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PRIETOG\Documentos\Bk 2019 Leo ,P\Leo Prieto\Inf Pormenorizado OCI\2020\Nov 2019-Dic 2019\Evaluaciones OCI\"/>
    </mc:Choice>
  </mc:AlternateContent>
  <bookViews>
    <workbookView xWindow="0" yWindow="0" windowWidth="28800" windowHeight="11535"/>
  </bookViews>
  <sheets>
    <sheet name="Consol_202001" sheetId="18" r:id="rId1"/>
    <sheet name="Cálculo promedio" sheetId="21" r:id="rId2"/>
    <sheet name="Para presentación" sheetId="25" state="hidden" r:id="rId3"/>
    <sheet name="Gráfica (2)" sheetId="26" state="hidden" r:id="rId4"/>
    <sheet name="Hoja1" sheetId="23" state="hidden" r:id="rId5"/>
    <sheet name="Gráfica" sheetId="22" state="hidden" r:id="rId6"/>
    <sheet name="Hoja2" sheetId="20" state="hidden" r:id="rId7"/>
  </sheets>
  <definedNames>
    <definedName name="_xlnm._FilterDatabase" localSheetId="0" hidden="1">Consol_202001!$B$20:$I$139</definedName>
    <definedName name="_xlnm._FilterDatabase" localSheetId="6" hidden="1">Hoja2!$C$20:$J$139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26" l="1"/>
  <c r="F38" i="25" l="1"/>
  <c r="F37" i="25"/>
  <c r="F36" i="25"/>
  <c r="F35" i="25"/>
  <c r="F34" i="25"/>
  <c r="F33" i="25"/>
  <c r="F25" i="25"/>
  <c r="F26" i="25"/>
  <c r="F27" i="25"/>
  <c r="F28" i="25"/>
  <c r="F29" i="25"/>
  <c r="F24" i="25"/>
  <c r="C24" i="21" l="1"/>
  <c r="D24" i="21" l="1"/>
  <c r="E24" i="21"/>
  <c r="F24" i="21"/>
  <c r="G24" i="21"/>
  <c r="H24" i="21"/>
  <c r="I24" i="21"/>
  <c r="J24" i="21"/>
  <c r="K24" i="21"/>
  <c r="L24" i="21"/>
  <c r="M24" i="21"/>
  <c r="F136" i="20" l="1"/>
  <c r="F132" i="20"/>
  <c r="F129" i="20"/>
  <c r="F126" i="20"/>
  <c r="F117" i="20"/>
  <c r="D117" i="20"/>
  <c r="F113" i="20"/>
  <c r="F108" i="20"/>
  <c r="F102" i="20"/>
  <c r="F100" i="20"/>
  <c r="F97" i="20"/>
  <c r="D97" i="20"/>
  <c r="F92" i="20"/>
  <c r="F84" i="20"/>
  <c r="F79" i="20"/>
  <c r="F77" i="20"/>
  <c r="F74" i="20"/>
  <c r="D74" i="20"/>
  <c r="F69" i="20"/>
  <c r="F60" i="20"/>
  <c r="F56" i="20"/>
  <c r="F51" i="20"/>
  <c r="F46" i="20"/>
  <c r="D46" i="20"/>
  <c r="F41" i="20"/>
  <c r="F35" i="20"/>
  <c r="F30" i="20"/>
  <c r="F26" i="20"/>
  <c r="F21" i="20"/>
  <c r="D21" i="20"/>
  <c r="G6" i="20"/>
  <c r="B6" i="18" l="1"/>
  <c r="E136" i="18" l="1"/>
  <c r="E132" i="18"/>
  <c r="E129" i="18"/>
  <c r="E126" i="18"/>
  <c r="E117" i="18"/>
  <c r="C117" i="18"/>
  <c r="E113" i="18"/>
  <c r="E108" i="18"/>
  <c r="E102" i="18"/>
  <c r="E100" i="18"/>
  <c r="E97" i="18"/>
  <c r="C97" i="18"/>
  <c r="E92" i="18"/>
  <c r="E84" i="18"/>
  <c r="E79" i="18"/>
  <c r="E77" i="18"/>
  <c r="E74" i="18"/>
  <c r="C74" i="18"/>
  <c r="E69" i="18"/>
  <c r="E60" i="18"/>
  <c r="E56" i="18"/>
  <c r="E51" i="18"/>
  <c r="E46" i="18"/>
  <c r="C46" i="18"/>
  <c r="E41" i="18"/>
  <c r="E35" i="18"/>
  <c r="E30" i="18"/>
  <c r="E26" i="18"/>
  <c r="E21" i="18"/>
  <c r="C21" i="18"/>
</calcChain>
</file>

<file path=xl/comments1.xml><?xml version="1.0" encoding="utf-8"?>
<comments xmlns="http://schemas.openxmlformats.org/spreadsheetml/2006/main">
  <authors>
    <author>Luis Guillermo Patiño Muñoz</author>
    <author>Leonardo Andres Prieto Garcia</author>
  </authors>
  <commentList>
    <comment ref="I25" authorId="0" shapeId="0">
      <text>
        <r>
          <rPr>
            <sz val="9"/>
            <color indexed="81"/>
            <rFont val="Tahoma"/>
            <family val="2"/>
          </rPr>
          <t>Digite el avance que se realizó
 en el cuatrimestre .  Adjunte soportes en la respuesta.</t>
        </r>
      </text>
    </comment>
    <comment ref="I35" authorId="0" shapeId="0">
      <text>
        <r>
          <rPr>
            <sz val="9"/>
            <color indexed="81"/>
            <rFont val="Tahoma"/>
            <family val="2"/>
          </rPr>
          <t>Digite el avance que se realizó
 en el cuatrimestre .  Adjunte soportes en la respuesta.</t>
        </r>
      </text>
    </comment>
    <comment ref="I82" authorId="0" shapeId="0">
      <text>
        <r>
          <rPr>
            <sz val="9"/>
            <color indexed="81"/>
            <rFont val="Tahoma"/>
            <family val="2"/>
          </rPr>
          <t>Digite el avance que se realizó
 en el cuatrimestre .  Adjunte soportes en la respuesta.</t>
        </r>
      </text>
    </comment>
    <comment ref="I121" authorId="1" shapeId="0">
      <text>
        <r>
          <rPr>
            <sz val="9"/>
            <color indexed="81"/>
            <rFont val="Tahoma"/>
            <family val="2"/>
          </rPr>
          <t xml:space="preserve">
Digite el avance que se realizó en el cuatrimestre  
-Adjunte soportes en la respuesta.</t>
        </r>
      </text>
    </comment>
  </commentList>
</comments>
</file>

<file path=xl/comments2.xml><?xml version="1.0" encoding="utf-8"?>
<comments xmlns="http://schemas.openxmlformats.org/spreadsheetml/2006/main">
  <authors>
    <author>Yolman Julian Saenz Santamaria</author>
    <author>Luis Guillermo Patiño Muñoz</author>
  </authors>
  <commentList>
    <comment ref="I20" authorId="0" shapeId="0">
      <text>
        <r>
          <rPr>
            <sz val="9"/>
            <color indexed="81"/>
            <rFont val="Tahoma"/>
            <family val="2"/>
          </rPr>
          <t>Califique la gestión realizada en el cuatrimestre sobre el producto mínimo</t>
        </r>
        <r>
          <rPr>
            <b/>
            <sz val="9"/>
            <color indexed="81"/>
            <rFont val="Tahoma"/>
            <family val="2"/>
          </rPr>
          <t xml:space="preserve">
</t>
        </r>
      </text>
    </comment>
    <comment ref="J21" authorId="1" shapeId="0">
      <text>
        <r>
          <rPr>
            <sz val="9"/>
            <color indexed="81"/>
            <rFont val="Tahoma"/>
            <family val="2"/>
          </rPr>
          <t>Digite el avance que se realizó
 en el cuatrimestre .  Adjunte soportes en la respuesta.</t>
        </r>
      </text>
    </comment>
    <comment ref="J24" authorId="1" shapeId="0">
      <text>
        <r>
          <rPr>
            <sz val="9"/>
            <color indexed="81"/>
            <rFont val="Tahoma"/>
            <family val="2"/>
          </rPr>
          <t>Digite el avance que se realizó
 en el cuatrimestre .  Adjunte soportes en la respuesta.</t>
        </r>
      </text>
    </comment>
    <comment ref="J25" authorId="1" shapeId="0">
      <text>
        <r>
          <rPr>
            <sz val="9"/>
            <color indexed="81"/>
            <rFont val="Tahoma"/>
            <family val="2"/>
          </rPr>
          <t>Digite el avance que se realizó
 en el cuatrimestre .  Adjunte soportes en la respuesta.</t>
        </r>
      </text>
    </comment>
    <comment ref="J26" authorId="1" shapeId="0">
      <text>
        <r>
          <rPr>
            <sz val="9"/>
            <color indexed="81"/>
            <rFont val="Tahoma"/>
            <family val="2"/>
          </rPr>
          <t>Digite el avance que se realizó
 en el cuatrimestre .  Adjunte soportes en la respuesta.</t>
        </r>
      </text>
    </comment>
    <comment ref="J29" authorId="1" shapeId="0">
      <text>
        <r>
          <rPr>
            <sz val="9"/>
            <color indexed="81"/>
            <rFont val="Tahoma"/>
            <family val="2"/>
          </rPr>
          <t>Digite el avance que se realizó
 en el cuatrimestre .  Adjunte soportes en la respuesta.</t>
        </r>
      </text>
    </comment>
    <comment ref="J30" authorId="1" shapeId="0">
      <text>
        <r>
          <rPr>
            <sz val="9"/>
            <color indexed="81"/>
            <rFont val="Tahoma"/>
            <family val="2"/>
          </rPr>
          <t>Digite el avance que se realizó
 en el cuatrimestre .  Adjunte soportes en la respuesta.</t>
        </r>
      </text>
    </comment>
    <comment ref="J33" authorId="1" shapeId="0">
      <text>
        <r>
          <rPr>
            <sz val="9"/>
            <color indexed="81"/>
            <rFont val="Tahoma"/>
            <family val="2"/>
          </rPr>
          <t>Digite el avance que se realizó
 en el cuatrimestre .  Adjunte soportes en la respuesta.</t>
        </r>
      </text>
    </comment>
    <comment ref="J34" authorId="1" shapeId="0">
      <text>
        <r>
          <rPr>
            <sz val="9"/>
            <color indexed="81"/>
            <rFont val="Tahoma"/>
            <family val="2"/>
          </rPr>
          <t>Digite el avance que se realizó
 en el cuatrimestre .  Adjunte soportes en la respuesta.</t>
        </r>
      </text>
    </comment>
    <comment ref="J35" authorId="1" shapeId="0">
      <text>
        <r>
          <rPr>
            <sz val="9"/>
            <color indexed="81"/>
            <rFont val="Tahoma"/>
            <family val="2"/>
          </rPr>
          <t>Digite el avance que se realizó
 en el cuatrimestre .  Adjunte soportes en la respuesta.</t>
        </r>
      </text>
    </comment>
    <comment ref="J36" authorId="1" shapeId="0">
      <text>
        <r>
          <rPr>
            <sz val="9"/>
            <color indexed="81"/>
            <rFont val="Tahoma"/>
            <family val="2"/>
          </rPr>
          <t>Digite el avance que se realizó
 en el cuatrimestre .  Adjunte soportes en la respuesta.</t>
        </r>
      </text>
    </comment>
    <comment ref="J37" authorId="1" shapeId="0">
      <text>
        <r>
          <rPr>
            <sz val="9"/>
            <color indexed="81"/>
            <rFont val="Tahoma"/>
            <family val="2"/>
          </rPr>
          <t>Digite el avance que se realizó
 en el cuatrimestre .  Adjunte soportes en la respuesta.</t>
        </r>
      </text>
    </comment>
    <comment ref="J39" authorId="1" shapeId="0">
      <text>
        <r>
          <rPr>
            <sz val="9"/>
            <color indexed="81"/>
            <rFont val="Tahoma"/>
            <family val="2"/>
          </rPr>
          <t>Digite el avance que se realizó
 en el cuatrimestre .  Adjunte soportes en la respuesta.</t>
        </r>
      </text>
    </comment>
    <comment ref="J40" authorId="1" shapeId="0">
      <text>
        <r>
          <rPr>
            <sz val="9"/>
            <color indexed="81"/>
            <rFont val="Tahoma"/>
            <family val="2"/>
          </rPr>
          <t>Digite el avance que se realizó
 en el cuatrimestre .  Adjunte soportes en la respuesta.</t>
        </r>
      </text>
    </comment>
    <comment ref="J46" authorId="1" shapeId="0">
      <text>
        <r>
          <rPr>
            <sz val="9"/>
            <color indexed="81"/>
            <rFont val="Tahoma"/>
            <family val="2"/>
          </rPr>
          <t>Digite el avance que se realizó
 en el cuatrimestre .  Adjunte soportes en la respuesta.</t>
        </r>
      </text>
    </comment>
    <comment ref="J47" authorId="1" shapeId="0">
      <text>
        <r>
          <rPr>
            <sz val="9"/>
            <color indexed="81"/>
            <rFont val="Tahoma"/>
            <family val="2"/>
          </rPr>
          <t>Digite el avance que se realizó
 en el cuatrimestre .  Adjunte soportes en la respuesta.</t>
        </r>
      </text>
    </comment>
    <comment ref="J56" authorId="1" shapeId="0">
      <text>
        <r>
          <rPr>
            <sz val="9"/>
            <color indexed="81"/>
            <rFont val="Tahoma"/>
            <family val="2"/>
          </rPr>
          <t>Digite el avance que se realizó
 en el cuatrimestre .  Adjunte soportes en la respuesta.</t>
        </r>
      </text>
    </comment>
    <comment ref="J57" authorId="1" shapeId="0">
      <text>
        <r>
          <rPr>
            <sz val="9"/>
            <color indexed="81"/>
            <rFont val="Tahoma"/>
            <family val="2"/>
          </rPr>
          <t>Digite el avance que se realizó
 en el cuatrimestre .  Adjunte soportes en la respuesta.</t>
        </r>
      </text>
    </comment>
    <comment ref="J59" authorId="1" shapeId="0">
      <text>
        <r>
          <rPr>
            <sz val="9"/>
            <color indexed="81"/>
            <rFont val="Tahoma"/>
            <family val="2"/>
          </rPr>
          <t>Digite el avance que se realizó
 en el cuatrimestre .  Adjunte soportes en la respuesta.</t>
        </r>
      </text>
    </comment>
    <comment ref="J61" authorId="1" shapeId="0">
      <text>
        <r>
          <rPr>
            <sz val="9"/>
            <color indexed="81"/>
            <rFont val="Tahoma"/>
            <family val="2"/>
          </rPr>
          <t>Digite el avance que se realizó
 en el cuatrimestre .  Adjunte soportes en la respuesta.</t>
        </r>
      </text>
    </comment>
    <comment ref="J67" authorId="1" shapeId="0">
      <text>
        <r>
          <rPr>
            <sz val="9"/>
            <color indexed="81"/>
            <rFont val="Tahoma"/>
            <family val="2"/>
          </rPr>
          <t>Digite el avance que se realizó
 en el cuatrimestre .  Adjunte soportes en la respuesta.</t>
        </r>
      </text>
    </comment>
    <comment ref="J68" authorId="1" shapeId="0">
      <text>
        <r>
          <rPr>
            <sz val="9"/>
            <color indexed="81"/>
            <rFont val="Tahoma"/>
            <family val="2"/>
          </rPr>
          <t>Digite el avance que se realizó
 en el cuatrimestre .  Adjunte soportes en la respuesta.</t>
        </r>
      </text>
    </comment>
    <comment ref="J74" authorId="1" shapeId="0">
      <text>
        <r>
          <rPr>
            <sz val="9"/>
            <color indexed="81"/>
            <rFont val="Tahoma"/>
            <family val="2"/>
          </rPr>
          <t>Digite el avance que se realizó
 en el cuatrimestre .  Adjunte soportes en la respuesta.</t>
        </r>
      </text>
    </comment>
    <comment ref="J79" authorId="1" shapeId="0">
      <text>
        <r>
          <rPr>
            <sz val="9"/>
            <color indexed="81"/>
            <rFont val="Tahoma"/>
            <family val="2"/>
          </rPr>
          <t>Digite el avance que se realizó
 en el cuatrimestre .  Adjunte soportes en la respuesta.</t>
        </r>
      </text>
    </comment>
    <comment ref="J80" authorId="1" shapeId="0">
      <text>
        <r>
          <rPr>
            <sz val="9"/>
            <color indexed="81"/>
            <rFont val="Tahoma"/>
            <family val="2"/>
          </rPr>
          <t>Digite el avance que se realizó
 en el cuatrimestre .  Adjunte soportes en la respuesta.</t>
        </r>
      </text>
    </comment>
    <comment ref="J81" authorId="1" shapeId="0">
      <text>
        <r>
          <rPr>
            <sz val="9"/>
            <color indexed="81"/>
            <rFont val="Tahoma"/>
            <family val="2"/>
          </rPr>
          <t>Digite el avance que se realizó
 en el cuatrimestre .  Adjunte soportes en la respuesta.</t>
        </r>
      </text>
    </comment>
    <comment ref="J82" authorId="1" shapeId="0">
      <text>
        <r>
          <rPr>
            <sz val="9"/>
            <color indexed="81"/>
            <rFont val="Tahoma"/>
            <family val="2"/>
          </rPr>
          <t>Digite el avance que se realizó
 en el cuatrimestre .  Adjunte soportes en la respuesta.</t>
        </r>
      </text>
    </comment>
    <comment ref="J86" authorId="1" shapeId="0">
      <text>
        <r>
          <rPr>
            <sz val="9"/>
            <color indexed="81"/>
            <rFont val="Tahoma"/>
            <family val="2"/>
          </rPr>
          <t>Digite el avance que se realizó
 en el cuatrimestre .  Adjunte soportes en la respuesta.</t>
        </r>
      </text>
    </comment>
    <comment ref="J87" authorId="1" shapeId="0">
      <text>
        <r>
          <rPr>
            <sz val="9"/>
            <color indexed="81"/>
            <rFont val="Tahoma"/>
            <family val="2"/>
          </rPr>
          <t>Digite el avance que se realizó
 en el cuatrimestre .  Adjunte soportes en la respuesta.</t>
        </r>
      </text>
    </comment>
    <comment ref="J122" authorId="1" shapeId="0">
      <text>
        <r>
          <rPr>
            <sz val="9"/>
            <color indexed="81"/>
            <rFont val="Tahoma"/>
            <family val="2"/>
          </rPr>
          <t>Digite el avance que se realizó
 en el cuatrimestre .  Adjunte soportes en la respuesta.</t>
        </r>
      </text>
    </comment>
    <comment ref="J125" authorId="1" shapeId="0">
      <text>
        <r>
          <rPr>
            <sz val="9"/>
            <color indexed="81"/>
            <rFont val="Tahoma"/>
            <family val="2"/>
          </rPr>
          <t>Digite el avance que se realizó
 en el cuatrimestre .  Adjunte soportes en la respuesta.</t>
        </r>
      </text>
    </comment>
    <comment ref="J127" authorId="1" shapeId="0">
      <text>
        <r>
          <rPr>
            <sz val="9"/>
            <color indexed="81"/>
            <rFont val="Tahoma"/>
            <family val="2"/>
          </rPr>
          <t>Digite el avance que se realizó
 en el cuatrimestre .  Adjunte soportes en la respuesta.</t>
        </r>
      </text>
    </comment>
    <comment ref="J128" authorId="1" shapeId="0">
      <text>
        <r>
          <rPr>
            <sz val="9"/>
            <color indexed="81"/>
            <rFont val="Tahoma"/>
            <family val="2"/>
          </rPr>
          <t>Digite el avance que se realizó
 en el cuatrimestre .  Adjunte soportes en la respuesta.</t>
        </r>
      </text>
    </comment>
    <comment ref="J129" authorId="1" shapeId="0">
      <text>
        <r>
          <rPr>
            <sz val="9"/>
            <color indexed="81"/>
            <rFont val="Tahoma"/>
            <family val="2"/>
          </rPr>
          <t>Digite el avance que se realizó
 en el cuatrimestre .  Adjunte soportes en la respuesta.</t>
        </r>
      </text>
    </comment>
    <comment ref="J137" authorId="1" shapeId="0">
      <text>
        <r>
          <rPr>
            <sz val="9"/>
            <color indexed="81"/>
            <rFont val="Tahoma"/>
            <family val="2"/>
          </rPr>
          <t>Digite el avance que se realizó
 en el cuatrimestre .  Adjunte soportes en la respuesta.</t>
        </r>
      </text>
    </comment>
    <comment ref="J138" authorId="1" shapeId="0">
      <text>
        <r>
          <rPr>
            <sz val="9"/>
            <color indexed="81"/>
            <rFont val="Tahoma"/>
            <family val="2"/>
          </rPr>
          <t>Digite el avance que se realizó
 en el cuatrimestre .  Adjunte soportes en la respuesta.</t>
        </r>
      </text>
    </comment>
  </commentList>
</comments>
</file>

<file path=xl/sharedStrings.xml><?xml version="1.0" encoding="utf-8"?>
<sst xmlns="http://schemas.openxmlformats.org/spreadsheetml/2006/main" count="829" uniqueCount="542">
  <si>
    <t>DEPENDENCIA</t>
  </si>
  <si>
    <t>CALIFICACIÓN TOTAL</t>
  </si>
  <si>
    <t>Para la calificación, se estableció una escala de 5 niveles así:</t>
  </si>
  <si>
    <t xml:space="preserve">Puntaje Autoevaluación </t>
  </si>
  <si>
    <t>Color</t>
  </si>
  <si>
    <t>Descripción</t>
  </si>
  <si>
    <t>No existe evidencia del diseño e implementación del elemento o producto mínimo solicitado.</t>
  </si>
  <si>
    <t xml:space="preserve">Se tiene identificada la necesidad de cumplir el requisito pero no se ha avanzado
</t>
  </si>
  <si>
    <t>41 - 60</t>
  </si>
  <si>
    <t xml:space="preserve">Hay registro de acciones iniciadas que dan cuenta parcial del producto-Cumplimiento parcial
</t>
  </si>
  <si>
    <t>En caso de documentos, se cuenta con un documento aprobado codificado y publicado.</t>
  </si>
  <si>
    <t>61- 80</t>
  </si>
  <si>
    <t>Se cumple con el producto, sin embargo falta la socialización e implementación del mismo.</t>
  </si>
  <si>
    <t>Se cuenta con un documento aprobado y codificado.</t>
  </si>
  <si>
    <t>81- 100</t>
  </si>
  <si>
    <t xml:space="preserve">El requisito se encuentra desarrollado, e implementado.
</t>
  </si>
  <si>
    <t>El producto ha sido aprobado, se ha socializado y se le han realizado seguimientos y mejoras.</t>
  </si>
  <si>
    <t>COMPONENTES</t>
  </si>
  <si>
    <t>CALIFICACIÓN</t>
  </si>
  <si>
    <t>CATEGORÍAS</t>
  </si>
  <si>
    <t>Ambiente de Control</t>
  </si>
  <si>
    <t>Diseño adecuado y efectivo del componente 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</si>
  <si>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</si>
  <si>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</si>
  <si>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Asignar en personas idóneas, las responsabilidades para la gestión de los riesgos y del control</t>
  </si>
  <si>
    <t>Responsabilidades de la Alta dirección y Comité Institucional de Coordinación de Control Interno (línea estratégica)</t>
  </si>
  <si>
    <t>Cumplir con los estándares de conducta y la práctica de los principios del servicio público</t>
  </si>
  <si>
    <t>Orientar el Direccionamiento Estratégico y la Planeación Institucional</t>
  </si>
  <si>
    <t>Desarrollar los mecanismos incorporados en la Gestión Estratégica del Talento Humano</t>
  </si>
  <si>
    <t>Responsabilidades gerentes públicos y líderes de proceso (primera Línea de defensa)</t>
  </si>
  <si>
    <t>Promover y cumplir, a través de su ejemplo, los estándares de conducta y la práctica de los principios del servicio público, en el marco de integridad</t>
  </si>
  <si>
    <t>Asegurar que las personas y actividades a su cargo, estén adecuadamente alineadas con la administración</t>
  </si>
  <si>
    <t>Responsabilidades de los servidores encargados del monitoreo y evaluación de controles y gestión del riesgo (segunda línea de defensa)</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</si>
  <si>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</si>
  <si>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</si>
  <si>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</si>
  <si>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</si>
  <si>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</si>
  <si>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Responsabilidades del área de control interno (tercera línea de defensa)</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</si>
  <si>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</si>
  <si>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</si>
  <si>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</si>
  <si>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</si>
  <si>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</si>
  <si>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</si>
  <si>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 xml:space="preserve">Dar cumplimiento al artículo 73 de la Ley 1474 de 2011, relacionado con la prevención de los riesgos de corrupción, - mapa de riesgos de corrupción. </t>
  </si>
  <si>
    <t>Establecer la Política de Administración del Riesgo</t>
  </si>
  <si>
    <t>Asumir la responsabilidad primaria del Sistema de Control Interno y de la identificación y evaluación de los cambios que podrían tener un impacto significativo en el mismo</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</si>
  <si>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</si>
  <si>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</si>
  <si>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</si>
  <si>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</si>
  <si>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</si>
  <si>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</si>
  <si>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</si>
  <si>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</si>
  <si>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</si>
  <si>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</si>
  <si>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</si>
  <si>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Responsabilidades del área de control interno</t>
  </si>
  <si>
    <t>Asesorar en metodologías para la identificación y administración de los riesgos, en coordinación con la segunda línea de defensa</t>
  </si>
  <si>
    <t>Comunicar al Comité de Coordinación de Control Interno posibles cambios e impactos en la evaluación del riesgo, detectados en las auditorías</t>
  </si>
  <si>
    <t>Alertar sobre la probabilidad de riesgo de fraude o corrupción en las áreas auditadas</t>
  </si>
  <si>
    <t xml:space="preserve">Actividades de Control </t>
  </si>
  <si>
    <t>Diseño adecuado y efectivo del componente Actividades de Control</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</si>
  <si>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</si>
  <si>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</si>
  <si>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</si>
  <si>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</si>
  <si>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</si>
  <si>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</si>
  <si>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</si>
  <si>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</si>
  <si>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</si>
  <si>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</si>
  <si>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Supervisar el cumplimiento de las políticas y procedimientos específicos establecidos por los gerentes públicos y líderes de proceso</t>
  </si>
  <si>
    <t>Asistir a la gerencia operativa en el desarrollo y comunicación de políticas y procedimientos</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</si>
  <si>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</si>
  <si>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</si>
  <si>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</si>
  <si>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</si>
  <si>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</si>
  <si>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</si>
  <si>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</si>
  <si>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Proporcionar información sobre la eficiencia, efectividad e integridad de los controles tecnológicos y, según sea apropiado, puede recomendar mejoras a las actividades de control específicas</t>
  </si>
  <si>
    <t>Información y Comunicación</t>
  </si>
  <si>
    <t>Diseño adecuado y efectivo del componente Información y Comunicación</t>
  </si>
  <si>
    <t xml:space="preserve">Obtener, generar y utilizar información relevante y de calidad para apoyar el funcionamiento del sistema de control interno. </t>
  </si>
  <si>
    <t xml:space="preserve">Comunicar internamente la información requerida para apoyar el funcionamiento del Sistema de Control Interno. </t>
  </si>
  <si>
    <t xml:space="preserve">Comunicarse con los grupos de valor, sobre los aspectos claves que afectan el funcionamiento del Sistema de control interno. </t>
  </si>
  <si>
    <t>Desarrollar y mantener procesos de comunicación facilitando que todas las personas entiendan y lleven a cabo sus responsabilidades del sistema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</si>
  <si>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</si>
  <si>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</si>
  <si>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</si>
  <si>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</si>
  <si>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</si>
  <si>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</si>
  <si>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</si>
  <si>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</si>
  <si>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Comunicar a la alta dirección asuntos que afectan el funcionamiento del Sistema de control interno</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</si>
  <si>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</si>
  <si>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</si>
  <si>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</si>
  <si>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 xml:space="preserve">Monitoreo o supervisión continua </t>
  </si>
  <si>
    <t>Diseño adecuado y efectivo del componente Monitoreo o Supervisión Continua</t>
  </si>
  <si>
    <t>Realizar autoevaluaciones continuas y evaluaciones independientes para determinar el avance en el logro de las metas, resultados y objetivos propuestos, así como la existencia y operación de los componentes del Sistema de Control Interno</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</si>
  <si>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</si>
  <si>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</si>
  <si>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</si>
  <si>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</si>
  <si>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</si>
  <si>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</si>
  <si>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</si>
  <si>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Aprobar el Plan Anual de Auditoría propuesto por el jefe de control interno o quien haga sus veces, tarea asignada específicamente al Comité Institucional de Coordinación de Control Interno</t>
  </si>
  <si>
    <t>Efectuar seguimiento a los riesgos y controles de su proceso</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</si>
  <si>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</si>
  <si>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</si>
  <si>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</si>
  <si>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</si>
  <si>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</si>
  <si>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Establecer el plan anual de auditoría basado en riesgos, priorizando aquellos procesos de mayor exposición</t>
  </si>
  <si>
    <t>Generar información sobre evaluaciones llevadas a cabo por la primera y segunda línea de defensa</t>
  </si>
  <si>
    <t>Establecer y mantener un sistema de monitoreado de hallazgos y recomendaciones</t>
  </si>
  <si>
    <t xml:space="preserve"> 1 - 40</t>
  </si>
  <si>
    <t>Num.
Producto</t>
  </si>
  <si>
    <t>evaluación</t>
  </si>
  <si>
    <t>CONCLUSIÓN</t>
  </si>
  <si>
    <t>RECOMENDACIONES</t>
  </si>
  <si>
    <t>Dar celeridad a la gestión para los productos que están por debajo del 100%</t>
  </si>
  <si>
    <t>En cuanto a los requisitos, de acuerdo con la autoevaluación se observó que el MECI se encuentra en una fase avanzada de desarrollo e implementación, así mismo,  los productos ha sido aprobados, se han socializado y se les ha realizado seguimientos y mejoras.</t>
  </si>
  <si>
    <t>De los 119 productos mínimos, todos se autoevaluaron y realizaron reporte de la gestión del período.</t>
  </si>
  <si>
    <t>Implementar las acciones pertinentes para dar cumplimiento al 100% en los productos mínimos del MECI, especialmente en los componentes  Actividades de Control, Información y Comunicación.</t>
  </si>
  <si>
    <t>ACTIVIDADES PARA EVIDENCIAR EL CUMPLIMIENTO DE LOS COMPONENTES DEL MECI</t>
  </si>
  <si>
    <t>AUTOEVALUACIÓN PRIMERA, SEGUNDA  Y TERCERA LINEA DE DEFENSA
(0 - 100)</t>
  </si>
  <si>
    <t>INFORME PORMENORIZADO DEL SISTEMA DE CONTROL INTERNO DE LA SDIS - PERIODO 01/11/2018 - 28/02/2019</t>
  </si>
  <si>
    <t>Se evidenció que la Entidad supervisa el cumplimiento de las políticas y procedimientos específicos mediante revisiones a:
1,Resultado de las  auditorías​
2. Estado de las acciones correctivas y preventivas​
3. Retroalimentación de los usuarios y las partes interesadas
4. Mapa de riesgos y plan de manejo de riesgos​
5. Resultados de la participación en el Sistema Integrado de Gestión​
6. Desempeño de los procesos​
7. Conformidad del servicio​
8. Desempeño de los subsistemas​
9. Acciones de seguimiento de revisiones desarrolladas por la dirección​
10. Cambios que podrían afectar el Sistema Integrado de Gestión.</t>
  </si>
  <si>
    <t>La Entidad diseño el manual del sistema de seguridad de la Información el cual "Desarrolla las directrices generales y lineamientos que conforman la política de seguridad y privacidad de la información a través de la gestión segura de los activos de información, que debe conocer y cumplir todos los funcionarios, contratistas y terceros de la Secretaría Distrital de Integración Social-SDIS."
Así mismo, identificó riegos a los cuales se le definió controles para su respectivo tratamiento.</t>
  </si>
  <si>
    <t>La Entidad elaboró  los informes de la Cuenta anual de la Contraloría correspondientes a la vigencia 2018, así mismo,: CBN-0021 Informe de Balance Social, CBN-1045 Informe de Gerencia, CB-0404 Informe de indicadores de gestión, CBN-1030 Certificado de Reporte al Sistema de Seguimiento a los proyectos de inversión, CBN-1090 Informe de gestión y resultados, CBN-1100 Plan de Informática, CBN-1107 Plan de Contingencia Institucional.</t>
  </si>
  <si>
    <t xml:space="preserve">La Entidad definió el Sistema Integrado de Gestión. el mismo  es el conjunto de orientaciones, procesos, políticas, metodologías, instancias, instrumentos y acciones orientadas a garantizar un desempeño institucional articulado y armónico, para el cumplimiento de su misión y objetivos institucionales. </t>
  </si>
  <si>
    <t>Se observó la remisión de cartas de gestión y alertas a los líderes de procesos institucionales y a los gerentes de los proyectos de inversión conforme a los resultados obtenidos. De igual forma se coordinó la verificación del Sistema Integrado de Gestión, en la cual se revisó la gestión y resultados de los procesos institucionales.</t>
  </si>
  <si>
    <t>Se evidenció el envío de cartas de gestión y alertas a los líderes de procesos institucionales las cuales incluyeron el estado del componente de indicadores gestión; de igual forma se realizó la verificación del Sistema Integrado de Gestión, en la cual se revisó y evaluó la gestión y resultados referentes a éstos indicadores.</t>
  </si>
  <si>
    <t xml:space="preserve">La Entidad identificó en marco del Plan Anticorrupción y de Atención al Ciudadano los riesgos de corrupción a los cuales se les realizó seguimiento y evaluación de acuerdo a los establecido en la normatividad legal vigente. </t>
  </si>
  <si>
    <t xml:space="preserve">La Entidad identificó en marco del Plan Anticorrupción y de Atención al Ciudadano los riesgos de corrupción a los cuales se les realizó seguimiento y evaluación de acuerdo a lo establecido en la normatividad legal vigente. </t>
  </si>
  <si>
    <t>La Oficina de comunicaciones realizó las publicaciones de los informes y seguimientos solicitados por la OCI y demás dependencias de la Entidad.</t>
  </si>
  <si>
    <t>Continuamente la Entidad  publica y actualiza  la página institucional con las noticias de la SDIS, así mismo, se ha adelantado el diseño y ejecución de campañas de comunicación interna y externa para lograr así una comunicación efectiva.</t>
  </si>
  <si>
    <t>La SDIS realizó el análisis de la gestión del riesgo y el seguimiento mediante las cartas de alerta por cada uno de los procesos, lo cual se encuentra evidenciado en el Informe de revisión por la Dirección (Semestral).</t>
  </si>
  <si>
    <t>EVALUACIÓN CUALITATIVA TERCERA LÍNEA DE DEFENSA
NOVIEMNBRE 01 DE 2018 - FEBRERO  28 DE 2019
LA OCI VERIFICÓ QUE…</t>
  </si>
  <si>
    <t>Se evidenció la adopción oficial del Código de integridad y la correspondiente socialización en el marco del Plan de trabajo de los gestores de ética.</t>
  </si>
  <si>
    <t>El plan de trabajo de los gestores de ética, da cuenta de la movilización de acciones encaminadas al cumplimiento de los establecido en el Código de Integridad (principios y valores).</t>
  </si>
  <si>
    <t>Los mecanismos implementados por el proceso de Talento Humano, dan cuenta de la integridad de acciones establecidas por el decreto 612/18, como insumo del Plan de Acción Institucional</t>
  </si>
  <si>
    <t>En el mes de febrero de 2019 se formuló el plan de trabajo para gestores de integridad 2019, para ser desarrollado en cada una de las unidades operativas,  alineado con el componente 6 del Plan Anticorrupción -Iniciativas Adicionales-Integridad.</t>
  </si>
  <si>
    <t>Los autodiagnósticos e informes relacionados con la planeación y gestión de la dependencia, dan cuanta de las acciones de mejora para el cumplimiento de los objetivos del proceso de Talento Humano.</t>
  </si>
  <si>
    <t>Para las vigencias anteriores,  la Entidad publica el informe de acuerdos de gestión y en adelante realiza un proceso de alistamiento frente a la adopción de la resolución 126/19</t>
  </si>
  <si>
    <t xml:space="preserve">En ejecución del Plan Institucional de Capacitación 2018, se han desarrollado los diplomados , cursos cortos e inducción y reinducción.
</t>
  </si>
  <si>
    <t>La Entidad realizó  las evaluaciones de desempeño conforme a las directrices y tiempos establecidos por la Subdirección de Gestión de Talento Humano, para el caso del talento humano contratado por una orden de prestación de servicios se realizó mensualmente a través de los informes de supervisión de sus contratos en el sistema IOPS
En el marco de la Ley 909 de 2004. Art. 39 y Decreto 1227 de 2005, art. 52 la Entidad  evalúa cada seis meses los compromisos laborales fijados y las competencias comportamentales de los servidores de carrera administrativa, para el 2018 se definió que el 10 % del 100% del plan de trabajo por dependencia y su cumplimiento haría parte de la evaluación de desempeño de servidores públicos de carrera. 
La SDIS ejecuta las actividades de reclutamiento en el marco de los lineamientos establecidos por la Comisión Nacional del Servicio Civil-CNSC.
La ejecución del Plan Anual de Capacitaciones, demuestra un nivel de cumplimiento superior al 90% sobre lo programado.</t>
  </si>
  <si>
    <t>La  Entidad asegura que las personas y actividades a su cargo, estén adecuadamente alineadas con la administración, dicha labor se  realizó   a través de la concertación de compromisos laborales conforme a las directrices de la Subdirección de Gestión y Desarrollo del Talento Humano, así mismo, para el caso del talento humano contratado por una orden de prestación de servicios se cuenta con los estudios previos y documentación precontractual que refleja la alineación de la necesidad de personal de acuerdo con las necesidades y apuestas de la administración.</t>
  </si>
  <si>
    <t xml:space="preserve">
La Entidad contrató equipos de apoyo a la supervisión quienes son responsables de realizar el seguimiento y control al cumplimiento del objeto y obligaciones definidas en los contratos y convenios para la atención de la población en los servicios sociales, dicha supervisión se  realizó mediante visitas para identificar  incumplimientos por parte de los operadores.
La Entidad designó supervisores quienes se encargan de realizar seguimiento y verificación del cumplimiento de las obligaciones contractuales del talento humano contratado para la prestación de servicios. Este ejercicio queda registrado en el aplicativo IOPS.
</t>
  </si>
  <si>
    <t>evaluar si los controles están presentes (en políticas y procedimientos) y funcionan, apoyando el control de los riesgos y el logro de los objetivos establecidos en la planeación institucional</t>
  </si>
  <si>
    <t>En caso de documentos, se cuenta con una versión preliminar sin aprobación de la instancia competente</t>
  </si>
  <si>
    <t>La Entidad realizó el 19/12/2018 el Comité Institucional de Coordinación de Control Interno y se trataron los siguientes temas: 
*Seguimiento a los compromisos del Comité anterior.
*Presentación y aprobación del Plan Anual de Auditoria vigencia 2019.
*Avances en la ejecución del Plan Anual de Auditoria vigencia 2018. 
*Informes preliminares de las auditorias externas de desempeño de la Contraloría de Bogotá.
*Estado de acciones generadas por auditoria interna.
*Estrategia de seguimiento por dependencia y proceso por la Oficina de Control Interno.</t>
  </si>
  <si>
    <t xml:space="preserve">En el marco de la Resolución 1075 del 30/06/2017 la Entidad estableció que El Director(a) de Análisis y Diseño Estratégico es el Representante de la Alta Dirección para el desarrollo, implementación y autocontrol del Sistema Integrado Gestión. La resolución en mención también: ajustó el SIG; adoptó los subsistemas y el mapa de procesos; el  manual de procesos y procedimientos y el mapa de riesgos, al igual, define roles y responsabilidades conforme a los objetivos institucionales. 
La Secretaria tiene definida la Estructura Orgánica y Funcional en el Decreto 607 de 2007 "Por el cual se determina el Objeto, la Estructura Organizacional y Funciones de la Secretaría Distrital de Integración Social". </t>
  </si>
  <si>
    <t>Se evidenció que la Dirección de Análisis y Diseño Estratégico, realizó las orientaciones relacionadas con la planeación Institucional y el Direccionamiento Estratégico, así mismo se evidenció:
* Seguimiento a plan estratégico con corte al 31 de diciembre de 2018.
* Seguimiento a plan de acción institucional  con corte al 31 de diciembre de 2018.
* Se formuló el plan de acción 2019,  de acuerdo con la normativa establecida (Decreto 612 de 2018 y Ley 1474 de 2011).
* Se creó el procedimiento formulación y seguimiento del plan de acción institucional (PCD-DE-006 aprobado mediante Circular No. 036 del 11/12/2018).</t>
  </si>
  <si>
    <t>evaluar el cumplimiento de los estándares de conducta y la práctica de la integridad (valores) y principios del servicio público de sus equipos de trabajo</t>
  </si>
  <si>
    <t>Los funcionarios son evaluados en el desarrollo de sus funciones y  comportamientos, así mismo, las obligaciones contractuales de equipos de trabajo se contempla la obligación relacionada con: Ejercer el autocontrol, la autorregulación y la autogestión en todas las acciones realizadas en el marco del objeto del contrato, dando cumplimiento a los lineamientos impartidos por el Sistema Integrado de Gestión</t>
  </si>
  <si>
    <t>Cumplir las políticas y estrategias establecidas para el desarrollo de los servidores a su cargo, evaluar su desempeño y establecer las medidas de mejora</t>
  </si>
  <si>
    <t>Se observó que en la Entidad  trabajó coordinadamente para el cumplimiento de los objetivos institucionales, para tal fin se realizó seguimiento al  Plan Estratégico y Plan de acción Institucional, así como, el seguimiento a la gestión de los proyectos de inversión y el envío de cartas de alerta frente a los resultados obtenidos.</t>
  </si>
  <si>
    <t>evaluar el diseño y efectividad de los controles y provee información a la alta dirección y al Comité de Coordinación de Control Interno referente a la efectividad y utilidad de los mismos</t>
  </si>
  <si>
    <t>Identificar y evaluar los cambios que pueden afectar los riesgos al Sistema de Control Interno</t>
  </si>
  <si>
    <t>Como resultado de la identificación de cambios normativos la Entidad generó una propuesta de actualización de la Política de Administración de Riesgos, la cual se encuentra en proceso de revisión por parte de los responsables, la misma será presentada en Comité Institucional de Coordinación de Control Interno, para su respectiva aprobación.</t>
  </si>
  <si>
    <t xml:space="preserve">La Entidad en cabeza de la Secretaría (como representante legal), cumple con la Ley 87 de noviembre de 1993, articulo 6. "Responsabilidad del control interno" y cada jefe de dependencia o área, servidor público o contratista, es responsable de la  implementación, sostenibilidad y mejora continúa del SIG de acuerdo con las directrices y metodologías definidas por las diferentes instancias.    
Por otra parte, mediante Resolución 525 del 17/04/2018  se establece el Comité Institucional de Control Interno de la SDIS. </t>
  </si>
  <si>
    <t>El Comité Institucional de Coordinación de Control Interno, aprobó la Política de Administración de Riesgos, la cual se oficializó mediante  memorando INT 50914 del 17/09/2018 .</t>
  </si>
  <si>
    <t>Realimentar a la alta dirección sobre el monitoreo y efectividad de la gestión del riesgo y de los controles. Así mismo, hacer seguimiento a su gestión, gestionar los riesgos y aplicar los controles</t>
  </si>
  <si>
    <t>Se evidenció que la Política de Administración de Riesgos definió  las directrices para la gestión de riesgos asignando responsabilidades en niveles directivos y operativos.</t>
  </si>
  <si>
    <t>Informar sobre la incidencia de los riesgos en el logro de objetivos y evaluar si la valoración del riesgo es la apropiada</t>
  </si>
  <si>
    <t>Se evidenció que la Entidad realizó la autoevaluación del procedimiento de Administración de Riesgos, para lo cual efectuó encuestas con los gestores de proceso.</t>
  </si>
  <si>
    <t>La Entidad definió en la Política de Administración de Riesgos las directrices para monitorear los cambios en todos los tipos de riesgos identificados  incluyendo los relacionados con aspectos legales, regulatorios y de cumplimiento.</t>
  </si>
  <si>
    <t>La Entidad realizó seguimientos a los mapas de riesgos de Gestión y de Corrupción.
Para los riesgos de Gestión los seguimientos son cargados en el instrumento de acciones de mejora, el mismo se encuentra publicado en el mapa de procesos de la SDIS, así mismo, los seguimientos a los riesgos de corrupción se realizan en el marco del Plan Anticorrupción y de Atención al Ciudadano de acuerdo a la periodicidad establecida.</t>
  </si>
  <si>
    <t xml:space="preserve">La Entidad definió en el numeral 12 de la Política de Administración de Riesgos,  el rol de liderazgo ,responsabilidades y competencias
</t>
  </si>
  <si>
    <t>Identificar y evaluar cambios que podrían tener un impacto significativo en el SCI, durante las evaluaciones periódicas de riesgos y en el curso del trabajo de auditoría interna</t>
  </si>
  <si>
    <t>La Entidad definió una Política de Administración de Riesgos  la cual se oficializó mediante  memorando INT 50914 del 17/09/2018, así mismo, cuenta con un procedimiento de Administración de Riesgos-versión 5 publicado en el proceso de Mejora Continua (Mapa de Procesos)</t>
  </si>
  <si>
    <t>La Entidad definió una Política de Administración de Riesgos  la cual se oficializó mediante  memorando INT 50914 del 17/09/2018.</t>
  </si>
  <si>
    <t>En cumplimiento de la Resolución SDIS 1075 de 2017, los procesos designaron  gestores los cuales cumplen con los requisitos para efectuar dicha labor.
En los procedimientos asociados a los procesos, se tienen identificados puntos de control, también, se establecieron los responsables de su aplicación.</t>
  </si>
  <si>
    <t>La Entidad cuenta con procedimientos tales como:
*Medición de la percepción y satisfacción
*Revisión del sistema integrado de gestión
*Formulación, medición y evaluación de indicadores de gestión
*Administración de riesgos
*Ejecución de auditoria interna
*Acciones preventivas, correctivas, de mejora continua y correcciones
*Procedimiento Control de Advertencia.
*Deber de denuncia
*Imposición de multas, sanciones y declaratoria de incumplimiento.
La Entidad cuenta con un instrumento denominado "Acciones de Mejora",  en el mismo se realiza el cargue y seguimiento de las actividades de control formuladas por la Entidad.</t>
  </si>
  <si>
    <t>La Entidad diseño el manual del sistema de seguridad de la información el cual "Desarrolla las directrices generales y lineamientos que conforman la política de seguridad y privacidad de la información a través de la gestión segura de los activos de información, que debe conocer y cumplir todos los funcionarios, contratistas y terceros de la Secretaría Distrital de Integración Social-SDIS."
Así mismo, identificó riegos tecnológicos a los cuales se le definió controles para su respectivo tratamiento y monitoreo.</t>
  </si>
  <si>
    <t>La Entidad definió una Política de Administración de Riesgos  la cual se oficializó mediante  memorando INT 50914 del 17/09/2018,en la misma se definen los roles y responsabilidades de los diferentes niveles.</t>
  </si>
  <si>
    <t>Establecer procesos para monitorear y evaluar el desarrollo de exposiciones al riesgo relacionadas con tecnología nueva y emergente</t>
  </si>
  <si>
    <t>La Entidad cuenta con un equipo encargado de atender y prestar asesoría metodológica para la creación, actualización y derogación de documentos de gestión. 
Todas las actualizaciones que se efectúen son comunicadas mediante circulares internas, las cuales son socializadas por medio de los gestores de procesos y dependencias.
.</t>
  </si>
  <si>
    <t xml:space="preserve">La Entidad definió el Comité Institucional de Coordinación de Control Interno en el mismo evalúa permanentemente el Sistema de Control interno verificando su efectividad para el cumplimiento de objetivos y metas institucionales, dicho comité esta conformado por la Alta Dirección de la Entidad.
</t>
  </si>
  <si>
    <t>La SDIS gestiono la información que da cuenta de las actividades cotidianas, compartiéndola mediante los instrumentos definidos, tales como:
* Intranet
* Envió masivos de mailling a los funcionarios y contratistas.
* Estrategia de comunicación interna denominada Integrados.
* Piezas comunicacionales institucionales para la Subdirección de Gestión y Desarrollo del Talento Humano: campaña Doble de riesgo, actividad física, seguridad vial, código de integridad y buen gobierno, orden y aseo, prevención de consumo de spa, día del servidor público, convenios del área de bienestar y  pausas activas.</t>
  </si>
  <si>
    <t>La Entidad ha facilitado canales de comunicación a través de la publicación de líneas de atención y procedimientos de atención que se encuentran dentro del sistema integral de atención a la ciudadanía. Adicional en la intranet permanece el procedimiento de deber de denuncia el cual se ha socializado enviado mailling masivos sobre el mismo. </t>
  </si>
  <si>
    <t xml:space="preserve">evaluar y comunicar las deficiencias del sistema de control interno de forma oportuna a las partes responsables de aplicar medidas correctivas </t>
  </si>
  <si>
    <t>Se evidencia  la finalización de las auditorias, Artículo 2°._ DE LOS PROCESOS DE CONTRATACIÓN 
Secop II - Arrendamientos y  Artículo 3º - DE LOS PROCESOS DE ATENCIÓN AL CIUDADANO, LOS SISTEMAS DE INFORMACIÓN Y ATENCIÓN DE LAS P,Q,R,S DE LOS CIUDADANOS, 
En el primer bimestre del 2019 se realizó la apertura de las auditorias : Gestión de Asuntos Disciplinarios  y Liquidación de nómina-Gestión de recursos de incapacidades.
así como de los seguimientos 
* Publicación del SECOP y Verificación del Cumplimiento Ley 1712. 
* Actualización de las Normas aplicables a la Entidad
* informe de evaluación por dependencias.
De otro lado se realizó la verificación de las actividades de integridad realizadas por Talento Humano frente a la socialización del código de integridad y los resultados de la encuesta en donde se concluye que al interior de la Entidad hay una apropiación adecuada el Código y sus valores</t>
  </si>
  <si>
    <t>Se evidenció la ejecución de las auditorias internas basadas en la técnicas de auditoria establecidas por el Instituto Internacional de Auditoria y Norma ISO 19011, lineamientos establecidos en el procedimiento Ejecución de Auditoria.
En el ultimo bimestre de 2018 se finalizaron las auditorias:
* Artículo 2°._ DE LOS PROCESOS DE CONTRATACIÓN 
Secop II - Arrendamientos; 
* Artículo 3º - DE LOS PROCESOS DE ATENCIÓN AL CIUDADANO, LOS SISTEMAS DE INFORMACIÓN Y ATENCIÓN DE LAS P,Q,R,S DE LOS CIUDADANOS
* Sistema Integrado de Gestión - Subsistema de Gestión Seguridad y Salud en el trabajo SG-SST (Decreto 1072/2015) y OHSAS 18001:2007
En el primer bimestre del 2019 se realizó la apertura de las auditorias : Gestión de Asuntos Disciplinarios  y Liquidación de nómina-Gestión de recursos de incapacidades.</t>
  </si>
  <si>
    <t>Se evidencia la socialización de las  actividades propias de la Oficina de Control Interno en el Comité Institucional de Coordinación del Sistema de Control Interno el Jefe de la Oficina de Control Interno.
* Acta Nº 4 del 19 de diciembre de 2018.
* Acta Nº 1 del 20 de febrero de 2019.</t>
  </si>
  <si>
    <t xml:space="preserve">Se evidenciaron  seguimientos cuatrimestrales y evaluaciones anuales para valoración de los riesgos y adicional a ello en el capitulo 11 del informe de auditoria se evalúa los riesgos que pueden afectar el Sistema de Control Interno.
</t>
  </si>
  <si>
    <t>En el Comité de Coordinación de Control Interno que se llevó a cabo el 19/12/2018, se presentó el avance del sistema de control Interno, el avance en la ejecución del programa de auditoria y el seguimiento a las acciones de mejora de la Entidad.</t>
  </si>
  <si>
    <t xml:space="preserve">En desarrollo de las auditorias internas se verifica la implementación de los procedimientos, políticas, así como los controles establecidos en el marco de la administración del riesgo. Se evidencia  la finalización de las auditorias, Artículo 2°._ DE LOS PROCESOS DE CONTRATACIÓN 
Secop II - Arrendamientos y  Artículo 3º - DE LOS PROCESOS DE ATENCIÓN AL CIUDADANO, LOS SISTEMAS DE INFORMACIÓN Y ATENCIÓN DE LAS P,Q,R,S DE LOS CIUDADANOS, 
En el primer bimestre del 2019 se realizó la apertura de las auditorias : Gestión de Asuntos Disciplinarios  y Liquidación de nómina-Gestión de recursos de incapacidades.
</t>
  </si>
  <si>
    <t>Plan anual de auditoría vigencia 2018 http://www.integracionsocial.gov.co/index.php/gestion/informes/informes-de-auditorias-internas?start=1
Procedimiento Plan Anual De Auditoría.
http://intranetsdis.integracionsocial.gov.co/modulos/contenido/default.asp?idmodulo=1357
Acta Comité institucional de Coordinación del sistema de Control Interno del 26 de enero de 2018. Aprobación del plan de auditoría vigencia 2018</t>
  </si>
  <si>
    <t>Se evidencia la planeación de las auditorias internas basadas en riesgos y las necesidades de la Entidad, asegurando se ejecute el ciclo de auditoría, además de dar cumplimiento a las auditorias de orden normativo.</t>
  </si>
  <si>
    <t>La Oficina de Control Interno , a través de las auditorías internas determina si se han definido, puesto en marcha y aplicado los controles establecidos en los procesos objeto de estas auditorías.</t>
  </si>
  <si>
    <t>Se evidencia en los informes de auditoria interna las fortalezas y debilidades de los procesos y el cumplimiento de metas y objetivos estratégicos.</t>
  </si>
  <si>
    <t>En los  informes de auditoría se emiten conclusiones basados en las evidencias recolectadas en desarrollo de las auditorias.</t>
  </si>
  <si>
    <t xml:space="preserve">
El Comité Institucional de Coordinación del Sistema de Control Interno realizó la aprobación del Plan Anual de Auditorías el 19 de diciembre de 2018 aprobó el Plan Anual de Auditorias para la vigencia 2019.</t>
  </si>
  <si>
    <t xml:space="preserve">La Oficina de Control Interno  genera informes sobre actividades desarrolladas por la alta Gerencia y la Dirección de Análisis y Direccionamiento Estratégico, principalmente en lo relacionado con el cumplimiento requisitos legales, el Sistema Integrado de Gestión y el Plan de Mejoramiento
</t>
  </si>
  <si>
    <t>Demostrar el compromiso con la integridad (valores) y principios del servicio público, por parte de todos los servidores de la Entidad, independientemente de las funciones que desempeñan</t>
  </si>
  <si>
    <t>Dar carácter estratégico a la gestión del talento humano de manera que todas sus actividades estén alineadas con los objetivos de la Entidad</t>
  </si>
  <si>
    <t>De acuerdo con la verificación documental, se observó que la gestión del Talento Humano en la Entidad, desde la etapa de planeación se enfoca permanentemente con los objetivos estratégicos institucionales.</t>
  </si>
  <si>
    <t>Determinar las políticas y estrategias que aseguran que la estructura, procesos, autoridad y responsabilidad estén claramente definidas para el logro de los objetivos de la Entidad</t>
  </si>
  <si>
    <t>La Secretaria definió las políticas y estrategias, como objetivos y metas institucionales de acuerdo con el Plan de Desarrollo Distrital "Bogotá Mejor Para Todos" y procede a elaborar el Plan Estratégico como el   Plan de Acción Institucional; y su implementación se realiza conforme a la operación por procesos y a la estructura organizacional de la Entidad.  
El Consejo Directivo aprobó El Plan de Acción Institucional, realizó el seguimiento y publicó los resultados en la página Web de la Entidad</t>
  </si>
  <si>
    <t>Proveer información a la alta dirección sobre el funcionamiento de la Entidad y el desempeño de los responsables en el cumplimiento de los objetivos, para tomar decisiones a que haya lugar</t>
  </si>
  <si>
    <t>Trabajar coordinadamente con los directivos y demás responsables del cumplimiento de los objetivos de la Entidad</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</si>
  <si>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</si>
  <si>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Se evidenció informe de gestión de los riesgos de la Entidad
Se verifica acta  Nº 4 de 2018 del Comité Institucional de Coordinación del Sistema de Control Interno en el cual se realiza la verificación de los compromisos adquiridos en el comité anterior y se verifican los avance en la  ejecución del plan Anual de Auditoria vigencia 2018.
Se evidenció acta  Nº 1 de 2019 del Comité Institucional de Coordinación del Sistema de Control Interno.</t>
  </si>
  <si>
    <t>Proporcionar información sobre la idoneidad y efectividad del esquema operativo de la Entidad, el flujo de información, las políticas de operación, y en general, el ejercicio de las responsabilidades en la consecución de los objetivos</t>
  </si>
  <si>
    <t>Se evidencia que la Oficina de Control Interno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 los informe de las auditoria y seguimientos realizados.</t>
  </si>
  <si>
    <t>Identificar acontecimientos potenciales que, de ocurrir, afectarían a la Entidad</t>
  </si>
  <si>
    <t>Establecer objetivos institucionales alineados con el propósito fundamental, metas y estrategias de la Entidad</t>
  </si>
  <si>
    <t>La SDIS elaboró la Plataforma Estratégica y el Plan de Acción Institucional de conformidad con el  Plan Distrital de Desarrollo "Bogotá Mejor Para Todos" y la naturaleza de la Entidad; también definió indicadores que permiten medir el cumplimiento de los objetivos estratégicos y metas definidas.</t>
  </si>
  <si>
    <t>La Entidad cuenta con la Política de Administración de Riesgos, la misma se oficializó en el marco del Sistema Integrado de Gestión mediante memorando INT 50914 del 17/09/2018</t>
  </si>
  <si>
    <t>Específicamente el Comité Institucional de Coordinación de Control Interno, evaluar y dar línea sobre la administración de los riesgos en la Entidad</t>
  </si>
  <si>
    <t>Se evidenció la realización del informe de gestión de riesgos del Entidad.
Se evidencia la socialización de las  actividades propias de la Oficina de Control Interno en el Comité Institucional de Coordinación del Sistema de Control Interno el Jefe de la Oficina de Control Interno.
* Acta Nº 4 del 19 de diciembre de 2018.
* Acta Nº 1 del 20 de febrero de 2019.</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</si>
  <si>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</si>
  <si>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La Entidad realizó en el marco del SIG la  revisión y evaluación referente a la gestión de riesgos en la Entidad, incluyendo la revisión de la valoración de los riesgos identificados y los niveles de exposición de la Entidad según la zona de ubicación de los mismos (baja, moderada, alta y extrema).</t>
  </si>
  <si>
    <t>Se evidenció la socialización de la estrategia de seguimiento a riesgos, así como actas de seguimiento a los riesgos de la Entidad.</t>
  </si>
  <si>
    <t>Revisar la efectividad y la aplicación de controles, planes de contingencia y actividades de monitoreo vinculadas a riesgos claves de la Entidad</t>
  </si>
  <si>
    <t>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t>
  </si>
  <si>
    <t xml:space="preserve">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
</t>
  </si>
  <si>
    <t xml:space="preserve">
La Entidad genero una propuesta de actualización de la Política de Administración de Riesgos, en la misma se evidenció la directriz de identificar los riesgos de seguridad digital, lo cual esta alineado a   la Guía para la administración de riesgos y el diseño de controles en Entidades públicas (Versión 4) del DAFP</t>
  </si>
  <si>
    <t>La Entidad diseñó procedimientos asociados a los procesos los cuales implementó, en los mismos estableció responsables y puntos de control, así mismo, como medida de autocontrol, se autoevalúan , con el fin de verificar su cumplimiento e identificar oportunidades de mejora
La Entidad cuenta con documentos asociados (manuales, formatos, instructivos, lineamientos, entre otros).</t>
  </si>
  <si>
    <t xml:space="preserve">Se evidenció que desde la Dirección de Análisis y Diseño Estratégico se coordinó la Revisión del Sistema Integrado de Gestión, en la cual se revisó y evaluó la gestión y resultados referentes a la gestión de riesgos en la Entidad. </t>
  </si>
  <si>
    <t>Asegurar que los riesgos son monitoreados en relación con la política de administración de riesgo establecida para la Entidad</t>
  </si>
  <si>
    <t>Se observó que la Dirección de Análisis y Diseño Estratégico se coordinó el envío de cartas de gestión y alertas a los líderes de procesos institucionales las cuales incluyeron el estado del componente de gestión de riesgos; de igual forma se realizó la revisión del Sistema Integrado de Gestión, en la cual se revisó y evaluó la gestión y resultados referentes a la gestión de riesgos en la Entidad.</t>
  </si>
  <si>
    <t xml:space="preserve">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
En la evaluaciones realizadas se realizan recomendaciones para mejorar la eficiencia y eficacia de los controles. .
</t>
  </si>
  <si>
    <t>evaluar si los procesos de gobierno de TI de la Entidad apoyan las estrategias y los objetivos de la Entidad</t>
  </si>
  <si>
    <t>Se observó que la Dirección de Análisis y Diseño Estratégico coordinó el envío de cartas de gestión y alertas a los líderes de procesos institucionales las cuales incluyeron el estado del componente de gestión de riesgos, acciones de mejora, documentos e indicadores ; de igual forma se realizó la revisión del Sistema Integrado de Gestión, en la cual se revisó y evaluó la gestión y resultados referentes a la gestión  la Entidad.</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</si>
  <si>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</si>
  <si>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</si>
  <si>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La SDIS cuenta con una  política de comunicaciones la cual está publicada en el mapa de procesos de la  Entidad, de igual forma se evidenció  mediante memorando interno la oficialización  del nuevo  proceso de comunicación estratégica.</t>
  </si>
  <si>
    <t>gestionar información que da cuenta de las actividades cotidianas, compartiéndola en toda la Entidad</t>
  </si>
  <si>
    <t>La Entidad cuenta  con la pagina WEB y boletín digital, en los  cuales se  publica información relevante para la ciudadanía, organismos de control y entes externos.</t>
  </si>
  <si>
    <t xml:space="preserve">La SDIS realizó monitoreo externo de comunicaciones sobre las noticias emitidas sobre la Entidad en noviembre de 2018. </t>
  </si>
  <si>
    <t>evaluar periódicamente las prácticas de confiabilidad e integridad de la información de la Entidad y recomienda, según sea apropiado, mejoras o implementación de nuevos controles y salvaguardas</t>
  </si>
  <si>
    <t xml:space="preserve">Se evidencia la publicación de los informes de auditoría interna en la página web de la Entidad y su comunicación a los responsables de los procesos y a la Secretaria en su calidad de representante legal de la Entidad.
http://www.integracionsocial.gov.co/index.php/gestion/informes/informes-de-auditorias-internas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</si>
  <si>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</si>
  <si>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Determinar, a través de auditorías internas, si se han definido, puesto en marcha y aplicado los controles establecidos por la Entidad de manera efectiva</t>
  </si>
  <si>
    <t>Informar periódicamente a la alta dirección sobre el desempeño de las actividades de gestión de riesgos de la Entidad</t>
  </si>
  <si>
    <t>Se evidenció  el envío de cartas de gestión y alertas a los líderes de procesos institucionales las cuales incluyeron el estado del componente de gestión de riesgos; de igual forma se realizó la verificación del Sistema Integrado de Gestión, en la cual se revisó y evaluó la gestión y resultados referentes a la gestión de riesgos en la Entidad.</t>
  </si>
  <si>
    <t xml:space="preserve">La Oficina de Control Interno, mediante la actividad "evaluación de la gestión del riesgo en la Entidad" verifica la suficiencia y efectividad de los controles en las políticas y procedimientos para lograr los objetivos establecidos en la planeación de la Entidad.
Se evidenció la realización del informe de gestión de riesgos del Entidad.
</t>
  </si>
  <si>
    <t>La Entidad cuenta con el de Instrumento de Registro y Control de Acciones, mediante el cual se le realizó seguimiento a las acciones de mejora establecidas para los diferentes hallazgos.</t>
  </si>
  <si>
    <t>La Entidad designó gestores de dependencia y de procesos, los cuales tienen definidos sus roles y funciones en la Resolución 1075 de 2017.</t>
  </si>
  <si>
    <t xml:space="preserve">
La Entidad promovió y divulgó el Código de Integridad y Buen Gobierno el cual establece , los estándares de conducta y la práctica de los principios del servicio público, así mismo, los lideres de proceso suscribieron acuerdos de gestión.
Teniendo en cuenta la información reportada por la Oficina de asuntos Disciplinarios se logro identificar una disminución de los procesos disciplinarios adelantados entre la vigencia 2018 y 2019,
</t>
  </si>
  <si>
    <t xml:space="preserve">Se evidenció el seguimiento a los proyectos de inversión el cual contempla el desempeño de cumplimiento de los objetivos y metas institucioinales.
La Entidad estableció un reporte periódico del desempeño de los procesos el cual considera:  resultados de los indicadores de gestión, respuesta a cartas de alerta, seguimiento a riesgos, avances en las acciones de mejora y desempeño del proceso; información que hace parte de la  revisión semestral por la Dirección.
A través de los instrumentos de seguimiento: Plan de trabajo (evaluación a la gestión por dependencias) e Informe de acuerdos de gestión, se presentó información que da cuenta del estado de cumplimiento de los objetivos institucionales y el desempeño de los responsables.
</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</si>
  <si>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Se evidencia el seguimiento a los riesgos de corrupción, no obstante no se evidenció el seguimiento a los riesgos de gestión del Proceso de Talento Humano.
Se evidenció memorando interno RAD:12019013780, mediente el cual se solicita el trámite de documentos asociados al proceso Direccionamiento de Sevicios Sociales y la solicitud de traslado  de documentos para el proceso Inspección vigilancia y control de acuerdo con la estructura de gestión establecida a partir del nuevo mapa de procesos de la entidad.
Se evidenció el informe ejecutivo de avance y cumplimiento del Proceso de Seguimiento y Análisis de las Políticas y reporte de desempeño del sistema integrado de gestión</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</si>
  <si>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La identificación y tratamiento de riesgos de seguridad y salud en el trabajo, permiten identificar acontecimientos potenciales que puedan afectar el desarrollo de las actividades propias de los procesos.
De otra parte, se identifican riesgos de gestión asociados al proceso de Gestión del Talento Humano que contribuyen a mitigar acontecimientos que puedan llegar a interrumpir el cumplimiento de los objetivos institucionales.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</si>
  <si>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En la etapa de calificación y valoración de los riesgos de gestión para el proceso de Talento Humano se identificaron los de mayor probabilidad de ocurrencia e impacto con el fin de formular las acciones a las que haya lugar.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</si>
  <si>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cuenta con riesgos de gestión identificados, plan de manejo de riesgos y su respectivo seguimiento los cuales reposan en el Mapa de procesos de la Entidad a través del instrumento de acciones de mejora.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El Proceso de Gestión del Talento Humano cuenta  con riesgos de gestión que contribuyen a mitigar acontecimientos que puedan llegar a interrumpir el cumplimiento de los objetivos institucionales.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</si>
  <si>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 xml:space="preserve">
La Entidad cuenta con un instrumento denominado "Acciones de Mejora-Plan de Mejoramiento",  en el mismo se realiza el cargue y seguimiento de las actividades de control formuladas por la Entidad.
Los Procesos realizaron los respectivos reportes de la gestión de los mismos a la Dirección de Analisis y Diseño Estrategico.
</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</si>
  <si>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"Prestación de Servicios Sociales para la Inclusión" ha realizó el monitoreo a los riesgos y seguimiento al plan de manejo del  60% de los riesgos vigentes
El Proceso de Dir. Político cuenta con riesgos de gestión identificados, plan de manejo de riesgos y su respectivo seguimiento los cuales reposan en el Mapa de procesos de la Entidad a través del instrumento de acciones de mejora.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El Proceso de Gestión del Talento Humano no cuenta con plan de manejo de los riesgos de gestión,  no obstante realiza periódicamente el seguimiento a los riesgos de corrupción en el marco de la normativa vigente.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</si>
  <si>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 xml:space="preserve">Se evidencia el monitoreo por parte de los responsables de los procesos /dependencias sobre:
Plan de trabajo de las dependencias.
indicadores de gestión.
Índice de transparencia.
Acciones de mejora.
Riesgos de gestión y de corrupción.
Asi mismo se realizaron los siguientes informes:
• Seguimiento a las Funciones del Comité de Conciliaciones - Ley 678 de 03/08/2001 y art.26 y 28 del Decreto 1716 de 14/05/2009 al SDIS - 
• Informe pormenorizado del estado del control interno de la SDIS, publicado en la página Web.  (Ley 1474 del 12 de julio de 2011 y Decreto 2482 de 2012). – 
• Seguimiento a directrices para prevenir conductas irregulares relacionadas con incumplimiento de manuales de funciones y de procedimientos y pérdida de elementos y documentos públicos (Directiva No. 003 de 2013)-
• Seguimiento a la Publicación del SECOP y Verificación del Cumplimiento Ley 1712 
• Seguimiento Actualización de las Normas aplicables a la Entidad 
• Seguimiento al manejo de Cajas Menores en la Entidad 
• Seguimiento al Plan de Mejoramiento de la Auditoria Integral a las Unidades Operativas -auditoría realizada en el 2016 
• Autodiagnóstico cumplimiento y avance Política de Gobierno Digital-Alta Consejería Distrital para las TIC-Circular 56 de 2018 y 65 de 2019 
• Verificar el envío de las PQRSD extemporáneas a la Oficina de Asuntos Disciplinarios 
• Seguimiento Plan de Mejoramiento Auditorías Externa 
• Consolidar los seguimientos Plan de Mejoramiento Auditorías Internas y mantenerlo actualizado en el Instrumento
• Seguimiento a las medidas de austeridad en el gasto público en el Ministerio de Hacienda y Crédito Público (Decreto Nal 984 de 2012 art 22, Decreto 1737 de 1998, Circular 12 de 2011 y Directiva 1 de 2001) 
• Seguimiento Plan anticorrupción y de atención al ciudadano en la SDIS, publicado en la página Web. Decreto 2641 del 17 de diciembre de 2012) 
• Informe  de Evaluación por dependencias y seguimiento acuerdos de gestión gerentes públicos.  Ley 909 de 2004, Artículo 39 - Decreto 1227 de 2005 Artículo 52 y Circular 04 de 2005 del Consejo Asesor del Gobierno Nacional en Materia de Control Interno. 
• Informe Anual del Sistema de Control Interno Contable (Resolución 357 de 2008 de la Contaduría General de la Nación). 
• Seguimiento a los recursos de cooperación internacional. Secretaria de Planeación (Acuerdo 438 de 2010 del concejo de Bogotá y a la Circular No. 005 de 2013 de la Alcaldía). 
• Informe de seguimiento y recomendaciones orientadas al cumplimiento de las metas del Plan de Desarrollo - Decreto 215 de 2017 
• Seguimiento al manejo de Cajas Menores en la Entidad. 
• Seguimiento Medición- Veeduría -Transparencia por Colombia - Índice de Transparencia Distrital 
</t>
  </si>
  <si>
    <t>La evaluación se llevara a cabo desde el mes de marzo de 2019 según lo definido en el PAAC 2019, para el corte de evalución no se evidenció gestión.</t>
  </si>
  <si>
    <t>De los 119 productos mínimos, 9 tiene una autoevaluación entre 90% y el 97% y  1 tiene una autoevaluación del 89%.</t>
  </si>
  <si>
    <t xml:space="preserve">
En la ejecución de las actividades planeadas para cada uno los roles de la OCI, se evalúa la confiabilidad e integridad de la información de la Entidad y recomienda, según sea apropiado, mejoras o implementación de nuevos controles</t>
  </si>
  <si>
    <t xml:space="preserve">
La OCI comunica a la alta gerencia sobre la confiabilidad e  integridad de la información y las exposiciones a riesgos asociados mediante los informes generales y ejecutivos de cada auditoría, así como en los informes de seguimiento y la presentaciones del comité institucional de control Interno.</t>
  </si>
  <si>
    <t xml:space="preserve">
La OCI, mediante los informes generales y ejecutivos relacionados con el cumplimiento de la Ley 1712 de 2014, proporciona información respecto a la integridad, exactitud y calidad de la comunicación por parte de la Entidad.</t>
  </si>
  <si>
    <t xml:space="preserve">
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t>
  </si>
  <si>
    <t xml:space="preserve">
Los procesos de gobierno de TI de la Entidad, están diseñados de tal manera que apoyan las estrategias y los objetivos de la Entidad.</t>
  </si>
  <si>
    <t xml:space="preserve">
Mediante los Seguimientos y las auditorías realizadas por parte de la OCI, se proporciona información sobre la eficiencia, efectividad e integridad de los controles tecnológicos.</t>
  </si>
  <si>
    <t xml:space="preserve">De acuerdo con la autoevaluación realizada por los responsables de los productos mínimos del MECI este obtuvo un grado de implementación del 99,6%, gestión realizada en el periodo evaluado (01/11/2018 - 28/02/2019), donde cada componente aportó de la siguiente forma: Ambiente de Control 100%, Gestión de los riesgos institucionales 99%,  Actividades de Control 99%, Información y Comunicación 100% y Monitoreo o supervisión continua 100%
</t>
  </si>
  <si>
    <t>Comunicación estratégica</t>
  </si>
  <si>
    <t>Planeación estratégica</t>
  </si>
  <si>
    <t>Gestión del conocimiento</t>
  </si>
  <si>
    <t>Formulación y articulación de las políticas sociales</t>
  </si>
  <si>
    <t>Prestación de servicios para la inclusión social</t>
  </si>
  <si>
    <t>Diseño e innovación de los servicios sociales</t>
  </si>
  <si>
    <t>Atención a la ciudadanía</t>
  </si>
  <si>
    <t>Inspección, vigilancia y control</t>
  </si>
  <si>
    <t>Tecnologías de la información</t>
  </si>
  <si>
    <t>Gestión de  soporte y mantenimiento tecnológico</t>
  </si>
  <si>
    <t>Gestión contractual</t>
  </si>
  <si>
    <t xml:space="preserve">Gestión financiera </t>
  </si>
  <si>
    <t>Gestión de infraestructura física</t>
  </si>
  <si>
    <t>Gestión ambiental</t>
  </si>
  <si>
    <t>Gestión documental</t>
  </si>
  <si>
    <t>Gestión logística</t>
  </si>
  <si>
    <t xml:space="preserve">Gestión de talento humano </t>
  </si>
  <si>
    <t>Gestión jurídica</t>
  </si>
  <si>
    <t>Gestión del sistema integrado - SIG</t>
  </si>
  <si>
    <t>Auditoria y control</t>
  </si>
  <si>
    <t>Evaluar el cumplimiento de los estándares de conducta y la práctica de la integridad (valores) y principios del servicio público de sus equipos de trabajo</t>
  </si>
  <si>
    <t>Total</t>
  </si>
  <si>
    <t>Núm..
Producto</t>
  </si>
  <si>
    <t>Para los productos que se encuentran en el 100% de cumplimiento, se deben establecer acciones de sostenibilidad frente a dicho cumplimiento.</t>
  </si>
  <si>
    <t xml:space="preserve">
Promover y cumplir, los principios y valores  del servicio público, en el marco de integridad.</t>
  </si>
  <si>
    <t>Proporcionar información sobre la idoneidad y efectividad del esquema operativo de la entidad, el flujo de información, las políticas de operación, y en general, el ejercicio de las responsabilidades en la consecución de los objetivos</t>
  </si>
  <si>
    <t xml:space="preserve">Brindar atención prioritaria a los riesgos de carácter negativo y de mayor impacto potencial y establecer  prioridades en su tratamiento para su mitigación. </t>
  </si>
  <si>
    <t xml:space="preserve">Dar cumplimiento al artículo 73 de la Ley 1474 de 2011, relacionado con la prevención de los riesgos de corrupción, - mapa de riesgos de corrupción. 
</t>
  </si>
  <si>
    <t>Retroalimentar a la alta dirección sobre el resultado del monitoreo y efectividad de la gestión del riesgo y de los controles. Así mismo, hacer seguimiento a su gestión, gestionar los riesgos y aplicar los controles.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</si>
  <si>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</si>
  <si>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</si>
  <si>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</si>
  <si>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Requisitos</t>
  </si>
  <si>
    <t xml:space="preserve"> Ambiente de Control </t>
  </si>
  <si>
    <t xml:space="preserve"> Información y Comunicación </t>
  </si>
  <si>
    <t>Calificación Total</t>
  </si>
  <si>
    <t xml:space="preserve">Gestión de los Riesgos Institucionales </t>
  </si>
  <si>
    <t>Monitoreo o Supervisión Continua</t>
  </si>
  <si>
    <t xml:space="preserve">Grupos como los departamentos de seguridad de la información también pueden desempeñar papeles importantes en la selección, desarrollo y mantenimiento de controles sobre la tecnología, según lo designado por la administración.
Adopción e implementación de  políticas de seguridad de la información. </t>
  </si>
  <si>
    <t xml:space="preserve">
Adopción e implementación de políticas de seguridad de la información donde se especifique el manejo de la información critica de la entidad. 
</t>
  </si>
  <si>
    <t>01/07/2019-30/10/2019</t>
  </si>
  <si>
    <t>Periodo Evaluado</t>
  </si>
  <si>
    <t>01/03/2019-30/06/2019</t>
  </si>
  <si>
    <t xml:space="preserve">Diferencia </t>
  </si>
  <si>
    <t>Número de Requisito</t>
  </si>
  <si>
    <t>Componentes</t>
  </si>
  <si>
    <t>Porcentaje de Cumplimiento</t>
  </si>
  <si>
    <t xml:space="preserve"> Información y Comunicación</t>
  </si>
  <si>
    <t>Monitoreo o supervisión continua</t>
  </si>
  <si>
    <t>Grado de Implementación del Sistema de CI</t>
  </si>
  <si>
    <t>Porcentaje de Cumplimiento periodo 01/03/2019-30/06/2019</t>
  </si>
  <si>
    <t>Variación</t>
  </si>
  <si>
    <t>Porcentaje de Cumplimiento periodo 01/07/2019-30/10/2019</t>
  </si>
  <si>
    <t>La Secretaria tiene definida la Estructura Orgánica y Funcional en el Decreto 607 de 2007 "Por el cual se determina el Objeto, la Estructura Organizacional y Funciones de la Secretaría Distrital de Integración Social". 
En el marco de la Resolución 1075 del 30/06/2017 la Entidad estableció que El Director(a) de Análisis y Diseño Estratégico es el Representante de la Alta Dirección para el desarrollo, implementación y autocontrol del Sistema Integrado Gestión.</t>
  </si>
  <si>
    <t xml:space="preserve">La Entidad en cabeza de la Secretaría (como representante legal), cumple con la Ley 87 de noviembre de 1993, articulo 6. "Responsabilidad del control interno" y cada jefe de dependencia o área, servidor público o contratista, es responsable de la  implementación, sostenibilidad y mejora continúa del SIG de acuerdo con las directrices y metodologías definidas por las diferentes instancias. 
Se realizó el Comité Institucional de Coordinación del Sistema de Control Interno en las siguiente fecha:
*13 de diciembre de 2019.
</t>
  </si>
  <si>
    <t xml:space="preserve">La SDIS cuenta con una  política de comunicaciones la cual está publicada en el mapa de procesos de la  Entidad, así mimo, cuenta con un procedimiento denominado " Procedimiento Comunicación externa " el cual define  políticas apropiadas para el reporte de información fuera de la Entidad.
En el periodo objeto de la evaluación, se oficializo el protocolo de radio con Código: PTC-CE-005. (Fecha: Memo I2019049228 – 26/11/2019) </t>
  </si>
  <si>
    <t xml:space="preserve">
La Oficina de comunicaciones realizó las publicaciones de los informes y seguimientos solicitados por la OCI y demás dependencias de la Entidad.</t>
  </si>
  <si>
    <t xml:space="preserve">La Entidad cuenta  con la pagina WEB y boletín digital, en los  cuales se  publica información relevante para la ciudadanía, organismos de control y entes externos.
La página WEB cuenta con un link de Transparencia donde se pública información de la gestión de la Entidad para que la ciudadanía tenga la posibilidad de consultarla. </t>
  </si>
  <si>
    <t>La SDIS realizó seguimiento o monitoreo de medios sobre las noticias que se emiten de la entidad en los medios masivos de comunicación.</t>
  </si>
  <si>
    <t xml:space="preserve">La SDIS cuenta con documento de  Plan de Tratamiento de Riesgos de Seguridad y Privacidad de la Información el cual establece los métodos para el monitoreo y evaluación de exposiciones al riesgo relacionadas con tecnología nueva y emergente.
El proceso Tecnologías de la Información cuenta con riesgos de gestión y riesgos de Seguridad Digital, los cuales fueron oficializados el pasado 29 de noviembre de 2019, mediante la Circular No. 038 de 29/11/2019. </t>
  </si>
  <si>
    <t xml:space="preserve">El proceso de tecnologías de la Información cuenta con los procedimientos y políticas, las cuales se encuentran vigentes.
En el Comité de Gestión y Desempeño el pasado 21 de agosto de 2019 se aprobaron los documentos relacionados con Seguridad de la Información:
*Plan de Seguridad y Privacidad de la Información.
*Plan de Tratamiento de Riesgos de Seguridad y Privacidad de la Información
*Plan de Sensibilización, Capacitación y Comunicación de Seguridad y Privacidad de la Información.
*Política de Seguridad y Privacidad de la Información.
</t>
  </si>
  <si>
    <t xml:space="preserve">
Las actividades del proceso Gestión del Talento Humano se alinean con los objetivos de la entidad, desde los instrumentos de planeación y seguimiento, a su vez, estandarizan las actividades en el marco del sistema de gestión de la entidad a través del Líder del proceso.
</t>
  </si>
  <si>
    <t>El proceso responsable de la implementación y monitoreo frente a la apropiación de los estándares de integridad, construyó colectivamente un plan de trabajo para que sea desarrollado desde los gestores de integridad designados por cada unidad de atención o dependencia.
Se recomienda, establecer una unidad de criterio para la designación de los gestores de integridad; ejemplo: por dependencia, por proceso, por unidad operativa, entre otras.</t>
  </si>
  <si>
    <t>De acuerdo con las actividades definidas en el proceso "Gestión del Sistema Integrado", mediante memorando I2019053631 del 28/12/2019 la Subdirección de Diseño, Evaluación y Sistematización remitió a los integrantes del Comité Institucional de Gestión y Desempeño los resultados de la gestión de los riesgos de los procesos del Sistema Integrado de Gestión correspondiente al tercer trimestre de la vigencia. Este ejercicio fue realizado por la Subdirección de Diseño, Evaluación y Sistematización en el marco de la segunda línea de defensa establecida en el Modelo Integrado de Planeación y Gestión (MIPG).</t>
  </si>
  <si>
    <t xml:space="preserve">La Entidad identificó en marco del Plan Anticorrupción y de Atención al Ciudadano los riesgos de corrupción a los cuales se les realizó seguimiento y evaluación con corte al 31 de diciembre de 2019, de acuerdo a los establecido en la normatividad legal vigente. </t>
  </si>
  <si>
    <t>En el marco de las actividades y productos del proceso Gestión del Sistema Integrado, se elaboró la propuesta de "Lineamiento del Sistema de Control Interno" el cual tiene por objetivo: definir el marco de aplicación en la Entidad para la séptima dimensión del Modelo Integrado de Planeación y Gestión  (MIPG): Control Interno y su puesta en marcha a través de la política de control interno".</t>
  </si>
  <si>
    <t>Mediante memorando I2019053631 del 28/12/2019 la Subdirección de Diseño, Evaluación y Sistematización remitió a los integrantes del Comité Institucional de Gestión y Desempeño los resultados de la gestión de los riesgos de los procesos del Sistema Integrado de Gestión correspondiente al tercer trimestre de la vigencia. Este ejercicio fue realizado por la Subdirección de Diseño, Evaluación y Sistematización en el marco de la segunda línea de defensa establecida en el Modelo Integrado de Planeación y Gestión (MIPG).</t>
  </si>
  <si>
    <t xml:space="preserve">La política de administración de riesgos actualizada y publicada define las directrices para monitorear los cambios en todos los tipos de riesgos identificados en la entidad incluyendo los relacionados con aspectos legales, regulatorios y de cumplimiento. </t>
  </si>
  <si>
    <t xml:space="preserve">La Entidad definió una Política de Administración de Riesgos  la cual se oficializó mediante  Memo I2019022553 del 29/04/2019, así mismo, cuenta con un procedimiento de Administración de Riesgos-versión 5 actualizado con Circular No. 014 – 30/04/2019 publicado en el proceso de Gestión del Sistema Integrado-SIG (Mapa de Procesos).
</t>
  </si>
  <si>
    <t>En el marco del proceso Gestión del sistema integrado se realizó seguimiento a la realización de las autoevaluaciones de los procedimientos por parte de los procesos administradores de los mismos, esto se realizó con el seguimiento del cuarto trimestre del indicador asociado al proceso.</t>
  </si>
  <si>
    <t>En el marco del proceso Gestión del Sistema Integrado se realizó seguimiento a la realización de las autoevaluaciones de los procedimientos por parte de los procesos administradores de los mismos, esto se realizó con el seguimiento del cuarto trimestre del indicador asociado al proceso el cual fue oficializado con circular No. 009 del 13/03/2019.</t>
  </si>
  <si>
    <t>Se evidenció que el Comité de gestión y Desempeño sesiono durante el periodo de este informe cumpliendo con lo establecido en la Resolución 355 de 2019 por medio de la cual se creó el Comité Institucional de Gestión y Desempeño de la Secretaría Distrital de Integración Social.
Se observaron dos (2) actas del mes de diciembre de 2019 ,socializando y analizando los siguientes temas para la toma de decisiones:
Presentación de la información que será registrada en el Formulario Único de Reporte de Avance a la Gestión (FURAG) de la vigencia 2019.
Socialización de la Propuesta del Plan Anticorrupción y de Atención al Ciudadano PAAC 2020 – Dirección de Análisis y Diseño Estratégico. (Mapa riesgos de Corrupción).</t>
  </si>
  <si>
    <t xml:space="preserve">En cumplimiento del rol de Evaluación a la gestión del riesgos, la Oficina de Control Interno verifica la suficiencia y efectividad de los controles en las políticas y procedimientos para lograr los objetivos establecidos en la planeación de la Entidad. Para ello, se realiza un informe  en el cual se verifica el estado de cumplimiento de los objetivos específicos de los Lineamientos Administración del Riesgos, como a su vez, a la ejecución del Procedimiento de administración (PCD-GS-002). </t>
  </si>
  <si>
    <t>En cumplimiento a lo establecido en el procedimiento vigente de Administración de riesgos (PCD-GS-001), estable en el numeral 3. Condiciones generales, Párrafo 5 " (...) la Oficina de Control Interno acompañarán las etapas para la administración del riesgo, previa solicitud de los líderes de proceso, en el marco de sus responsabilidades y competencias definidas bajo el modelo de las líneas de defensa.
En desarrollo de los roles de enfoque hacia la prevención y evaluación a la gestión de riesgos, la Oficina de Control Interno, asesora técnicamente a los procesos que a demanda, requieren el acompañamiento durante la etapa de identificación de riesgos.</t>
  </si>
  <si>
    <t xml:space="preserve">
En desarrollo de la evaluación a la gestión de riesgos institucional, la Oficina de Control Interno evalúa la efectividad del componente de administración de riesgos desde el esquema de Líneas de defensa, así como, el diseño y ejecución de las actividades de control.</t>
  </si>
  <si>
    <t>En desarrollo del seguimiento al Plan Anticorrupción y Atención al Ciudadano (Ley 1474 Art. 73), la Oficina de Control Interno presenta las conclusiones y recomendaciones que observa desde cada uno de los componentes, para el caso puntual de posibles riesgos de corrupción se evidencian en el componente de "mapa de riesgos de corrupción".
En la ejecución de las auditorías la Oficina de Control Interno,  revisa la efectividad y la aplicación de controles y actividades de monitoreo vinculadas a los riesgos inherentes a los procesos involucrados en la auditoría que se ejecuta.</t>
  </si>
  <si>
    <t>En el desarrollo de las auditorías la Oficina de Control Interno,  revisa la efectividad y la aplicación de controles y actividades de monitoreo vinculadas a los riesgos inherentes a los procesos involucrados en la auditoría que se ejecuta.
Así mismo, en los informes de seguimiento semestral a la gestión de riesgos institucional, planificados en el Plan Anual de Auditoria, la Oficina de Control Interno verifica la efectividad de los controles y el desarrollo de las actividades propias de la primera y segunda línea de defensa.</t>
  </si>
  <si>
    <t xml:space="preserve">En los informes y comunicaciones generados por la Oficina de Control Interno, se suministran recomendaciones para mejorar la eficiencia y eficacia de los controles. 
</t>
  </si>
  <si>
    <t xml:space="preserve">La Oficina de Control Interno realizó la auditoría al Sistema de Seguridad de la Información cuyo objetivo fue: Verificar el cumplimiento de los requisitos establecidos en el Modelo de Seguridad y Privacidad de la Información-NTC-ISO 27001:2013 y los controles referenciados en el anexo A de la norma, así como, determinar la gestión realizada para el cumplimiento de la documentación asociada a los procesos de Tecnologías de la Información y Gestión de Soporte y Mantenimiento Tecnológico. </t>
  </si>
  <si>
    <t xml:space="preserve">Mediante los seguimientos y las auditorías realizadas por parte de la Oficina de Control Interno, se proporciona información sobre la eficiencia, efectividad e integridad de los controles tecnológicos.
Así mismo, se realizó la  auditoría al Sistema de Seguridad de la Información, la misma permitió generar información en pro de la mejora de los controles tecnológicos. </t>
  </si>
  <si>
    <t>La Oficina de Control Interno  comunica al Comité sobre la confiabilidad e  integridad de la información y las exposiciones a riesgos asociados mediante los informes generales y ejecutivos de cada auditoría. Así mismo, se presenta al Comité el estado de la gestión de los riesgos.</t>
  </si>
  <si>
    <t>La Oficina de Control Interno, mediante los informes generales y ejecutivos relacionados con el cumplimiento de la Ley 1712 de 2014, proporciona información respecto a la integridad, exactitud y calidad de la comunicación por parte de la entidad.</t>
  </si>
  <si>
    <t>La Oficina de Control Interno, comunica al Comité  los aspectos que se requieren fortalecer relacionados con la información y comunicación, a través de los informes generales y ejecutivos  auditoría,  los informes de seguimiento de Ley y el  comité Institucional de Coordinación del Sistema de Control Interno.</t>
  </si>
  <si>
    <t xml:space="preserve">La Entidad realiza  autoevaluaciones mediante: 
* Análisis de los indicadores de los indicadores de los procesos.
* Seguimiento a las acciones de mejora, las cuales se encuentran en el instrumento de Control y Registro.
* Monitoreo a Riesgos. </t>
  </si>
  <si>
    <t xml:space="preserve">El proceso de Auditoría y Control en desarrollo de las Auditorías Internas, realiza evaluaciones a los diferentes procesos o áreas de la entidad, teniendo en cuenta los indicadores de gestión, el manejo de los riesgos, los planes de mejoramiento, la aplicación de sus procedimientos y el cumplimiento normativo. </t>
  </si>
  <si>
    <t>La Oficina de Control Interno, a través de las auditorías internas determina si se han definido, puesto en marcha y aplicado los controles establecidos en los procesos objeto de estas auditorías. Esta información se evidencia en los informes de auditoria, los cuales se encuentran publicados en el siguiente link: http://www.integracionsocial.gov.co/index.php/gestion/informes/informes-de-auditorias-internas.</t>
  </si>
  <si>
    <t>La  Oficina de Control Interno, a través de las auditorías internas,  determina las debilidades y fortalezas del control y de la gestión, así como, el desvío de los avances de las metas y objetivos trazados.</t>
  </si>
  <si>
    <t>La Oficina de Control Interno, a través de las auditorías internas determina las debilidades y fortalezas del control y de la gestión, así como, el desvío de los avances de las metas y objetivos trazados.
Como resultado de cada auditoría se realizan los informes (general y ejecutivo) los cuales son enviados a la alta gerencia y a los responsables del proceso respectivo, con el fin de retroalimentar los resultados de las auditorías.</t>
  </si>
  <si>
    <t>El Comité Institucional de Coordinación del Sistema de Control Interno realizó la aprobación del Plan Anual de Auditorías el 19 de diciembre de 2018 para la vigencia 2019, el mismo se está ejecutando de acuerdo al cronograma definido.</t>
  </si>
  <si>
    <t xml:space="preserve">En el Plan Anual de Auditorias, se elaboró basado en un enfoque de riesgos y aprobado por el Comité Institucional de Coordinación del Sistema de Control Interno el 19 de diciembre de 2018.
La definición de las auditorias se realizaron teniendo en cuenta los riesgos de mayor exposición para la entidad.
</t>
  </si>
  <si>
    <t>Se realiza seguimiento permanente a las acciones de mejora de los procesos, proyectos y dependencias de la entidad, a través de los equipos binarios de la Oficina de Control Interno.
La entidad cuenta con el Instrumento de Registro y Control de Acciones, mediante el cual se le hace seguimiento a las acciones de mejora establecidas para los diferentes hallazgos.</t>
  </si>
  <si>
    <t>La Subdirección de Diseño, Evaluación y Sistematización definió un equipo el cual está encargado de atender y prestar asesoría metodológica para la creación, actualización y derogación de riesgos de gestión, así como de los procedimientos.
Los cambios presentados en los riesgos de los procesos han sido aprobados y comunicados mediante las Circulares de Despacho. 
Durante este periodo de informe se actualizaron los riesgos de gestión mediante la Circular No. 038 del 29/11/2019.</t>
  </si>
  <si>
    <t>En cuanto a los requisitos de acuerdo con la evaluación se observó que, el MECI se encuentra en una fase avanzada de desarrollo e implementación, así mismo,  los productos han sido aprobados, se han socializado y se les ha realizado seguimientos y en algunos casos mejoras.</t>
  </si>
  <si>
    <t xml:space="preserve">Se recomienda fortalecer la figura de los Gestores de Integridad y continuar realizando de manera integral las actividades relacionadas con el plan de Integridad y Buen Gobierno, así mismo, establecer una unidad de criterio para la designación de los gestores de integridad; ejemplo: por dependencia, por proceso, por unidad operativa entre otros.
</t>
  </si>
  <si>
    <t>01/11/2019-31/12/2019</t>
  </si>
  <si>
    <r>
      <t xml:space="preserve">
Proveer información a la alta dirección del avance de los objetivos estratégicos y metas institucionales, para la toma de desiciones. 
</t>
    </r>
    <r>
      <rPr>
        <b/>
        <u/>
        <sz val="11"/>
        <rFont val="Arial"/>
        <family val="2"/>
      </rPr>
      <t>No Aplica para este periodo de evaluación</t>
    </r>
    <r>
      <rPr>
        <sz val="11"/>
        <rFont val="Arial"/>
        <family val="2"/>
      </rPr>
      <t>.</t>
    </r>
  </si>
  <si>
    <t>INFORME PORMENORIZADO DEL SISTEMA DE CONTROL INTERNO DE LA SDIS - PERIODO 01/11/2019 - 31/12/2019</t>
  </si>
  <si>
    <t>El proceso de Gestión de Talento Humano, participa en escenarios de planeación con carácter estratégico, los cuales permiten alinear la gestión con los objetivos institucionales, tales como: Plan de Acción Institucional, Plan de Adecuación y Plan Anticorrupción y de Atención al Ciudadano para la vigencia 2020.</t>
  </si>
  <si>
    <t>Se realizó la socialización y sensibilización del cuarto principio "Los Bienes Públicos son Sagrados", de conformidad con lo programado en el Plan  de gestión de integridad, y sus resultados se reflejan en el informe de gestión trimestral de integridad con corte a diciembre de 2019.</t>
  </si>
  <si>
    <t>Para el presente periodo de evaluación, se realizó la medición de la apropiación del código de integridad y buen gobierno en el mes de diciembre, mediante la aplicación de la encuesta virtual.
Los resultados fueron publicados en la página web la cual podrá ser consultada en el siguiente enlace: 
http://www.integracionsocial.gov.co/index.php/gestion/talento-humano</t>
  </si>
  <si>
    <t>Mediante memorando interno número RAD: I2020002367 la Subdirectora de Diseño, Evaluación y Sistematización, informo "(..)  de conformidad  con  la  circular  0005  del  15  de  febrero  de  2019  de  la  Secretaría  Distrital  de  Planeación,  la  fecha  límite  de actualización y seguimiento al plan de acción en el Sistema de Seguimiento al Plan de Desarrollo - SEGPLAN es hasta el  24  de  enero  de  2020 (...),  por consiguiente, posterior a esta fecha se realizará la consolidación del informe de seguimiento  al plan de acción institucional.
Nota: No aplica la calificación del presente producto.</t>
  </si>
  <si>
    <t>La  Entidad asegura que las personas y actividades a su cargo, estén adecuadamente alineadas con la administración, con  la concertación de compromisos laborales de acuerdo con las directrices emitidas por la Subdirección de Gestión y Desarrollo del Talento Humano, así mismo, para el caso del talento humano contratado mediante una orden de prestación de servicios se cuenta con los estudios previos y documentación precontractual los cuales evidencian la alineación a las necesidades y apuestas de la administración en cumplimiento de su misionalidad.
Las actividades del los procesos institucionales se alinean con los objetivos de la entidad, desde los instrumentos de planeación y seguimiento, a su vez, estandarizan las actividades en el marco del sistema de gestión de la entidad a través del líder de cada proceso.
Ver anexo cálculo promedio.</t>
  </si>
  <si>
    <t>Durante el mes de diciembre de 2019 se llevó a cabo la medición de apropiación del código de integridad y buen gobierno, mediante la aplicación de una encuesta virtual. 
Los resultados fueron publicados en la página web la cual podrá ser consultada en el siguiente enlace: 
http://www.integracionsocial.gov.co/index.php/gestion/talento-humano</t>
  </si>
  <si>
    <t xml:space="preserve">El proceso de Gestión Contractual a través de las actividades de divulgación de la Metodología diseñada por la Veeduría Distrital permite contribuir al seguimiento a los riesgos.
Se verificó en la página Web de la SDIS que el Proceso tiene identificados dos (2) riesgos, los cuales están oficializados con la Circular 30 del 30/07/19.  </t>
  </si>
  <si>
    <t>La Entidad definió una Política de Administración de Riesgos  la cual se oficializó mediante  Memo I2019022553 del 29/04/2019, así mismo, cuenta con un procedimiento de Administración de Riesgos-versión 5 actualizado con Circular No. 014 – 30/04/2019 publicado en el proceso de Gestión del Sistema Integrado-SIG (Mapa de Procesos).
Los 20 procesos de la Entidad diseñaron  procedimientos los cuales dan cuenta de su aplicación en materia de control, así mismo, identificaron riesgos, para los cuales establecieron actividades de control.
Ver anexo cálculo promedio.</t>
  </si>
  <si>
    <t>La Entidad cuenta con veinte (20) procesos, los cuales cuentan con mapas de riesgos definiendo su identificación,análisis,valoración tratamiento, monitoreo y revisión.
Así mismo, ha realizado la evaluación al diseño de los controles, en donde se incluye la verificación de que personas competentes, con autoridad suficiente, efectúen dichas actividades con diligencia y de manera oportuna. 
Ver anexo cálculo promedio.</t>
  </si>
  <si>
    <t xml:space="preserve">
El proceso Tecnologías de la Información cuenta los riesgos de gestión y los riesgos de Seguridad Digital los cuales fueron oficializados el 29 de noviembre de 2019, mediante la Circular No. 038 de 29/11/2019, para dichos riesgos se diseñaron actividades de  control.
Así mismo, el proceso cuenta con políticas, procedimientos y planes que aseguran los controles.</t>
  </si>
  <si>
    <t>La Entidad ha identificado riesgos de gestión para los veinte (20) procesos, sin embargo, el proceso de Gestión Jurídica no realizó el reporte de monitoreo establecido en la Política de Administración de Riesgos Institucional.
Ver anexo cálculo promedio.</t>
  </si>
  <si>
    <t>Los informes generados por la Oficina de Control Interno, proporcionan información  sobre la suficiencia y efectividad de los controles, así como, de la conveniencia de los procedimientos.</t>
  </si>
  <si>
    <t xml:space="preserve">Se evidenció el monitoreo de los riesgos e indicadores , sin embargo, se requiere la medición de los demás elementos para apoyar el funcionamiento del Sistema de Control Interno. </t>
  </si>
  <si>
    <t>La SDIS cuenta con  la Política de Administración de Riesgos  (LIN-SG-001), la cual fue aprobada por el Comité Institucional de Coordinación de Control Interno y oficializada en el Sistema Integrado de Gestión el 29/04/2019 mediante memorando I2019022553/2019. La misma establece los roles y responsabilidades de las diferentes líneas de defensa, para el presente seguimiento la segunda línea de defensa suministro información sobre la evaluación del diseño de los controles y la ejecución de los mismos a la tercera línea de defensa.</t>
  </si>
  <si>
    <t>La Entidad estableció los lineamientos y emitió el concepto de viabilidad de precios de referencia y metodologías de costo cupo para la adquisición de bienes y servicios con recursos de inversión de la Secretaría Distrital de Integración Social, conforme al procedimiento "viabilidad de precios de referencia", para el periodo de evaluación se actualizo:
1. Procedimiento "viabilidad de precios de referencia", mediante la Circular No. 042 – 20/12/2019.</t>
  </si>
  <si>
    <t>Se evidenció el monitoreo de los riesgos e indicadores , sin embargo, se requiere la medición de los demás elementos para apoyar el funcionamiento del Sistema de Control Interno y de está manera comunicar a la alta dirección asuntos que afectan el funcionamiento.</t>
  </si>
  <si>
    <t>Implementar las acciones pertinentes para dar cumplimiento al 100% en los productos mínimos del MECI, especialmente en los componentes  Información y Comunicación y Gestión del Riesgo.</t>
  </si>
  <si>
    <t xml:space="preserve">La Oficina de Control Interno a través del informe pormenorizado  evalúa el porcentaje de cumplimiento del Sistema de Control Interno, el mencionado informe es publicado de acuerdo a la normatividad vigente, así mismo, es remitido a la alta dirección para la toma de decisiones. </t>
  </si>
  <si>
    <t>Asumir la responsabilidad y el compromiso de establecer los niveles de responsabilidad y autoridad apropiados para la consecución de los objetivos institucionales, por parte de la alta dirección.</t>
  </si>
  <si>
    <t>Mediante la participación en los comités Institucionales y en la rendición del informe de seguimiento y recomendaciones orientadas al cumplimiento de las metas del Plan de Desarrollo - Decreto 215 de 2017, Articulo 3. la Oficina de Control Interno proporciona información sobre la idoneidad y efectividad de las operaciones de la entidad, el flujo de información, las políticas de operación y sobre el seguimiento en la consecución de los objetivos de las metas de la Entidad.
A su vez, el informe de seguimiento a la Directiva 03 de 2013 que adelanta la tercera línea de defensa, verifica la prevención de conductas irregulares relacionadas con el manual de funciones, procedimientos y perdida de información.</t>
  </si>
  <si>
    <t>Para lo correspondiente a los resultados de la evaluación del desempeño, los resultados se verán reflejados durante el primer semestre de 2020.
Se recomienda informar a la alta dirección para la respectiva revisión y análisis y de esta forma tomar las acciones a las que allá lugar. 
Nota: No aplica la calificación del presente producto.</t>
  </si>
  <si>
    <t>En el marco de las actividades y productos del proceso Gestión del Sistema Integrado, se elaboró la propuesta de "Lineamiento del Sistema de Control Interno" (documento no controlado), el cual tiene por objetivo: definir el marco de aplicación en la Entidad para la séptima dimensión del Modelo Integrado de Planeación y Gestión  (MIPG): Control Interno y su puesta en marcha a través de la política de control interno".</t>
  </si>
  <si>
    <r>
      <t xml:space="preserve">La política de administración de riesgos administrada desde la Subdirección de Diseño, Evaluación y Sistematización y que se encuentra  publicada, en el numeral 12 </t>
    </r>
    <r>
      <rPr>
        <i/>
        <sz val="11"/>
        <rFont val="Arial"/>
        <family val="2"/>
      </rPr>
      <t xml:space="preserve"> "Responsabilidades y competencia</t>
    </r>
    <r>
      <rPr>
        <sz val="11"/>
        <rFont val="Arial"/>
        <family val="2"/>
      </rPr>
      <t>s" define el rol de la misma en el liderazgo de la gestión de riesgos.</t>
    </r>
  </si>
  <si>
    <r>
      <t>Dando cumplimiento a lo establecido en el lineamiento de administración de riesgos (LIN-GS-001), numeral 10.6 Monitoreo y revisión del riesgo, párrafo 5 "</t>
    </r>
    <r>
      <rPr>
        <i/>
        <sz val="11"/>
        <rFont val="Arial"/>
        <family val="2"/>
      </rPr>
      <t xml:space="preserve"> (...) proporcionar información sobre la efectividad del Sistema de Control Interno, a través de un enfoque basado en riesgos (...)</t>
    </r>
    <r>
      <rPr>
        <sz val="11"/>
        <rFont val="Arial"/>
        <family val="2"/>
      </rPr>
      <t>" ,la Oficina de Control Interno realiza una evaluación semestral a la gestión de riesgos institucional , de lo cual, se presenta al Comité Institucional de Coordinación del Sistema de Control Interno, los impactos que pueden llegar a repercutir en el SCI.</t>
    </r>
  </si>
  <si>
    <t>Teniendo en cuenta que la propuesta del ·"Lineamiento del Sistema de Control Interno", se encontró durante la vigencia 2019 en versión "borrador", se recomienda surtir la sesiones de trabajo con las partes interesadas y desarrollar el procedimiento de control de documentos vigente (PCD-GS-003), versión 0 del 30/07/2019.</t>
  </si>
  <si>
    <t>En desarrollo del componente de administración de riesgos y lo que corresponde a la segunda línea de defensa en el marco del Lineamiento de administración de riesgos (LIN-GS-001), versión 0 del 31 marzo de 2019, la segunda línea de defensa acompaña técnica y metodológicamente a los lideres de proceso en lo que corresponde a la identificación, análisis, valoración y trasmito de la gestión de riesgo que pueden llegar a afectar el cumplimiento d ellos objetivos institucionales.</t>
  </si>
  <si>
    <t xml:space="preserve">Se tiene identificada la necesidad de cumplir el requisito pero no se ha avanzado.
</t>
  </si>
  <si>
    <t>En caso de documentos, se cuenta con una versión preliminar sin aprobación de la instancia competente.</t>
  </si>
  <si>
    <t xml:space="preserve">Hay registro de acciones iniciadas que dan cuenta parcial del producto-cumplimiento parcial.
</t>
  </si>
  <si>
    <t>AUTOEVALUACIÓN PRIMERA, SEGUNDA Y TERCERA LINEA DE DEFENSA
(0 - 100)</t>
  </si>
  <si>
    <t>EVALUACIÓN CUALITATIVA TERCERA LÍNEA DE DEFENSA
NOVIEMBRE 01 DE 2019 - DICIEMBRE  31 DE 2019
LA OFICINA DE CONTROL INTERNO VERIFICÓ QUE…</t>
  </si>
  <si>
    <t>Demostrar el compromiso con la integridad (valores) y principios del servicio público, por parte de todos los servidores de la entidad, independientemente de las funciones que desempeñan.</t>
  </si>
  <si>
    <t>La Entidad definió para la vigencia 2019, el Plan de Integridad, que contiene actividades para las fases de implementación, seguimiento y evaluación.  
Se realizó la socialización y sensibilización del cuarto principio "Los Bienes Públicos son Sagrados", de conformidad con lo programado en el plan  de gestión de integridad, y sus resultados se reflejan en el informe de gestión trimestral de integridad con corte a diciembre de 2019. A su vez, se llevó a cabo la medición de apropiación del código de integridad y buen gobierno durante el mes de diciembre.
Los resultados fueron publicados en la página web la cual podrá ser consultada en el siguiente enlace: 
http://www.integracionsocial.gov.co/index.php/gestion/talento-humano</t>
  </si>
  <si>
    <t>Cumplir las funciones de supervisión del desempeño del Sistema de Control Interno y determinar las mejoras a que haya lugar, por parte del Comité Institucional de Coordinación de Control Interno.</t>
  </si>
  <si>
    <t xml:space="preserve">De acuerdo con lo establecido en la Resolución interna 525 de 2017, mediante la cual "Por medio de la cual se reglamenta el Comité Institucional de Coordinación del Sistema de Control Interno en la Secretaría Distrital de Integración Social (…)", se planifican y desarrollan las sesiones ordinarias del Comité Institucional de Coordinación del Sistema de Control Interno.
Durante le periodo se realizó el Comité Institucional de Coordinación del Sistema de Control Interno, así:
13 de diciembre de 2019.
</t>
  </si>
  <si>
    <t>Dar carácter estratégico a la gestión del talento humano de manera que todas sus actividades estén alineadas con los objetivos de la entidad.</t>
  </si>
  <si>
    <t>Asignar en personas idóneas, las responsabilidades para la gestión de los riesgos y del control.</t>
  </si>
  <si>
    <t>El Comité Institucional de Coordinación del Sistema de Control Interno aprobó la   Política de Administración de Riesgos - Lineamiento Administración de Riesgos LIN-GS-001, la cual tiene como objetivo: Establecer las directrices de Administración de Riesgos de la Secretaría Distrital de Integración Social - SDIS, a través de la identificación y el adecuado tratamiento de los riesgos asociados a los procesos de la entidad con el fin de garantizar el cumplimiento de su misión y objetivos estratégicos.</t>
  </si>
  <si>
    <t>Cumplir con los estándares de conducta y la práctica de los principios del servicio público.</t>
  </si>
  <si>
    <t>La Secretaría Distrital de Integración Social, mediante Resolución 1288 de 2018 adoptó el Código de Integridad y Buen Gobierno, a su vez, mediante la Resolución 614 de 2018, estableció la conformación del Equipo de Gestores de Integridad por Dependencia, cuyo cumplimiento es de carácter obligatorio para todos los funcionarios y contratistas de la SDIS.
Para el presente periodo de evaluación, se realizó la medición de la apropiación del código de integridad y buen gobierno en el mes de diciembre, mediante la aplicación de la encuesta virtual.
Los resultados fueron publicados en la página web la cual podrá ser consultada en el siguiente enlace: 
http://www.integracionsocial.gov.co/index.php/gestion/talento-humano</t>
  </si>
  <si>
    <t>Orientar el Direccionamiento Estratégico y la Planeación Institucional.</t>
  </si>
  <si>
    <t>Durante el periodo comprendido entre el 01/11/2019 y el 30/12/2019 se realizaron las orientaciones relacionadas con el Direccionamiento Estratégico y la Planeación Institucional, así :
* Fecha límite para traslados presupuestales internos, externos y cambio de fuentes para el pago de pasivos exigibles.
* Actualización del seguimiento de las metas producto con corte a 30 de noviembre de 2019. 
* Formulación plan de acción proyectos de Inversión 2020 - Plan de Desarrollo Bogotá Mejor para Todos 2016 - 2020.
* Recepción de solicitudes de modificación y registro extemporáneo de información de beneficiarios en el sistema SIRBE y en sistemas adicionales.
* Justificación de reservas presupuestales vigencia 2019.
* Distribución del presupuesto 2020 – Decreto 816 de 2019 "Por medio del cual se liquida el Presupuesto (...)".</t>
  </si>
  <si>
    <t>Determinar las políticas y estrategias que aseguran que la estructura, procesos, autoridad y responsabilidad estén claramente definidas para el logro de los objetivos de la entidad.</t>
  </si>
  <si>
    <t>La Entidad definió las políticas y estrategias, como objetivos y metas institucionales de acuerdo con el Plan de Desarrollo Distrital "Bogotá Mejor Para Todos".
Así mismo, expidió los siguientes actos administrativos con el fin garantizar el cumplimiento de los objetivos institucionales:
*  Resolución SDIS Nro. 355 del 26/02/2019  creó el Comité Institucional de Gestión y Desempeño de la Secretaría Distrital de Integración Social.
*  Resolución SDIS No.  0752 del 01/04/2019  modificó la Resolución SDIS Nro. 885 del 2017 relacionada con las instancias de coordinación de la entidad.
* La Entidad designó gestores de dependencia y de procesos, los cuales tienen definidos sus roles y funciones en la Resolución 1075 de 2017.</t>
  </si>
  <si>
    <t>Desarrollar los mecanismos incorporados en la Gestión Estratégica del Talento Humano.</t>
  </si>
  <si>
    <t xml:space="preserve">Proveer información a la alta dirección del avance de los objetivos estratégicos y metas institucionales, para la toma de decisiones. </t>
  </si>
  <si>
    <t>Cumplir las políticas y estrategias establecidas para el desarrollo de los servidores a su cargo, evaluar su desempeño y establecer las medidas de mejora.</t>
  </si>
  <si>
    <t>La SDIS en cumplimiento a lo dispuesto por  la Comisión Nacional del Servicio Civil-CNSC, mediante Resolución 126 del 1 de febrero de 2019, adoptó el Sistema Tipo de Evaluación del Desempeño Laboral de la Comisión Nacional del Servicio Civil-CNSC Acuerdo No. 2018000006176 de 2018, para la evaluación de los servidores públicos con derechos de carrera administrativa y en periodo de prueba de la SDIS, a partir del 1 de febrero de 2019.
En el mes de diciembre de 2019, se envió por correo electrónico masivo a los funcionarios de planta una pieza comunicativa, recordando el deber de realizar la evaluación del desempeño, la cual se llevará a cabo en la vigencia 2020.</t>
  </si>
  <si>
    <t>Asegurar que las personas y actividades a su cargo, estén adecuadamente alineadas con la administración.</t>
  </si>
  <si>
    <t>Aplicar los estándares de conducta e Integridad (valores) y los principios del servicio público.</t>
  </si>
  <si>
    <t>De acuerdo con las actividades definidas en el proceso "Gestión del Sistema Integrado", mediante memorando I2019053631 del 28/12/2019 la Subdirección de Diseño, Evaluación y Sistematización, remitió a los integrantes del Comité Institucional de Gestión y Desempeño los resultados de la gestión de los riesgos de los procesos del Sistema Integrado de Gestión correspondiente al tercer trimestre de la vigencia. Este ejercicio fue realizado por la Subdirección de Diseño, Evaluación y Sistematización en el marco de la segunda línea de defensa establecida en el Modelo Integrado de Planeación y Gestión (MIPG).</t>
  </si>
  <si>
    <t>Asesorar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</si>
  <si>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</si>
  <si>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La Entidad coordinó el seguimiento al Plan de acción institucional en el CUARTO trimestre de la vigencia 2019, relacionadas con el seguimiento a la gestión de los proyectos de inversión, así como a la gestión de los procesos.
Actividades:
* Cartas de alerta a proyectos de inversión con corte a 31 de octubre de 2019.
1.Espacios de integración social.
2.Gestión institucional y fortalecimiento del talento humano.
3.Prevención y atención integral de la paternidad y la maternidad temprana.
4.Bogotá te nutre.
5.Integración eficiente y transparente para todos.</t>
  </si>
  <si>
    <t>Monitorear y supervisar el cumplimiento e impacto del plan de desarrollo del talento humano y determinar las acciones de mejora correspondientes, por parte del área de talento humano.</t>
  </si>
  <si>
    <t>Se realiza el seguimiento a los planes, realizando los reportes de información requeridos como respuesta a cartas de alerta y diligenciamiento de la matriz FURAG, todo lo anterior articulado a los objetivos estratégicos de la Entidad y en el marco del modelo integrado de planeación y gestión - MIPG.</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</si>
  <si>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</si>
  <si>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</si>
  <si>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En cumplimiento del objetivo del proceso de Auditoria y Control, y con el fin de desarrollar el ejercicio auditoría interna de manera técnica, la Oficina de Control Interno, posterior a una revisión normativa, técnica y metodológica, documenta y ejecuta los procedimientos de: Plan anual de auditoria (PDC-AC-002) y ejecución de auditoría interna (PCD-AC-004), con el propósito de dar cumplimiento al Plan Anual de Auditorias aprobado para cada vigencia.
En desarrollo del rol de evaluación y seguimiento, la tercera línea de defensa evalúa en el componente 6: "Iniciativas Adicionales: Código de Ética" del Plan Anticorrupción y Atención al ciudadano, en lo relacionado con mecanismos para promover los estándares de conducta e integridad, así como a través del informe  "Seguimiento a directrices para prevenir conductas irregulares relacionadas con incumplimiento de manuales de funciones y de procedimientos y pérdida de elementos y documentos públicos (Directiva No. 003 de 2013)".</t>
  </si>
  <si>
    <t>Evaluar el diseño y efectividad de los controles y provee información a la alta dirección y al Comité de Coordinación de Control Interno referente a la efectividad y utilidad de los mismos.</t>
  </si>
  <si>
    <t>Ejercer la auditoría interna de manera técnica y acorde con las políticas y prácticas apropiadas.</t>
  </si>
  <si>
    <t>En cumplimiento del objetivo del proceso de Auditoria y Control, y con el fin de desarrollar el ejercicio auditoría interna de manera técnica, la Oficina de Control Interno, posterior a una revisión normativa, técnica y metodológica, documenta y ejecuta los procedimientos de: Plan anual de auditoría (PDC-AC-002) y ejecución de auditoría interna (PCD-AC-004), con el propósito de dar cumplimiento al Plan Anual de Auditorias aprobado para cada vigencia.
En consecuencia, para lo corrido de la presente vigencia, se han desarrollados las siguientes auditorias así:
*Gestión de Asuntos Disciplinarios.
*Liquidación de nómina-Gestión de recursos de incapacidades.
*Validación de criterios de focalización, priorización, ingreso, egreso y restricciones de los servicios sociales.
*Comisarías de Familia.
*Sistema de Gestión de Seguridad y Salud en el trabajo SG-SST- Plan Estratégico de Seguridad Vial.
*Seguridad de la Información- Seguridad Informática.
*Gestión Contractual.</t>
  </si>
  <si>
    <t>Proporcionar información sobre el cumplimiento de responsabilidades específicas de control interno.</t>
  </si>
  <si>
    <r>
      <t xml:space="preserve">Dando cumplimiento a lo establecido en el Decreto 215 de 2017 " </t>
    </r>
    <r>
      <rPr>
        <i/>
        <sz val="11"/>
        <rFont val="Arial"/>
        <family val="2"/>
      </rPr>
      <t>Por el cual se definen criterios para la generación, presentación y seguimiento de reportes del Plan Anual de Auditoría, y se dictan otras disposiciones", Art 1, Parágrafo 2</t>
    </r>
    <r>
      <rPr>
        <sz val="11"/>
        <rFont val="Arial"/>
        <family val="2"/>
      </rPr>
      <t>, "</t>
    </r>
    <r>
      <rPr>
        <i/>
        <sz val="11"/>
        <rFont val="Arial"/>
        <family val="2"/>
      </rPr>
      <t>(...) presentará ante el Comité Institucional de Coordinación de Control Interno el avance de la ejecución del Plan Anual de Auditoría (...)</t>
    </r>
    <r>
      <rPr>
        <sz val="11"/>
        <rFont val="Arial"/>
        <family val="2"/>
      </rPr>
      <t>", La Oficina de Control Interno, proporciona información sobre el cumplimiento de las responsabilidades especificas de la dependencia en sesiones adelantadas por dicha instancia con periodicidad trimestral.
En concordancia con lo reglamentado en la Resolución interna 525 de 2018 "</t>
    </r>
    <r>
      <rPr>
        <i/>
        <sz val="11"/>
        <rFont val="Arial"/>
        <family val="2"/>
      </rPr>
      <t>Por medio de la cual se reglamenta el Comité Institucional de Coordinación del Sistema de Control Interno en la Secretaría Distrital de Integración Social y se derogan las Resoluciones 1242 de 2013 y 250 de 2014</t>
    </r>
    <r>
      <rPr>
        <sz val="11"/>
        <rFont val="Arial"/>
        <family val="2"/>
      </rPr>
      <t>" La Oficina de Control Interno, proporciona información sobre el cumplimiento de las responsabilidades especificas de control interno en el Comité Institucional del Sistema de Control Interno en donde se presenta el avance al Plan Anual de Auditorías el cual se encuentra definido por los roles establecidos en el Decreto en mención.</t>
    </r>
  </si>
  <si>
    <t>Identificar acontecimientos potenciales que, de ocurrir, afectarían a la entidad.</t>
  </si>
  <si>
    <t>La Entidad cuenta con veinte (20) procesos, los cuales cuentan con mapas de riesgos definiendo su identificación, análisis, valoración tratamiento, monitoreo y revisión.</t>
  </si>
  <si>
    <t>Considerar la probabilidad de fraude que pueda afectar la adecuada gestión institucional.</t>
  </si>
  <si>
    <t>Establecer objetivos institucionales alineados con el propósito fundamental, metas y estrategias de la entidad.</t>
  </si>
  <si>
    <t>La SDIS elaboró la Plataforma Estratégica y el Plan de Acción Institucional de conformidad con el  Plan Distrital de Desarrollo "Bogotá Mejor Para Todos", los objetivos institucionales se encuentran alineados a la misión y visión de la entidad, a su vez el plan estratégico y plan de acción fijan las actividades para el desarrollo de los mismos.</t>
  </si>
  <si>
    <t xml:space="preserve">Establecer la Política de Administración del Riesgo.
</t>
  </si>
  <si>
    <t>La SDIS actualizó  la Política de Administración de Riesgos de la Entidad (LIN-SG-001), la cual fue aprobada por el Comité Institucional de Coordinación de Control Interno y oficializada en el Sistema Integrado de Gestión el 29/04/2019 mediante memorando I2019022553/2019.</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</si>
  <si>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</si>
  <si>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</si>
  <si>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EL Comité Institucional de Coordinación del Sistema de Control Interno aprobó la Política de Administración de Riesgos - Lineamiento Administración de Riesgos LIN-GS-001, la cual tiene como objetivo: Establecer las directrices de Administración de Riesgos de la Secretaría Distrital de Integración Social - SDIS, a través de la identificación y el adecuado tratamiento de los riesgos asociados a los procesos de la entidad con el fin de garantizar el cumplimiento de su misión y objetivos estratégicos.</t>
  </si>
  <si>
    <t>Identificar y valorar los riesgos que pueden afectar el logro de los objetivos institucionales.</t>
  </si>
  <si>
    <t>Definen y diseñan los controles a los riesgos.</t>
  </si>
  <si>
    <t>La Entidad tiene definidos veinte (20) procesos, los cuales cuentan con mapas de riesgos definiendo su identificación, análisis, valoración tratamiento, monitoreo y revisión. Cada riesgo diseñó actividades de control para su tratamiento.</t>
  </si>
  <si>
    <t>La Entidad tiene definidos veinte (20) procesos, los cuales cuentan con mapas de riesgos definiendo su identificación, análisis, valoración tratamiento, monitoreo y revisión.</t>
  </si>
  <si>
    <t xml:space="preserve">A partir de la política de administración del riesgo, establecer sistemas de gestión de riesgos y las responsabilidades para controlar riesgos específicos bajo la supervisión de la alta dirección. Con base en esto, establecen los mapas de riesgos.
</t>
  </si>
  <si>
    <t xml:space="preserve">La Entidad identificó en marco del Plan Anticorrupción y de Atención al Ciudadano los riesgos de corrupción, a los cuales se les realizó seguimiento y evaluación con corte al 31 de diciembre de 2019, de acuerdo a los establecido en la normatividad legal vigente. </t>
  </si>
  <si>
    <t>Informar sobre la incidencia de los riesgos en el logro de objetivos y evaluar si la valoración del riesgo es la apropiada.</t>
  </si>
  <si>
    <t>Mediante memorando I2019053631 del 28/12/2019 la Subdirección de Diseño, Evaluación y Sistematización, remitió a los integrantes del Comité Institucional de Gestión y Desempeño, los resultados de la gestión de los riesgos de los procesos del Sistema Integrado de Gestión correspondiente al tercer trimestre de la vigencia. Este ejercicio fue realizado por la Subdirección de Diseño, Evaluación y Sistematización en el marco de la segunda línea de defensa establecida en el Modelo Integrado de Planeación y Gestión (MIPG).</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</si>
  <si>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</si>
  <si>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</si>
  <si>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</si>
  <si>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</si>
  <si>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 xml:space="preserve">La Subdirección de Diseño, Evaluación y Sistematización realizó seguimiento a la ejecición de los monitoreos desarrollados a los mapas de riesgos asociados a los procesos institucionales la cual se realizó conforme a la nuevas directrices de la política de administración de riesgos alineado al Modelo Integrado de Planeación y Gestión y las líneas de defensa. </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</si>
  <si>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</si>
  <si>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</si>
  <si>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</si>
  <si>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</si>
  <si>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</si>
  <si>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</si>
  <si>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</si>
  <si>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En sesiones ordinarias del Comité Institucional de Coordinación de Control Interno, se presentan los principales impactos de la gestión de riesgos implícitas en las auditorías internas finalizadas.</t>
  </si>
  <si>
    <t>Revisar la efectividad y la aplicación de controles, planes de contingencia y actividades de monitoreo vinculadas a riesgos claves de la entidad.</t>
  </si>
  <si>
    <t>Alertar sobre la probabilidad de riesgo de fraude o corrupción en las áreas auditadas.</t>
  </si>
  <si>
    <t>Determinar acciones que contribuyan a mitigar todos los riesgos institucionales.</t>
  </si>
  <si>
    <t>El proceso Tecnologías de la Información cuenta los riesgos de gestión y los riesgos de Seguridad Digital los cuales fueron oficializados el 29 de noviembre de 2019, mediante la Circular No. 038 de 29/11/2019, para dichos riesgos se diseñaron actividades de  control.</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</si>
  <si>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</si>
  <si>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</si>
  <si>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Se evidenció seguimiento a los veinte (20) procesos, en la  matriz denominada "Mapa de Riesgos Consolidado", con corte 30/12/2019. Lo anterior, de acuerdo a la circular de oficialización de cada mapa de riesgos.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</si>
  <si>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</si>
  <si>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</si>
  <si>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</si>
  <si>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</si>
  <si>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La Entidad tiene definidos veinte (20) procesos, los cuales cuentan con mapas de riesgos definiendo su identificación, análisis, valoración, tratamiento, monitoreo y revisión.
Así mismo, ha realizado la evaluación al diseño de los controles, en donde se incluye la verificación de que personas competentes, con autoridad suficiente, efectúen dichas actividades con diligencia y de manera oportuna. 
Ver anexo cálculo promedio.</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</si>
  <si>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</si>
  <si>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</si>
  <si>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Supervisar el cumplimiento de las políticas y procedimientos específicos establecidos por los gerentes públicos y líderes de proceso.</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</si>
  <si>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</si>
  <si>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</si>
  <si>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</si>
  <si>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Supervisar el cumplimiento de las políticas y procedimientos específicos establecidos por la primera línea.</t>
  </si>
  <si>
    <t>En el marco del proceso Gestión del Sistema Integrado, se realizó la verificación de las autoevaluaciones de los procedimientos por parte de los procesos administradores de los mismos, esto se ejecutó  con el seguimiento del cuarto trimestre del indicador asociado al proceso.</t>
  </si>
  <si>
    <t>Realizar monitoreo de los riesgos y controles tecnológicos.</t>
  </si>
  <si>
    <t xml:space="preserve">El proceso Tecnologías de la Información cuenta los riesgos de gestión, y los riesgos de Seguridad Digital los cuales cuentan con sus controles y se monitorean de acuerdo con lo definido en los lineamientos y procedimientos de la Entidad y la metodología del Departamento Administrativo de la Función Pública Guía para la administración del riesgo y el diseño de controles en entidades públicas - Riesgos de Gestión, de corrupción y seguridad Digital. </t>
  </si>
  <si>
    <t xml:space="preserve">El proceso de Tecnologías de la Información cuenta con los procedimientos y políticas, las cuales se encuentran vigentes.
En el Comité de Gestión y Desempeño del pasado 21 de agosto de 2019, se aprobaron los documentos relacionados con Seguridad de la Información:
*Plan de Seguridad y Privacidad de la Información.
*Plan de Tratamiento de Riesgos de Seguridad y Privacidad de la Información
*Plan de Sensibilización, Capacitación y Comunicación de Seguridad y Privacidad de la Información.
*Política de Seguridad y Privacidad de la Información.
</t>
  </si>
  <si>
    <t xml:space="preserve">
Establecer e implementar de métodos documentados para el monitoreo y evaluación de exposiciones al riesgo relacionadas con tecnología nueva y emergente.
</t>
  </si>
  <si>
    <t>Verificar que los controles están diseñados e implementados de manera efectiva y operen como se pretende para controlar los riesgos.</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</si>
  <si>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</si>
  <si>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</si>
  <si>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</si>
  <si>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En el marco de las actividades y productos del proceso Gestión del Sistema Integrado, se elaboró la propuesta de "Lineamiento del Sistema de Control Interno" el cual tiene por objetivo: definir el marco de aplicación en la Entidad para la séptima dimensión del Modelo Integrado de Planeación y Gestión  (MIPG): Control Interno y su puesta en marcha a través de la política de control interno".
La Subdirección de Diseño, Evaluación y Sistematización cuenta con un equipo encargado de atender y prestar asesoría metodológica para la creación, actualización y derogación de riesgos de gestión conforme al procedimiento establecido. 
Los cambios presentados en los riesgos de los procesos han sido aprobados y comunicados mediante las Circulares de Despacho. Durante este periodo de informe se actualizaron los riesgos de gestión mediante la Circular No. 038 del 29/11/2019.</t>
  </si>
  <si>
    <t>Gestionar información que da cuenta de las actividades cotidianas, compartiéndola en toda la entidad.</t>
  </si>
  <si>
    <t xml:space="preserve">La Entidad cuenta con estrategias de publicación periódicas en la Intranet y el envío masivos de Mailing a los funcionarios y contratistas, así mismo,  se ha  continuado con la estrategia de comunicación interna:  
*La sombrilla de las piezas comunicacionales institucionales para la Subdirección de Gestión y Desarrollo del Talento Humano: campaña reto por la salud, doble de riesgo y pausas activas. 
Así mismo, se definieron campañas comunicativas de:
*  Reto a la salud.
* Transparencia. 
* Sea una estrella del control.
</t>
  </si>
  <si>
    <t>Desarrollar y mantener procesos de comunicación facilitando que todas las personas entiendan y lleven a cabo sus responsabilidades del sistema de control interno.</t>
  </si>
  <si>
    <t>Facilitar canales de comunicación, tales como líneas de denuncia que permiten la comunicación anónima o confidencial, como complemento a los canales normales.</t>
  </si>
  <si>
    <t>La Entidad ha facilitado canales de comunicación a través de la publicación de líneas de atención y procedimientos de atención que se encuentran dentro del sistema integral de atención a la ciudadanía. Adicional en la intranet permanece el procedimiento de deber de denuncia el cual se ha socializado enviado Mailing masivos sobre el mismo. </t>
  </si>
  <si>
    <t>Asegurar que entre los procesos fluya información relevante y oportuna, así como hacia los ciudadanos, organismos de control y otros externos.</t>
  </si>
  <si>
    <t>Informar sobre la evaluación a la gestión institucional y a resultados.</t>
  </si>
  <si>
    <r>
      <t>Se evidenció un (1)  acta  del  Comité Institucional de Gestión y Desempeño  del diciembre de 2019, donde se socializó:
1. Presentación de la información que será registrada en el Formulario Único de Reporte de Avance a la Gestión (FURAG) de la vigencia 2019. 
2. Validación por parte de los integrantes del Comité Institucional de Gestión y Desempeño.</t>
    </r>
    <r>
      <rPr>
        <u/>
        <sz val="11"/>
        <rFont val="Arial"/>
        <family val="2"/>
      </rPr>
      <t xml:space="preserve">
</t>
    </r>
    <r>
      <rPr>
        <sz val="11"/>
        <rFont val="Arial"/>
        <family val="2"/>
      </rPr>
      <t xml:space="preserve">Así mismo, se observó un (1) acta del  Comité Sectorial de Desarrollo Administrativo del Sector Integración Social.
1. Avances en la formulación de la Política Pública de Juventud.
2. Ejecución presupuestal SDIS, IDIPRON con corte a noviembre de 2019.
3. Estado actual de la implementación del Modelo Integrado de Planeación y Gestión MIPG
a la luz de las dimensiones y las Políticas de Gestión y Desempeño SDIS — IDIPRON.
4. Resultado Índice Distrital de Servicio al Ciudadano.
5. Recomendaciones para el funcionamiento del Comité Sectorial en el 2020.
6. Transición del Comité Sectorial de Desarrollo Administrativo del Sector de Integración Social al Comité Sectorial de Gestión y Desempeño. </t>
    </r>
  </si>
  <si>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</si>
  <si>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</si>
  <si>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</si>
  <si>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</si>
  <si>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</si>
  <si>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Comunicar a la alta dirección asuntos que afectan el funcionamiento del Sistema de control interno.</t>
  </si>
  <si>
    <t>Evaluar periódicamente las prácticas de confiabilidad e integridad de la información de la entidad y recomienda, según sea apropiado, mejoras o implementación de nuevos controles y salvaguardas.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</si>
  <si>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</si>
  <si>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</si>
  <si>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</si>
  <si>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Realizar autoevaluaciones continuas y evaluaciones independientes para determinar el avance en el logro de las metas, resultados y objetivos propuestos, así como la existencia y operación de los componentes del Sistema de Control Interno.</t>
  </si>
  <si>
    <t>Evaluar y comunicar las deficiencias del sistema de control interno de forma oportuna a las partes responsables de aplicar medidas correctivas.</t>
  </si>
  <si>
    <t>La Oficina de Control Interno realizó un ejercicio de priorización de auditorías basados en riesgos para la vigencia 2019, en la propuesta del plan anual de auditorías  presentada al Comité Institucional de Coordinación del Sistema de Control Interno se verificó la alineación del objetivo del plan con la planeación estratégica de la entidad.
El Comité Institucional de Coordinación del Sistema de Control Interno realizó la aprobación del Plan Anual de Auditorías el 19 de diciembre de 2018 para la vigencia 2019.</t>
  </si>
  <si>
    <t>Llevar a cabo evaluaciones independientes de forma periódica, por parte del área de control interno o quien haga sus veces a través de la auditoría interna de gestión.</t>
  </si>
  <si>
    <t>Elaborar un plan de auditoría anual con enfoque de riesgos.</t>
  </si>
  <si>
    <t xml:space="preserve">De acuerdo con el Plan Anual de Auditorías vigencia 2019,  se desarrollaron las siguientes auditorías: 
*Gestión de Asuntos Disciplinarios.
*Liquidación de nómina-Gestión de recursos de incapacidades.
*Validación de criterios de focalización, priorización, ingreso, egreso y restricciones de los servicios sociales.
*Comisarías de Familia
*Seguridad de la Información- Seguridad Informática
*Sistema de Gestión de Seguridad y Salud en el trabajo SG-SST- Plan Estratégico de Seguridad Vial
*Gestión Contractual
</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</si>
  <si>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</si>
  <si>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</si>
  <si>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Realimentar, a través de auditorías internas, sobre la efectividad de los controles.</t>
  </si>
  <si>
    <t>Dar una opinión, a partir de las auditorías internas, sobre la adecuación y eficacia de los procesos de gestión de riesgos y control.</t>
  </si>
  <si>
    <t>En los  informes de auditoría se emiten conclusiones basados en las evidencias recolectadas en desarrollo de las auditorías, se suministra un concepto  sobre la adecuación y eficacia de los procesos de gestión de riesgos y control.</t>
  </si>
  <si>
    <t>Analizar las evaluaciones de la gestión del riesgo, elaboradas por la segunda línea de defensa.</t>
  </si>
  <si>
    <t>La Resolución interna 525 de 2018, establece el Comité Institucional del Sistema de Control interno de la SDIS, define en su art 4 literal g, que esta instancia debe realizar seguimiento a la administración de riesgos de la Entidad. De acuerdo a lo anterior, en el Comité realizado el día 18 de octubre de 2019, el jefe de la Oficina de Control Interno, presentó el análisis a la gestión de los riesgos.</t>
  </si>
  <si>
    <t>Asegurar que los servidores responsables (tanto de la segunda como de la tercera línea defensa) cuenten con los conocimientos necesarios y que se generen recursos para la mejora de sus competencias.</t>
  </si>
  <si>
    <t>En ejecución del Plan Institucional de Capacitación 2019, se han desarrollado los diplomados, cursos cortos e inducción y re inducción.</t>
  </si>
  <si>
    <t>Aprobar el Plan Anual de Auditoría propuesto por el jefe de control interno o quien haga sus veces, tarea asignada específicamente al Comité Institucional de Coordinación de Control Interno.</t>
  </si>
  <si>
    <t>Efectuar seguimiento a los riesgos y controles de su proceso.</t>
  </si>
  <si>
    <t>Informar periódicamente a la alta dirección sobre el desempeño de las actividades de gestión de riesgos de la entidad.</t>
  </si>
  <si>
    <t xml:space="preserve">Se evidenció que el Comité de gestión y Desempeño sesiono durante el periodo de este informe cumpliendo con lo establecido en la Resolución 355 de 2019 por medio de la cual se creó el Comité Institucional de Gestión y Desempeño de la Secretaría Distrital de Integración Social.
Se observaron dos (2) actas del mes de diciembre de 2019 ,socializando y analizando los siguientes temas para la toma de decisiones:
1. Socialización de los Lineamientos de Integridad para proveedores del Distrito y conflictos de intereses –Veeduría Distrital.
2. Socialización del Informe general de implementación Ley 1712 de 2014 y otros índices.
3. Presentación “Documento técnico que identifica y justifica según la vulnerabilidad y necesidad la continuidad de los servicios en el cambio de la vigencia”.
4. Socialización de la Propuesta del Plan Anticorrupción y de Atención al Ciudadano PAAC 2020.
5. Presentación del Informe de seguimiento al Plan de Adecuación MIPG.
6. Presentación de la información que será registrada en el Formulario Único de Reporte de Avance a la Gestión (FURAG) de la vigencia 2019. 
7. Validación por parte de los integrantes del Comité Institucional de Gestión y Desempeño.
</t>
  </si>
  <si>
    <t>Llevar a cabo evaluaciones para monitorear el estado de varios componentes del Sistema de Control Interno.</t>
  </si>
  <si>
    <t>Se evidenció el monitoreo de los riesgos e indicadores, sin embargo, se recomienda realizar la evaluación a los demás componentes.</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</si>
  <si>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</si>
  <si>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</si>
  <si>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 xml:space="preserve">Se evidenció que el Comité de gestión y Desempeño sesiono durante el periodo de este informe cumpliendo con lo establecido en la Resolución 355 de 2019 por medio de la cual se creó el Comité Institucional de Gestión y Desempeño de la Secretaría Distrital de Integración Social.
Se observaron dos (2) actas del mes de diciembre de 2019 ,socializando y analizando los siguientes temas para la toma de decisiones:
1. Socialización de los Lineamientos de Integridad para proveedores del Distrito y conflictos de intereses –Veeduría Distrital.
2. Socialización del Informe general de implementación Ley 1712 de 2014 y otros índices 
3. Presentación “Documento técnico que identifica y justifica según la vulnerabilidad y necesidad la continuidad de los servicios en el cambio de la vigencia” 
4. Socialización de la Propuesta del Plan Anticorrupción y de Atención al Ciudadano PAAC 2020.
5. Presentación del Informe de seguimiento al Plan de Adecuación MIPG 
6. Presentación de la información que será registrada en el Formulario Único de Reporte de Avance a la Gestión (FURAG) de la vigencia 2019. 
7. Validación por parte de los integrantes del Comité Institucional de Gestión y Desempeño.
</t>
  </si>
  <si>
    <t>Consolidar y generar información vital para la toma de decisiones.</t>
  </si>
  <si>
    <t xml:space="preserve">Se evidenció que el Comité de gestión y Desempeño sesiono durante el periodo de este informe cumpliendo con lo establecido en la Resolución 355 de 2019 por medio de la cual se creó el Comité Institucional de Gestión y Desempeño de la Secretaría Distrital de Integración Social.
Se observaron dos (2) actas del mes de diciembre de 2019 ,socializando y analizando los siguientes temas para la toma de decisiones
1. Socialización de los Lineamientos de Integridad para proveedores del Distrito y conflictos de intereses –Veeduría Distrital.
2. Socialización del Informe general de implementación Ley 1712 de 2014 y otros índices 
3. Presentación “Documento técnico que identifica y justifica según la vulnerabilidad y necesidad la continuidad de los servicios en el cambio de la vigencia” 
4. Socialización de la Propuesta del Plan Anticorrupción y de Atención al Ciudadano PAAC 2020.
5. Presentación del Informe de seguimiento al Plan de Adecuación MIPG 
6. Presentación de la información que será registrada en el Formulario Único de Reporte de Avance a la Gestión (FURAG) de la vigencia 2019. 
7. Validación por parte de los integrantes del Comité Institucional de Gestión y Desempeño.
</t>
  </si>
  <si>
    <t>Establecer el plan anual de auditoría basado en riesgos, priorizando aquellos procesos de mayor exposición.</t>
  </si>
  <si>
    <t>Generar información sobre evaluaciones llevadas a cabo por la primera y segunda línea de defensa.</t>
  </si>
  <si>
    <t xml:space="preserve">De acuerdo con lo establecido en el lineamiento de riesgos y alineado con la 7 política de Control Interno a la fecha se evalúa el desempeño de las líneas de defensa (primera y segunda) en lo relacionado con la gestión de riesgos, así como, el seguimiento al Plan Anticorrupción y de Atención al Ciudadano.
</t>
  </si>
  <si>
    <t>Evaluar si los controles están presentes (en políticas y procedimientos) y funcionan, apoyando el control de los riesgos y el logro de los objetivos establecidos en la planeación institucional.</t>
  </si>
  <si>
    <t>La Oficina de Control Interno, mediante la actividad "evaluación de la gestión del riesgo en la Entidad" verifica la suficiencia y efectividad de los controles en las políticas y procedimientos para lograr los objetivos establecidos en la planeación de la Entidad. Para ello, se realiza un informe  en el cual se verifica el estado de cumplimiento de los objetivos específicos de los Lineamientos Administración del Riesgos, como a su vez, a la ejecución del Procedimiento de administración (PCD-GS-002).</t>
  </si>
  <si>
    <t>Establecer y mantener un sistema de monitoreado de hallazgos y recomendaciones.</t>
  </si>
  <si>
    <t xml:space="preserve">De acuerdo con la evaluación realizada por parte de la OCI a los productos mínimos del MECI, este obtuvo un grado de implementación del 99%, gestión realizada en el periodo evaluado (01/11/2019 - 31/12/2019), donde cada componente aportó de la siguiente forma: Ambiente de Control 100%, Gestión de los Riesgos Institucionales 98%,  Actividades de Control 100%, Información y Comunicación 97% y Monitoreo o Supervisión Continua 100%
</t>
  </si>
  <si>
    <t xml:space="preserve">Para el periodo del informe, el Proceso de Gestión Jurídica no reportó el monitoreó de los riesgos de gestión, de acuerdo con lo establecido en el procedimiento vigente de Administración de riesgos (PCD-GS-001), Versión 0 del 1 abril 2019. </t>
  </si>
  <si>
    <t>De los 119 productos mínimos, 114 tienen una evaluación entre 95% y el 100%,  3 tienen una evaluación inferior al 90% y 2 productos mínimos no aplicaron para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</si>
</sst>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8"/>
      <color rgb="FF002060"/>
      <name val="Arial"/>
      <family val="2"/>
    </font>
    <font>
      <b/>
      <sz val="12"/>
      <color rgb="FF002060"/>
      <name val="Arial"/>
      <family val="2"/>
    </font>
    <font>
      <b/>
      <sz val="11"/>
      <color theme="1"/>
      <name val="Arial"/>
      <family val="2"/>
    </font>
    <font>
      <sz val="11"/>
      <name val="Arial"/>
      <family val="2"/>
    </font>
    <font>
      <sz val="12"/>
      <color theme="1"/>
      <name val="Arial"/>
      <family val="2"/>
    </font>
    <font>
      <b/>
      <sz val="11"/>
      <color theme="0"/>
      <name val="Arial"/>
      <family val="2"/>
    </font>
    <font>
      <b/>
      <sz val="11"/>
      <color theme="3"/>
      <name val="Arial"/>
      <family val="2"/>
    </font>
    <font>
      <b/>
      <sz val="11"/>
      <color rgb="FF002060"/>
      <name val="Arial"/>
      <family val="2"/>
    </font>
    <font>
      <sz val="11"/>
      <color rgb="FF002060"/>
      <name val="Arial"/>
      <family val="2"/>
    </font>
    <font>
      <sz val="11"/>
      <color theme="3"/>
      <name val="Arial"/>
      <family val="2"/>
    </font>
    <font>
      <b/>
      <sz val="14"/>
      <color theme="1"/>
      <name val="Arial"/>
      <family val="2"/>
    </font>
    <font>
      <b/>
      <sz val="9"/>
      <color indexed="81"/>
      <name val="Tahoma"/>
      <family val="2"/>
    </font>
    <font>
      <sz val="9"/>
      <color indexed="81"/>
      <name val="Tahoma"/>
      <family val="2"/>
    </font>
    <font>
      <b/>
      <sz val="10"/>
      <color theme="0"/>
      <name val="Arial"/>
      <family val="2"/>
    </font>
    <font>
      <sz val="11"/>
      <color theme="5"/>
      <name val="Calibri"/>
      <family val="2"/>
      <scheme val="minor"/>
    </font>
    <font>
      <sz val="14"/>
      <color theme="1"/>
      <name val="Arial"/>
      <family val="2"/>
    </font>
    <font>
      <b/>
      <sz val="11"/>
      <color rgb="FFFF0000"/>
      <name val="Arial"/>
      <family val="2"/>
    </font>
    <font>
      <b/>
      <sz val="11"/>
      <color theme="1"/>
      <name val="Calibri"/>
      <family val="2"/>
      <scheme val="minor"/>
    </font>
    <font>
      <sz val="11"/>
      <color rgb="FF000000"/>
      <name val="Calibri"/>
      <family val="2"/>
    </font>
    <font>
      <b/>
      <sz val="11"/>
      <color rgb="FF000000"/>
      <name val="Calibri"/>
      <family val="2"/>
    </font>
    <font>
      <sz val="11"/>
      <color rgb="FFFF0000"/>
      <name val="Calibri"/>
      <family val="2"/>
    </font>
    <font>
      <sz val="11"/>
      <color rgb="FF000000"/>
      <name val="Calibri"/>
      <family val="2"/>
    </font>
    <font>
      <sz val="11"/>
      <name val="Calibri"/>
      <family val="2"/>
    </font>
    <font>
      <b/>
      <sz val="11"/>
      <color rgb="FF000000"/>
      <name val="Calibri"/>
      <family val="2"/>
    </font>
    <font>
      <sz val="11"/>
      <color rgb="FFFF0000"/>
      <name val="Calibri"/>
      <family val="2"/>
    </font>
    <font>
      <u/>
      <sz val="11"/>
      <name val="Arial"/>
      <family val="2"/>
    </font>
    <font>
      <b/>
      <u/>
      <sz val="11"/>
      <name val="Arial"/>
      <family val="2"/>
    </font>
    <font>
      <i/>
      <sz val="11"/>
      <name val="Arial"/>
      <family val="2"/>
    </font>
  </fonts>
  <fills count="1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8E0000"/>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rgb="FF3399FF"/>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rgb="FFE7E6E6"/>
        <bgColor indexed="64"/>
      </patternFill>
    </fill>
  </fills>
  <borders count="108">
    <border>
      <left/>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ashed">
        <color indexed="64"/>
      </right>
      <top/>
      <bottom style="dashed">
        <color indexed="64"/>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theme="4" tint="-0.499984740745262"/>
      </left>
      <right style="thin">
        <color theme="4" tint="-0.499984740745262"/>
      </right>
      <top/>
      <bottom/>
      <diagonal/>
    </border>
    <border>
      <left style="thin">
        <color theme="4" tint="-0.499984740745262"/>
      </left>
      <right/>
      <top/>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style="dotted">
        <color theme="3"/>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dotted">
        <color theme="3"/>
      </top>
      <bottom style="thin">
        <color theme="4" tint="-0.499984740745262"/>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rgb="FF002060"/>
      </left>
      <right style="thin">
        <color rgb="FF002060"/>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top style="thin">
        <color rgb="FF002060"/>
      </top>
      <bottom/>
      <diagonal/>
    </border>
    <border>
      <left style="thin">
        <color rgb="FF002060"/>
      </left>
      <right style="thin">
        <color rgb="FF002060"/>
      </right>
      <top style="thin">
        <color rgb="FF002060"/>
      </top>
      <bottom style="dotted">
        <color theme="3"/>
      </bottom>
      <diagonal/>
    </border>
    <border>
      <left style="thin">
        <color theme="4" tint="-0.499984740745262"/>
      </left>
      <right style="thin">
        <color theme="4" tint="-0.499984740745262"/>
      </right>
      <top/>
      <bottom style="thin">
        <color rgb="FF002060"/>
      </bottom>
      <diagonal/>
    </border>
    <border>
      <left style="thin">
        <color theme="4" tint="-0.499984740745262"/>
      </left>
      <right/>
      <top/>
      <bottom style="thin">
        <color rgb="FF002060"/>
      </bottom>
      <diagonal/>
    </border>
    <border>
      <left style="thin">
        <color rgb="FF002060"/>
      </left>
      <right style="thin">
        <color rgb="FF002060"/>
      </right>
      <top style="dotted">
        <color theme="3"/>
      </top>
      <bottom style="thin">
        <color rgb="FF002060"/>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style="thin">
        <color indexed="64"/>
      </bottom>
      <diagonal/>
    </border>
    <border>
      <left style="thin">
        <color theme="4" tint="-0.499984740745262"/>
      </left>
      <right/>
      <top style="thin">
        <color indexed="64"/>
      </top>
      <bottom style="thin">
        <color indexed="64"/>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theme="4" tint="-0.499984740745262"/>
      </left>
      <right style="thin">
        <color theme="4" tint="-0.499984740745262"/>
      </right>
      <top style="thin">
        <color indexed="64"/>
      </top>
      <bottom/>
      <diagonal/>
    </border>
    <border>
      <left style="thin">
        <color theme="4" tint="-0.499984740745262"/>
      </left>
      <right/>
      <top style="thin">
        <color indexed="6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medium">
        <color indexed="64"/>
      </left>
      <right style="thin">
        <color rgb="FF002060"/>
      </right>
      <top style="medium">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rgb="FF002060"/>
      </left>
      <right style="medium">
        <color rgb="FF00206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theme="4" tint="-0.499984740745262"/>
      </bottom>
      <diagonal/>
    </border>
    <border>
      <left/>
      <right/>
      <top style="medium">
        <color indexed="64"/>
      </top>
      <bottom style="dashed">
        <color theme="4" tint="-0.499984740745262"/>
      </bottom>
      <diagonal/>
    </border>
    <border>
      <left/>
      <right style="medium">
        <color indexed="64"/>
      </right>
      <top style="medium">
        <color indexed="64"/>
      </top>
      <bottom style="dashed">
        <color theme="4" tint="-0.499984740745262"/>
      </bottom>
      <diagonal/>
    </border>
    <border>
      <left style="medium">
        <color indexed="64"/>
      </left>
      <right/>
      <top style="dashed">
        <color theme="4" tint="-0.499984740745262"/>
      </top>
      <bottom style="medium">
        <color indexed="64"/>
      </bottom>
      <diagonal/>
    </border>
    <border>
      <left/>
      <right/>
      <top style="dashed">
        <color theme="4" tint="-0.499984740745262"/>
      </top>
      <bottom style="medium">
        <color indexed="64"/>
      </bottom>
      <diagonal/>
    </border>
    <border>
      <left/>
      <right style="medium">
        <color indexed="64"/>
      </right>
      <top style="dashed">
        <color theme="4" tint="-0.499984740745262"/>
      </top>
      <bottom style="medium">
        <color indexed="64"/>
      </bottom>
      <diagonal/>
    </border>
    <border>
      <left style="thin">
        <color rgb="FF002060"/>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rgb="FF002060"/>
      </left>
      <right/>
      <top/>
      <bottom style="dotted">
        <color theme="3"/>
      </bottom>
      <diagonal/>
    </border>
    <border>
      <left style="medium">
        <color theme="4" tint="-0.499984740745262"/>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theme="3"/>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225">
    <xf numFmtId="0" fontId="0" fillId="0" borderId="0" xfId="0"/>
    <xf numFmtId="0" fontId="2"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7" fillId="4" borderId="5" xfId="0" applyFont="1" applyFill="1" applyBorder="1" applyAlignment="1">
      <alignment horizontal="center" vertical="center" wrapText="1"/>
    </xf>
    <xf numFmtId="1" fontId="8" fillId="0" borderId="6" xfId="0" applyNumberFormat="1" applyFont="1" applyBorder="1" applyAlignment="1">
      <alignment horizontal="center" vertical="center"/>
    </xf>
    <xf numFmtId="0" fontId="1" fillId="5" borderId="7" xfId="0" applyFont="1" applyFill="1" applyBorder="1" applyAlignment="1">
      <alignment vertical="center"/>
    </xf>
    <xf numFmtId="0" fontId="1" fillId="6" borderId="11" xfId="0" applyFont="1" applyFill="1" applyBorder="1" applyAlignment="1">
      <alignment vertical="center"/>
    </xf>
    <xf numFmtId="0" fontId="1" fillId="7" borderId="11" xfId="0" applyFont="1" applyFill="1" applyBorder="1" applyAlignment="1">
      <alignment vertical="center"/>
    </xf>
    <xf numFmtId="0" fontId="1" fillId="8" borderId="11" xfId="0" applyFont="1" applyFill="1" applyBorder="1" applyAlignment="1">
      <alignment vertical="center"/>
    </xf>
    <xf numFmtId="0" fontId="1" fillId="8" borderId="15" xfId="0" applyFont="1" applyFill="1" applyBorder="1" applyAlignment="1">
      <alignment vertical="center"/>
    </xf>
    <xf numFmtId="0" fontId="1" fillId="9" borderId="16" xfId="0" applyFont="1" applyFill="1" applyBorder="1" applyAlignment="1">
      <alignment vertical="center"/>
    </xf>
    <xf numFmtId="0" fontId="1" fillId="9" borderId="18" xfId="0" applyFont="1" applyFill="1" applyBorder="1" applyAlignment="1">
      <alignment vertical="center"/>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7" xfId="0" applyFont="1" applyBorder="1" applyAlignment="1">
      <alignment horizontal="justify" vertical="top"/>
    </xf>
    <xf numFmtId="0" fontId="14" fillId="0" borderId="28" xfId="0" applyFont="1" applyFill="1" applyBorder="1" applyAlignment="1">
      <alignment horizontal="justify" vertical="top" wrapText="1"/>
    </xf>
    <xf numFmtId="0" fontId="14" fillId="0" borderId="31" xfId="0" applyFont="1" applyFill="1" applyBorder="1" applyAlignment="1">
      <alignment horizontal="justify" vertical="top" wrapText="1"/>
    </xf>
    <xf numFmtId="0" fontId="14" fillId="0" borderId="32" xfId="0" applyFont="1" applyFill="1" applyBorder="1" applyAlignment="1">
      <alignment horizontal="justify" vertical="top" wrapText="1"/>
    </xf>
    <xf numFmtId="0" fontId="14" fillId="0" borderId="35" xfId="0" applyFont="1" applyFill="1" applyBorder="1" applyAlignment="1">
      <alignment horizontal="justify" vertical="top" wrapText="1"/>
    </xf>
    <xf numFmtId="0" fontId="14" fillId="0" borderId="38" xfId="0" applyFont="1" applyFill="1" applyBorder="1" applyAlignment="1">
      <alignment horizontal="justify" vertical="top" wrapText="1"/>
    </xf>
    <xf numFmtId="0" fontId="14" fillId="0" borderId="42" xfId="0" applyFont="1" applyFill="1" applyBorder="1" applyAlignment="1">
      <alignment horizontal="justify" vertical="top" wrapText="1"/>
    </xf>
    <xf numFmtId="0" fontId="14" fillId="0" borderId="46" xfId="0" applyFont="1" applyFill="1" applyBorder="1" applyAlignment="1">
      <alignment horizontal="justify" vertical="top" wrapText="1"/>
    </xf>
    <xf numFmtId="0" fontId="14" fillId="0" borderId="50" xfId="0" applyFont="1" applyFill="1" applyBorder="1" applyAlignment="1">
      <alignment horizontal="justify" vertical="top" wrapText="1"/>
    </xf>
    <xf numFmtId="0" fontId="14" fillId="0" borderId="53" xfId="0" applyFont="1" applyFill="1" applyBorder="1" applyAlignment="1">
      <alignment horizontal="justify" vertical="top" wrapText="1"/>
    </xf>
    <xf numFmtId="0" fontId="14" fillId="0" borderId="58" xfId="0" applyFont="1" applyFill="1" applyBorder="1" applyAlignment="1">
      <alignment horizontal="justify" vertical="top" wrapText="1"/>
    </xf>
    <xf numFmtId="0" fontId="14" fillId="0" borderId="64" xfId="0" applyFont="1" applyFill="1" applyBorder="1" applyAlignment="1">
      <alignment horizontal="justify" vertical="top" wrapText="1"/>
    </xf>
    <xf numFmtId="0" fontId="14" fillId="0" borderId="70" xfId="0" applyFont="1" applyFill="1" applyBorder="1" applyAlignment="1">
      <alignment horizontal="justify" vertical="top" wrapText="1"/>
    </xf>
    <xf numFmtId="0" fontId="10" fillId="10" borderId="76" xfId="0" applyFont="1" applyFill="1" applyBorder="1" applyAlignment="1">
      <alignment horizontal="center" vertical="center" wrapText="1"/>
    </xf>
    <xf numFmtId="0" fontId="10" fillId="10" borderId="77" xfId="0" applyFont="1" applyFill="1" applyBorder="1" applyAlignment="1">
      <alignment horizontal="center" vertical="center" wrapText="1"/>
    </xf>
    <xf numFmtId="0" fontId="10" fillId="10" borderId="78" xfId="0" applyFont="1" applyFill="1" applyBorder="1" applyAlignment="1">
      <alignment horizontal="center" vertical="center" wrapText="1"/>
    </xf>
    <xf numFmtId="0" fontId="1" fillId="0" borderId="79" xfId="0" applyFont="1" applyBorder="1" applyAlignment="1">
      <alignment vertical="center"/>
    </xf>
    <xf numFmtId="0" fontId="2" fillId="0" borderId="80" xfId="0" applyFont="1" applyBorder="1" applyAlignment="1">
      <alignment vertical="center"/>
    </xf>
    <xf numFmtId="0" fontId="1" fillId="0" borderId="80" xfId="0" applyFont="1" applyBorder="1" applyAlignment="1">
      <alignment vertical="center"/>
    </xf>
    <xf numFmtId="0" fontId="1" fillId="0" borderId="80" xfId="0" applyFont="1" applyBorder="1" applyAlignment="1">
      <alignment vertical="top"/>
    </xf>
    <xf numFmtId="0" fontId="1" fillId="0" borderId="81" xfId="0" applyFont="1" applyBorder="1" applyAlignment="1">
      <alignment vertical="center"/>
    </xf>
    <xf numFmtId="0" fontId="1" fillId="0" borderId="82" xfId="0" applyFont="1" applyBorder="1" applyAlignment="1">
      <alignment vertical="center"/>
    </xf>
    <xf numFmtId="0" fontId="4" fillId="0" borderId="83" xfId="0" applyFont="1" applyFill="1" applyBorder="1" applyAlignment="1">
      <alignment horizontal="center" vertical="center"/>
    </xf>
    <xf numFmtId="0" fontId="1" fillId="0" borderId="83" xfId="0" applyFont="1" applyBorder="1" applyAlignment="1">
      <alignment vertical="center"/>
    </xf>
    <xf numFmtId="0" fontId="1" fillId="0" borderId="83" xfId="0" applyFont="1" applyFill="1" applyBorder="1" applyAlignment="1">
      <alignment vertical="center"/>
    </xf>
    <xf numFmtId="0" fontId="1" fillId="0" borderId="83" xfId="0" applyFont="1" applyBorder="1" applyAlignment="1">
      <alignment vertical="top" wrapText="1"/>
    </xf>
    <xf numFmtId="0" fontId="9" fillId="0" borderId="83" xfId="0" applyFont="1" applyBorder="1" applyAlignment="1">
      <alignment vertical="top" wrapText="1"/>
    </xf>
    <xf numFmtId="0" fontId="9" fillId="0" borderId="83" xfId="0" applyFont="1" applyBorder="1" applyAlignment="1">
      <alignment horizontal="left" vertical="top" wrapText="1"/>
    </xf>
    <xf numFmtId="0" fontId="1" fillId="0" borderId="84" xfId="0" applyFont="1" applyBorder="1" applyAlignment="1">
      <alignment vertical="center"/>
    </xf>
    <xf numFmtId="0" fontId="1" fillId="0" borderId="85" xfId="0" applyFont="1" applyBorder="1" applyAlignment="1">
      <alignment vertical="center"/>
    </xf>
    <xf numFmtId="0" fontId="15" fillId="0" borderId="85" xfId="0" applyFont="1" applyBorder="1" applyAlignment="1">
      <alignment vertical="center"/>
    </xf>
    <xf numFmtId="0" fontId="1" fillId="0" borderId="85" xfId="0" applyFont="1" applyBorder="1" applyAlignment="1">
      <alignment vertical="top"/>
    </xf>
    <xf numFmtId="0" fontId="1" fillId="0" borderId="86" xfId="0" applyFont="1" applyBorder="1" applyAlignment="1">
      <alignment vertical="center"/>
    </xf>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0" fillId="10" borderId="93"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1" fontId="12" fillId="0" borderId="101" xfId="0" applyNumberFormat="1" applyFont="1" applyFill="1" applyBorder="1" applyAlignment="1">
      <alignment horizontal="center" vertical="center" wrapText="1"/>
    </xf>
    <xf numFmtId="0" fontId="18" fillId="10" borderId="77" xfId="0" applyFont="1" applyFill="1" applyBorder="1" applyAlignment="1">
      <alignment horizontal="center" vertical="center" wrapText="1"/>
    </xf>
    <xf numFmtId="0" fontId="19" fillId="0" borderId="0" xfId="0" applyFont="1"/>
    <xf numFmtId="0" fontId="19" fillId="0" borderId="0" xfId="0" applyFont="1" applyAlignment="1">
      <alignment wrapText="1"/>
    </xf>
    <xf numFmtId="0" fontId="8" fillId="0" borderId="5" xfId="0" applyFont="1" applyBorder="1" applyAlignment="1">
      <alignment horizontal="justify" vertical="center" wrapText="1"/>
    </xf>
    <xf numFmtId="0" fontId="8" fillId="11" borderId="5" xfId="0" applyFont="1" applyFill="1" applyBorder="1" applyAlignment="1">
      <alignment horizontal="justify" vertical="center" wrapText="1"/>
    </xf>
    <xf numFmtId="0" fontId="8" fillId="0" borderId="23" xfId="0" applyFont="1" applyBorder="1" applyAlignment="1">
      <alignment horizontal="justify" vertical="center" wrapText="1"/>
    </xf>
    <xf numFmtId="0" fontId="8" fillId="11" borderId="23" xfId="0" applyFont="1" applyFill="1" applyBorder="1" applyAlignment="1">
      <alignment horizontal="justify" vertical="center" wrapText="1"/>
    </xf>
    <xf numFmtId="0" fontId="8" fillId="0" borderId="23" xfId="0" applyFont="1" applyBorder="1" applyAlignment="1">
      <alignment vertical="center" wrapText="1"/>
    </xf>
    <xf numFmtId="0" fontId="8" fillId="0" borderId="5" xfId="0" applyFont="1" applyFill="1" applyBorder="1" applyAlignment="1">
      <alignment horizontal="justify" vertical="center" wrapText="1"/>
    </xf>
    <xf numFmtId="0" fontId="8" fillId="0" borderId="23" xfId="0" applyFont="1" applyFill="1" applyBorder="1" applyAlignment="1">
      <alignment horizontal="justify" vertical="center" wrapText="1"/>
    </xf>
    <xf numFmtId="0" fontId="0" fillId="11" borderId="0" xfId="0" applyFill="1"/>
    <xf numFmtId="0" fontId="11" fillId="0" borderId="21" xfId="0" applyFont="1" applyFill="1" applyBorder="1" applyAlignment="1">
      <alignment vertical="center" wrapText="1"/>
    </xf>
    <xf numFmtId="0" fontId="11" fillId="0" borderId="43" xfId="0" applyFont="1" applyBorder="1" applyAlignment="1">
      <alignment vertical="center" wrapText="1"/>
    </xf>
    <xf numFmtId="0" fontId="11" fillId="0" borderId="47" xfId="0" applyFont="1" applyBorder="1" applyAlignment="1">
      <alignment vertical="center" wrapText="1"/>
    </xf>
    <xf numFmtId="0" fontId="11" fillId="0" borderId="71" xfId="0" applyFont="1" applyBorder="1" applyAlignment="1">
      <alignment vertical="center" wrapText="1"/>
    </xf>
    <xf numFmtId="0" fontId="11" fillId="0" borderId="72" xfId="0" applyFont="1" applyBorder="1" applyAlignment="1">
      <alignment vertical="center" wrapText="1"/>
    </xf>
    <xf numFmtId="0" fontId="11" fillId="0" borderId="43" xfId="0" applyFont="1" applyFill="1" applyBorder="1" applyAlignment="1">
      <alignment vertical="center" wrapText="1"/>
    </xf>
    <xf numFmtId="0" fontId="11" fillId="0" borderId="47" xfId="0" applyFont="1" applyFill="1" applyBorder="1" applyAlignment="1">
      <alignment vertical="center" wrapText="1"/>
    </xf>
    <xf numFmtId="0" fontId="0" fillId="0" borderId="5" xfId="0" applyBorder="1"/>
    <xf numFmtId="0" fontId="8" fillId="12" borderId="5" xfId="0" applyFont="1" applyFill="1" applyBorder="1" applyAlignment="1">
      <alignment horizontal="left" vertical="center" wrapText="1" readingOrder="1"/>
    </xf>
    <xf numFmtId="0" fontId="1" fillId="12" borderId="5" xfId="0" applyFont="1" applyFill="1" applyBorder="1" applyAlignment="1">
      <alignment vertical="center" wrapText="1"/>
    </xf>
    <xf numFmtId="0" fontId="0" fillId="13" borderId="5" xfId="0" applyFill="1" applyBorder="1"/>
    <xf numFmtId="0" fontId="0" fillId="0" borderId="0" xfId="0" applyAlignment="1">
      <alignment horizontal="center" vertical="center"/>
    </xf>
    <xf numFmtId="0" fontId="8" fillId="8" borderId="5" xfId="0" applyFont="1" applyFill="1" applyBorder="1" applyAlignment="1">
      <alignment horizontal="left" vertical="center" wrapText="1" readingOrder="1"/>
    </xf>
    <xf numFmtId="0" fontId="0" fillId="14" borderId="5" xfId="0" applyFill="1" applyBorder="1"/>
    <xf numFmtId="0" fontId="20" fillId="0" borderId="0" xfId="0" applyFont="1" applyBorder="1" applyAlignment="1">
      <alignment vertical="center"/>
    </xf>
    <xf numFmtId="0" fontId="12" fillId="0" borderId="106" xfId="0" applyNumberFormat="1" applyFont="1" applyFill="1" applyBorder="1" applyAlignment="1">
      <alignment horizontal="center" vertical="center" wrapText="1"/>
    </xf>
    <xf numFmtId="0" fontId="21" fillId="0" borderId="106" xfId="0" applyNumberFormat="1" applyFont="1" applyFill="1" applyBorder="1" applyAlignment="1">
      <alignment horizontal="center" vertical="center" wrapText="1"/>
    </xf>
    <xf numFmtId="0" fontId="12" fillId="0" borderId="101" xfId="0" applyNumberFormat="1" applyFont="1" applyFill="1" applyBorder="1" applyAlignment="1">
      <alignment horizontal="center" vertical="center" wrapText="1"/>
    </xf>
    <xf numFmtId="0" fontId="0" fillId="0" borderId="0" xfId="0" applyAlignment="1">
      <alignment wrapText="1"/>
    </xf>
    <xf numFmtId="0" fontId="0" fillId="0" borderId="5" xfId="0" applyBorder="1" applyAlignment="1">
      <alignment horizontal="justify" vertical="center"/>
    </xf>
    <xf numFmtId="0" fontId="0" fillId="0" borderId="5" xfId="0" applyBorder="1" applyAlignment="1">
      <alignment horizontal="justify" vertical="center" wrapText="1"/>
    </xf>
    <xf numFmtId="9" fontId="0" fillId="0" borderId="5" xfId="0" applyNumberFormat="1" applyBorder="1"/>
    <xf numFmtId="14" fontId="0" fillId="0" borderId="5" xfId="0" applyNumberFormat="1" applyBorder="1"/>
    <xf numFmtId="0" fontId="0" fillId="0" borderId="5" xfId="0" applyFill="1" applyBorder="1"/>
    <xf numFmtId="0" fontId="22" fillId="0" borderId="5" xfId="0" applyFont="1" applyBorder="1" applyAlignment="1">
      <alignment horizontal="center"/>
    </xf>
    <xf numFmtId="0" fontId="11" fillId="0" borderId="5" xfId="0" applyFont="1" applyFill="1" applyBorder="1" applyAlignment="1">
      <alignment horizontal="center" vertical="top" wrapText="1"/>
    </xf>
    <xf numFmtId="9" fontId="0" fillId="0" borderId="5" xfId="0" applyNumberFormat="1" applyBorder="1" applyAlignment="1">
      <alignment horizontal="center" vertical="center"/>
    </xf>
    <xf numFmtId="0" fontId="24" fillId="11" borderId="5" xfId="0" applyFont="1" applyFill="1" applyBorder="1" applyAlignment="1">
      <alignment horizontal="left" wrapText="1" readingOrder="1"/>
    </xf>
    <xf numFmtId="9" fontId="23" fillId="11" borderId="5" xfId="0" applyNumberFormat="1" applyFont="1" applyFill="1" applyBorder="1" applyAlignment="1">
      <alignment horizontal="center" vertical="center" wrapText="1" readingOrder="1"/>
    </xf>
    <xf numFmtId="9" fontId="25" fillId="11" borderId="5" xfId="0" applyNumberFormat="1" applyFont="1" applyFill="1" applyBorder="1" applyAlignment="1">
      <alignment horizontal="center" wrapText="1" readingOrder="1"/>
    </xf>
    <xf numFmtId="0" fontId="23" fillId="11" borderId="5" xfId="0" applyFont="1" applyFill="1" applyBorder="1" applyAlignment="1">
      <alignment horizontal="justify" vertical="center" wrapText="1" readingOrder="1"/>
    </xf>
    <xf numFmtId="0" fontId="23" fillId="11" borderId="5" xfId="0" applyFont="1" applyFill="1" applyBorder="1" applyAlignment="1">
      <alignment horizontal="justify" wrapText="1" readingOrder="1"/>
    </xf>
    <xf numFmtId="0" fontId="26" fillId="11" borderId="5" xfId="0" applyFont="1" applyFill="1" applyBorder="1" applyAlignment="1">
      <alignment horizontal="justify" wrapText="1" readingOrder="1"/>
    </xf>
    <xf numFmtId="9" fontId="27" fillId="11" borderId="5" xfId="0" applyNumberFormat="1" applyFont="1" applyFill="1" applyBorder="1" applyAlignment="1">
      <alignment horizontal="center" wrapText="1" readingOrder="1"/>
    </xf>
    <xf numFmtId="0" fontId="26" fillId="15" borderId="107" xfId="0" applyFont="1" applyFill="1" applyBorder="1" applyAlignment="1">
      <alignment horizontal="center" vertical="center" wrapText="1" readingOrder="1"/>
    </xf>
    <xf numFmtId="0" fontId="26" fillId="15" borderId="107" xfId="0" applyFont="1" applyFill="1" applyBorder="1" applyAlignment="1">
      <alignment horizontal="center" wrapText="1" readingOrder="1"/>
    </xf>
    <xf numFmtId="0" fontId="28" fillId="15" borderId="107" xfId="0" applyFont="1" applyFill="1" applyBorder="1" applyAlignment="1">
      <alignment horizontal="left" wrapText="1" readingOrder="1"/>
    </xf>
    <xf numFmtId="10" fontId="26" fillId="15" borderId="107" xfId="0" applyNumberFormat="1" applyFont="1" applyFill="1" applyBorder="1" applyAlignment="1">
      <alignment horizontal="center" vertical="center" wrapText="1" readingOrder="1"/>
    </xf>
    <xf numFmtId="9" fontId="26" fillId="15" borderId="107" xfId="0" applyNumberFormat="1" applyFont="1" applyFill="1" applyBorder="1" applyAlignment="1">
      <alignment horizontal="center" vertical="center" wrapText="1" readingOrder="1"/>
    </xf>
    <xf numFmtId="9" fontId="29" fillId="15" borderId="107" xfId="0" applyNumberFormat="1" applyFont="1" applyFill="1" applyBorder="1" applyAlignment="1">
      <alignment horizontal="center" wrapText="1" readingOrder="1"/>
    </xf>
    <xf numFmtId="9" fontId="26" fillId="15" borderId="107" xfId="0" applyNumberFormat="1" applyFont="1" applyFill="1" applyBorder="1" applyAlignment="1">
      <alignment horizontal="center" wrapText="1" readingOrder="1"/>
    </xf>
    <xf numFmtId="9" fontId="26" fillId="8" borderId="107" xfId="0" applyNumberFormat="1" applyFont="1" applyFill="1" applyBorder="1" applyAlignment="1">
      <alignment horizontal="center" vertical="center" wrapText="1" readingOrder="1"/>
    </xf>
    <xf numFmtId="0" fontId="8" fillId="0" borderId="5" xfId="0" applyFont="1" applyBorder="1" applyAlignment="1">
      <alignment horizontal="justify" vertical="top" wrapText="1"/>
    </xf>
    <xf numFmtId="0" fontId="0" fillId="0" borderId="0" xfId="0" applyFill="1"/>
    <xf numFmtId="0" fontId="8" fillId="0" borderId="5" xfId="0" applyFont="1" applyBorder="1" applyAlignment="1">
      <alignment horizontal="center" vertical="center" wrapText="1"/>
    </xf>
    <xf numFmtId="0" fontId="8" fillId="0" borderId="5" xfId="0" applyFont="1" applyBorder="1" applyAlignment="1">
      <alignment horizontal="justify" vertical="top" wrapText="1"/>
    </xf>
    <xf numFmtId="0" fontId="8" fillId="0" borderId="100" xfId="0" applyFont="1" applyBorder="1" applyAlignment="1">
      <alignment horizontal="justify" vertical="top" wrapText="1"/>
    </xf>
    <xf numFmtId="1" fontId="1" fillId="0" borderId="33" xfId="0" applyNumberFormat="1" applyFont="1" applyBorder="1" applyAlignment="1">
      <alignment horizontal="center" vertical="center"/>
    </xf>
    <xf numFmtId="1" fontId="1" fillId="0" borderId="36" xfId="0" applyNumberFormat="1" applyFont="1" applyBorder="1" applyAlignment="1">
      <alignment horizontal="center" vertical="center"/>
    </xf>
    <xf numFmtId="1" fontId="1" fillId="0" borderId="57" xfId="0" applyNumberFormat="1" applyFont="1" applyBorder="1" applyAlignment="1">
      <alignment horizontal="center" vertical="center"/>
    </xf>
    <xf numFmtId="0" fontId="13" fillId="0" borderId="5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74" xfId="0" applyFont="1" applyBorder="1" applyAlignment="1">
      <alignment horizontal="center" vertical="center" wrapText="1"/>
    </xf>
    <xf numFmtId="1" fontId="1" fillId="0" borderId="60" xfId="0" applyNumberFormat="1" applyFont="1" applyBorder="1" applyAlignment="1">
      <alignment horizontal="center" vertical="center"/>
    </xf>
    <xf numFmtId="1" fontId="1" fillId="0" borderId="61" xfId="0" applyNumberFormat="1" applyFont="1" applyBorder="1" applyAlignment="1">
      <alignment horizontal="center" vertical="center"/>
    </xf>
    <xf numFmtId="1" fontId="1" fillId="0" borderId="75" xfId="0" applyNumberFormat="1" applyFont="1" applyBorder="1" applyAlignment="1">
      <alignment horizontal="center" vertical="center"/>
    </xf>
    <xf numFmtId="1" fontId="1" fillId="0" borderId="65" xfId="0" applyNumberFormat="1" applyFont="1" applyBorder="1" applyAlignment="1">
      <alignment horizontal="center" vertical="center"/>
    </xf>
    <xf numFmtId="1" fontId="1" fillId="0" borderId="67" xfId="0" applyNumberFormat="1" applyFont="1" applyBorder="1" applyAlignment="1">
      <alignment horizontal="center" vertical="center"/>
    </xf>
    <xf numFmtId="0" fontId="13" fillId="0" borderId="54"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66" xfId="0" applyFont="1" applyBorder="1" applyAlignment="1">
      <alignment horizontal="center" vertical="center" wrapText="1"/>
    </xf>
    <xf numFmtId="1" fontId="1" fillId="0" borderId="63" xfId="0" applyNumberFormat="1" applyFont="1" applyBorder="1" applyAlignment="1">
      <alignment horizontal="center" vertical="center"/>
    </xf>
    <xf numFmtId="0" fontId="11" fillId="0" borderId="4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62" xfId="0" applyFont="1" applyBorder="1" applyAlignment="1">
      <alignment horizontal="center" vertical="center" wrapText="1"/>
    </xf>
    <xf numFmtId="1" fontId="1" fillId="0" borderId="43" xfId="0" applyNumberFormat="1" applyFont="1" applyBorder="1" applyAlignment="1">
      <alignment horizontal="center" vertical="center"/>
    </xf>
    <xf numFmtId="1" fontId="1" fillId="0" borderId="47" xfId="0" applyNumberFormat="1" applyFont="1" applyBorder="1" applyAlignment="1">
      <alignment horizontal="center" vertical="center"/>
    </xf>
    <xf numFmtId="1" fontId="1" fillId="0" borderId="62" xfId="0" applyNumberFormat="1" applyFont="1" applyBorder="1" applyAlignment="1">
      <alignment horizontal="center" vertical="center"/>
    </xf>
    <xf numFmtId="0" fontId="13" fillId="0" borderId="43"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1" fontId="1" fillId="0" borderId="71" xfId="0" applyNumberFormat="1" applyFont="1" applyBorder="1" applyAlignment="1">
      <alignment horizontal="center" vertical="center"/>
    </xf>
    <xf numFmtId="1" fontId="1" fillId="0" borderId="72" xfId="0" applyNumberFormat="1" applyFont="1" applyBorder="1" applyAlignment="1">
      <alignment horizontal="center" vertical="center"/>
    </xf>
    <xf numFmtId="1" fontId="1" fillId="0" borderId="73" xfId="0" applyNumberFormat="1" applyFont="1" applyBorder="1" applyAlignment="1">
      <alignment horizontal="center" vertical="center"/>
    </xf>
    <xf numFmtId="0" fontId="13" fillId="0" borderId="55" xfId="0" applyFont="1" applyBorder="1" applyAlignment="1">
      <alignment horizontal="center" vertical="center" wrapText="1"/>
    </xf>
    <xf numFmtId="0" fontId="13" fillId="0" borderId="62" xfId="0" applyFont="1" applyBorder="1" applyAlignment="1">
      <alignment horizontal="center" vertical="center" wrapText="1"/>
    </xf>
    <xf numFmtId="1" fontId="12" fillId="0" borderId="43" xfId="0" applyNumberFormat="1" applyFont="1" applyBorder="1" applyAlignment="1">
      <alignment horizontal="center" vertical="center" wrapText="1"/>
    </xf>
    <xf numFmtId="1" fontId="12" fillId="0" borderId="47" xfId="0" applyNumberFormat="1" applyFont="1" applyBorder="1" applyAlignment="1">
      <alignment horizontal="center" vertical="center" wrapText="1"/>
    </xf>
    <xf numFmtId="1" fontId="12" fillId="0" borderId="62" xfId="0" applyNumberFormat="1" applyFont="1" applyBorder="1" applyAlignment="1">
      <alignment horizontal="center" vertical="center" wrapText="1"/>
    </xf>
    <xf numFmtId="1" fontId="12" fillId="0" borderId="65" xfId="0" applyNumberFormat="1" applyFont="1" applyBorder="1" applyAlignment="1">
      <alignment horizontal="center" vertical="center" wrapText="1"/>
    </xf>
    <xf numFmtId="1" fontId="12" fillId="0" borderId="61" xfId="0" applyNumberFormat="1" applyFont="1" applyBorder="1" applyAlignment="1">
      <alignment horizontal="center" vertical="center" wrapText="1"/>
    </xf>
    <xf numFmtId="1" fontId="12" fillId="0" borderId="67" xfId="0" applyNumberFormat="1" applyFont="1" applyBorder="1" applyAlignment="1">
      <alignment horizontal="center" vertical="center" wrapText="1"/>
    </xf>
    <xf numFmtId="0" fontId="13" fillId="0" borderId="68" xfId="0" applyFont="1" applyBorder="1" applyAlignment="1">
      <alignment horizontal="center" vertical="center" wrapText="1"/>
    </xf>
    <xf numFmtId="1" fontId="12" fillId="0" borderId="69" xfId="0" applyNumberFormat="1" applyFont="1" applyBorder="1" applyAlignment="1">
      <alignment horizontal="center" vertical="center" wrapText="1"/>
    </xf>
    <xf numFmtId="1" fontId="12" fillId="0" borderId="60" xfId="0" applyNumberFormat="1" applyFont="1" applyBorder="1" applyAlignment="1">
      <alignment horizontal="center" vertical="center" wrapText="1"/>
    </xf>
    <xf numFmtId="1" fontId="12" fillId="0" borderId="33" xfId="0" applyNumberFormat="1" applyFont="1" applyBorder="1" applyAlignment="1">
      <alignment horizontal="center" vertical="center" wrapText="1"/>
    </xf>
    <xf numFmtId="1" fontId="12" fillId="0" borderId="36" xfId="0" applyNumberFormat="1" applyFont="1" applyBorder="1" applyAlignment="1">
      <alignment horizontal="center" vertical="center" wrapText="1"/>
    </xf>
    <xf numFmtId="1" fontId="12" fillId="0" borderId="57" xfId="0" applyNumberFormat="1"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21" xfId="0" applyFont="1" applyBorder="1" applyAlignment="1">
      <alignment horizontal="center" vertical="center" wrapText="1"/>
    </xf>
    <xf numFmtId="1" fontId="12" fillId="0" borderId="45" xfId="0" applyNumberFormat="1" applyFont="1" applyBorder="1" applyAlignment="1">
      <alignment horizontal="center" vertical="center" wrapText="1"/>
    </xf>
    <xf numFmtId="1" fontId="12" fillId="0" borderId="22" xfId="0" applyNumberFormat="1" applyFont="1" applyBorder="1" applyAlignment="1">
      <alignment horizontal="center" vertical="center" wrapText="1"/>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1" fontId="12" fillId="0" borderId="49" xfId="0" applyNumberFormat="1" applyFont="1" applyBorder="1" applyAlignment="1">
      <alignment horizontal="center" vertical="center" wrapText="1"/>
    </xf>
    <xf numFmtId="1" fontId="12" fillId="0" borderId="52" xfId="0" applyNumberFormat="1" applyFont="1" applyBorder="1" applyAlignment="1">
      <alignment horizontal="center" vertical="center" wrapText="1"/>
    </xf>
    <xf numFmtId="1" fontId="12" fillId="0" borderId="63" xfId="0" applyNumberFormat="1" applyFont="1" applyBorder="1" applyAlignment="1">
      <alignment horizontal="center" vertical="center" wrapText="1"/>
    </xf>
    <xf numFmtId="0" fontId="13" fillId="0" borderId="3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0" xfId="0" applyFont="1" applyBorder="1" applyAlignment="1">
      <alignment horizontal="center" vertical="center" wrapText="1"/>
    </xf>
    <xf numFmtId="1" fontId="12" fillId="0" borderId="34" xfId="0" applyNumberFormat="1" applyFont="1" applyBorder="1" applyAlignment="1">
      <alignment horizontal="center" vertical="center" wrapText="1"/>
    </xf>
    <xf numFmtId="1" fontId="12" fillId="0" borderId="37" xfId="0" applyNumberFormat="1" applyFont="1" applyBorder="1" applyAlignment="1">
      <alignment horizontal="center" vertical="center" wrapText="1"/>
    </xf>
    <xf numFmtId="1" fontId="12" fillId="0" borderId="41" xfId="0" applyNumberFormat="1" applyFont="1" applyBorder="1" applyAlignment="1">
      <alignment horizontal="center" vertical="center" wrapText="1"/>
    </xf>
    <xf numFmtId="0" fontId="3" fillId="2" borderId="0" xfId="0" applyFont="1" applyFill="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1" fontId="12" fillId="0" borderId="30" xfId="0" applyNumberFormat="1" applyFont="1" applyBorder="1" applyAlignment="1">
      <alignment horizontal="center" vertical="center" wrapText="1"/>
    </xf>
    <xf numFmtId="1" fontId="12" fillId="0" borderId="26" xfId="0" applyNumberFormat="1"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39" xfId="0" applyFont="1" applyFill="1" applyBorder="1" applyAlignment="1">
      <alignment horizontal="center" vertical="center" wrapText="1"/>
    </xf>
    <xf numFmtId="1" fontId="12" fillId="0" borderId="21" xfId="0" applyNumberFormat="1" applyFont="1" applyBorder="1" applyAlignment="1">
      <alignment horizontal="center" vertical="center" wrapText="1"/>
    </xf>
    <xf numFmtId="1" fontId="12" fillId="0" borderId="39" xfId="0" applyNumberFormat="1" applyFont="1" applyBorder="1" applyAlignment="1">
      <alignment horizontal="center" vertical="center" wrapText="1"/>
    </xf>
    <xf numFmtId="0" fontId="13" fillId="0" borderId="25" xfId="0" applyFont="1" applyBorder="1" applyAlignment="1">
      <alignment horizontal="center" vertical="center" wrapText="1"/>
    </xf>
    <xf numFmtId="1" fontId="12" fillId="11" borderId="22" xfId="0" applyNumberFormat="1" applyFont="1" applyFill="1" applyBorder="1" applyAlignment="1">
      <alignment horizontal="center" vertical="center" wrapText="1"/>
    </xf>
    <xf numFmtId="1" fontId="5" fillId="0" borderId="102"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83"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3" fillId="0" borderId="29" xfId="0" applyFont="1" applyBorder="1" applyAlignment="1">
      <alignment horizontal="center" vertical="center" wrapText="1"/>
    </xf>
    <xf numFmtId="0" fontId="1" fillId="0" borderId="14" xfId="0" applyFont="1" applyBorder="1" applyAlignment="1">
      <alignment horizontal="center" vertical="center"/>
    </xf>
    <xf numFmtId="0" fontId="2" fillId="0" borderId="94" xfId="0" applyFont="1" applyBorder="1" applyAlignment="1">
      <alignment horizontal="left" vertical="top" wrapText="1"/>
    </xf>
    <xf numFmtId="0" fontId="2" fillId="0" borderId="95"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8" fillId="0" borderId="5" xfId="0" applyFont="1" applyBorder="1" applyAlignment="1">
      <alignment vertical="top" wrapText="1"/>
    </xf>
    <xf numFmtId="0" fontId="8" fillId="0" borderId="100" xfId="0" applyFont="1" applyBorder="1" applyAlignment="1">
      <alignment vertical="top" wrapText="1"/>
    </xf>
    <xf numFmtId="0" fontId="0" fillId="0" borderId="97" xfId="0" applyBorder="1" applyAlignment="1">
      <alignment horizontal="center"/>
    </xf>
    <xf numFmtId="0" fontId="0" fillId="0" borderId="98" xfId="0" applyBorder="1" applyAlignment="1">
      <alignment horizontal="center"/>
    </xf>
    <xf numFmtId="0" fontId="3" fillId="2" borderId="83" xfId="0" applyFont="1" applyFill="1" applyBorder="1" applyAlignment="1">
      <alignment horizontal="center" vertical="center"/>
    </xf>
    <xf numFmtId="0" fontId="8" fillId="11" borderId="5" xfId="0" applyFont="1" applyFill="1" applyBorder="1" applyAlignment="1">
      <alignment vertical="top" wrapText="1"/>
    </xf>
    <xf numFmtId="0" fontId="8" fillId="11" borderId="100" xfId="0" applyFont="1" applyFill="1" applyBorder="1" applyAlignment="1">
      <alignment vertical="top" wrapText="1"/>
    </xf>
    <xf numFmtId="0" fontId="0" fillId="0" borderId="96" xfId="0" applyBorder="1" applyAlignment="1">
      <alignment horizontal="center"/>
    </xf>
    <xf numFmtId="0" fontId="0" fillId="0" borderId="99" xfId="0" applyBorder="1" applyAlignment="1">
      <alignment horizontal="center"/>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 fontId="5" fillId="0" borderId="90" xfId="0" applyNumberFormat="1" applyFont="1" applyBorder="1" applyAlignment="1">
      <alignment horizontal="center" vertical="center"/>
    </xf>
    <xf numFmtId="1" fontId="5" fillId="0" borderId="91" xfId="0" applyNumberFormat="1" applyFont="1" applyBorder="1" applyAlignment="1">
      <alignment horizontal="center" vertical="center"/>
    </xf>
    <xf numFmtId="1" fontId="5" fillId="0" borderId="92" xfId="0" applyNumberFormat="1" applyFont="1" applyBorder="1" applyAlignment="1">
      <alignment horizontal="center" vertical="center"/>
    </xf>
    <xf numFmtId="0" fontId="1" fillId="0" borderId="5" xfId="0" applyFont="1" applyBorder="1" applyAlignment="1">
      <alignment vertical="top" wrapText="1"/>
    </xf>
    <xf numFmtId="0" fontId="1" fillId="0" borderId="100" xfId="0" applyFont="1" applyBorder="1" applyAlignment="1">
      <alignment vertical="top" wrapText="1"/>
    </xf>
  </cellXfs>
  <cellStyles count="1">
    <cellStyle name="Normal" xfId="0" builtinId="0"/>
  </cellStyles>
  <dxfs count="159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Variación</a:t>
            </a:r>
            <a:r>
              <a:rPr lang="en-US" baseline="0"/>
              <a:t> de Periodos Evaluados</a:t>
            </a:r>
            <a:endParaRPr lang="en-US"/>
          </a:p>
        </c:rich>
      </c:tx>
      <c:layout/>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'Gráfica (2)'!$E$31</c:f>
              <c:strCache>
                <c:ptCount val="1"/>
                <c:pt idx="0">
                  <c:v>Calificación Total</c:v>
                </c:pt>
              </c:strCache>
            </c:strRef>
          </c:tx>
          <c:spPr>
            <a:solidFill>
              <a:schemeClr val="accent1"/>
            </a:solidFill>
            <a:ln>
              <a:noFill/>
            </a:ln>
            <a:effectLst/>
          </c:spPr>
          <c:invertIfNegative val="0"/>
          <c:dPt>
            <c:idx val="2"/>
            <c:invertIfNegative val="0"/>
            <c:bubble3D val="0"/>
            <c:spPr>
              <a:solidFill>
                <a:srgbClr val="92D050"/>
              </a:solidFill>
              <a:ln>
                <a:noFill/>
              </a:ln>
              <a:effectLst/>
            </c:spPr>
            <c:extLst xmlns:c16r2="http://schemas.microsoft.com/office/drawing/2015/06/chart">
              <c:ext xmlns:c16="http://schemas.microsoft.com/office/drawing/2014/chart" uri="{C3380CC4-5D6E-409C-BE32-E72D297353CC}">
                <c16:uniqueId val="{00000001-0014-41E7-99AE-94F092DEE1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 (2)'!$C$32:$C$34</c:f>
              <c:strCache>
                <c:ptCount val="3"/>
                <c:pt idx="0">
                  <c:v>01/11/2019-31/12/2019</c:v>
                </c:pt>
                <c:pt idx="1">
                  <c:v>01/07/2019-30/10/2019</c:v>
                </c:pt>
                <c:pt idx="2">
                  <c:v>Diferencia </c:v>
                </c:pt>
              </c:strCache>
            </c:strRef>
          </c:cat>
          <c:val>
            <c:numRef>
              <c:f>'Gráfica (2)'!$E$32:$E$34</c:f>
              <c:numCache>
                <c:formatCode>0%</c:formatCode>
                <c:ptCount val="3"/>
                <c:pt idx="0">
                  <c:v>0.99</c:v>
                </c:pt>
                <c:pt idx="1">
                  <c:v>0.94</c:v>
                </c:pt>
                <c:pt idx="2">
                  <c:v>5.0000000000000044E-2</c:v>
                </c:pt>
              </c:numCache>
            </c:numRef>
          </c:val>
          <c:extLst xmlns:c16r2="http://schemas.microsoft.com/office/drawing/2015/06/chart">
            <c:ext xmlns:c16="http://schemas.microsoft.com/office/drawing/2014/chart" uri="{C3380CC4-5D6E-409C-BE32-E72D297353CC}">
              <c16:uniqueId val="{00000002-0014-41E7-99AE-94F092DEE13F}"/>
            </c:ext>
          </c:extLst>
        </c:ser>
        <c:dLbls>
          <c:dLblPos val="outEnd"/>
          <c:showLegendKey val="0"/>
          <c:showVal val="1"/>
          <c:showCatName val="0"/>
          <c:showSerName val="0"/>
          <c:showPercent val="0"/>
          <c:showBubbleSize val="0"/>
        </c:dLbls>
        <c:gapWidth val="182"/>
        <c:axId val="527998136"/>
        <c:axId val="528003232"/>
      </c:barChart>
      <c:catAx>
        <c:axId val="527998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8003232"/>
        <c:crosses val="autoZero"/>
        <c:auto val="1"/>
        <c:lblAlgn val="ctr"/>
        <c:lblOffset val="100"/>
        <c:noMultiLvlLbl val="0"/>
      </c:catAx>
      <c:valAx>
        <c:axId val="5280032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7998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Fortalezas</a:t>
            </a:r>
          </a:p>
        </c:rich>
      </c:tx>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Gráfica!$H$51:$I$51</c:f>
              <c:strCache>
                <c:ptCount val="2"/>
                <c:pt idx="0">
                  <c:v>Monitoreo o Supervisión Continua</c:v>
                </c:pt>
                <c:pt idx="1">
                  <c:v> Información y Comunicación </c:v>
                </c:pt>
              </c:strCache>
            </c:strRef>
          </c:cat>
          <c:val>
            <c:numRef>
              <c:f>Gráfica!$H$52:$I$52</c:f>
              <c:numCache>
                <c:formatCode>0%</c:formatCode>
                <c:ptCount val="2"/>
                <c:pt idx="0">
                  <c:v>0.99</c:v>
                </c:pt>
                <c:pt idx="1">
                  <c:v>1</c:v>
                </c:pt>
              </c:numCache>
            </c:numRef>
          </c:val>
          <c:extLst xmlns:c16r2="http://schemas.microsoft.com/office/drawing/2015/06/chart">
            <c:ext xmlns:c16="http://schemas.microsoft.com/office/drawing/2014/chart" uri="{C3380CC4-5D6E-409C-BE32-E72D297353CC}">
              <c16:uniqueId val="{00000000-A811-4A85-94AA-788F81743A50}"/>
            </c:ext>
          </c:extLst>
        </c:ser>
        <c:dLbls>
          <c:dLblPos val="ctr"/>
          <c:showLegendKey val="0"/>
          <c:showVal val="1"/>
          <c:showCatName val="0"/>
          <c:showSerName val="0"/>
          <c:showPercent val="0"/>
          <c:showBubbleSize val="0"/>
        </c:dLbls>
        <c:gapWidth val="219"/>
        <c:overlap val="-27"/>
        <c:axId val="541035616"/>
        <c:axId val="541033656"/>
      </c:barChart>
      <c:catAx>
        <c:axId val="5410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crossAx val="541033656"/>
        <c:crosses val="autoZero"/>
        <c:auto val="1"/>
        <c:lblAlgn val="ctr"/>
        <c:lblOffset val="100"/>
        <c:noMultiLvlLbl val="0"/>
      </c:catAx>
      <c:valAx>
        <c:axId val="541033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35616"/>
        <c:crosses val="autoZero"/>
        <c:crossBetween val="between"/>
      </c:valAx>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Porcentaje de Cumplimiento por Componente-MECI</a:t>
            </a:r>
          </a:p>
          <a:p>
            <a:pPr>
              <a:defRPr/>
            </a:pPr>
            <a:r>
              <a:rPr lang="en-US"/>
              <a:t>01/11/19-31/12/19</a:t>
            </a:r>
          </a:p>
        </c:rich>
      </c:tx>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4150-41EB-9A1F-B990266A022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 (2)'!$D$5:$I$5</c:f>
              <c:strCache>
                <c:ptCount val="6"/>
                <c:pt idx="0">
                  <c:v>Calificación Total</c:v>
                </c:pt>
                <c:pt idx="1">
                  <c:v>Gestión de los Riesgos Institucionales </c:v>
                </c:pt>
                <c:pt idx="2">
                  <c:v>Actividades de Control </c:v>
                </c:pt>
                <c:pt idx="3">
                  <c:v> Ambiente de Control </c:v>
                </c:pt>
                <c:pt idx="4">
                  <c:v>Monitoreo o Supervisión Continua</c:v>
                </c:pt>
                <c:pt idx="5">
                  <c:v> Información y Comunicación </c:v>
                </c:pt>
              </c:strCache>
            </c:strRef>
          </c:cat>
          <c:val>
            <c:numRef>
              <c:f>'Gráfica (2)'!$D$6:$I$6</c:f>
              <c:numCache>
                <c:formatCode>0%</c:formatCode>
                <c:ptCount val="6"/>
                <c:pt idx="0">
                  <c:v>0.99</c:v>
                </c:pt>
                <c:pt idx="1">
                  <c:v>0.98</c:v>
                </c:pt>
                <c:pt idx="2">
                  <c:v>1</c:v>
                </c:pt>
                <c:pt idx="3">
                  <c:v>1</c:v>
                </c:pt>
                <c:pt idx="4">
                  <c:v>1</c:v>
                </c:pt>
                <c:pt idx="5">
                  <c:v>0.97</c:v>
                </c:pt>
              </c:numCache>
            </c:numRef>
          </c:val>
          <c:extLst xmlns:c16r2="http://schemas.microsoft.com/office/drawing/2015/06/chart">
            <c:ext xmlns:c16="http://schemas.microsoft.com/office/drawing/2014/chart" uri="{C3380CC4-5D6E-409C-BE32-E72D297353CC}">
              <c16:uniqueId val="{00000002-4150-41EB-9A1F-B990266A0229}"/>
            </c:ext>
          </c:extLst>
        </c:ser>
        <c:dLbls>
          <c:showLegendKey val="0"/>
          <c:showVal val="0"/>
          <c:showCatName val="0"/>
          <c:showSerName val="0"/>
          <c:showPercent val="0"/>
          <c:showBubbleSize val="0"/>
        </c:dLbls>
        <c:gapWidth val="150"/>
        <c:axId val="528002840"/>
        <c:axId val="528003624"/>
      </c:barChart>
      <c:valAx>
        <c:axId val="5280036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8002840"/>
        <c:crosses val="autoZero"/>
        <c:crossBetween val="between"/>
      </c:valAx>
      <c:catAx>
        <c:axId val="52800284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800362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tx1">
                    <a:lumMod val="65000"/>
                    <a:lumOff val="35000"/>
                  </a:schemeClr>
                </a:solidFill>
                <a:latin typeface="+mn-lt"/>
                <a:ea typeface="+mn-ea"/>
                <a:cs typeface="+mn-cs"/>
              </a:defRPr>
            </a:pPr>
            <a:r>
              <a:rPr lang="es-CO" b="1" u="sng"/>
              <a:t>Grado de Cumplimiento por Periodo</a:t>
            </a:r>
          </a:p>
        </c:rich>
      </c:tx>
      <c:overlay val="0"/>
      <c:spPr>
        <a:noFill/>
        <a:ln>
          <a:noFill/>
        </a:ln>
        <a:effectLst/>
      </c:spPr>
      <c:txPr>
        <a:bodyPr rot="0" spcFirstLastPara="1" vertOverflow="ellipsis" vert="horz" wrap="square" anchor="ctr" anchorCtr="1"/>
        <a:lstStyle/>
        <a:p>
          <a:pPr>
            <a:defRPr sz="1400" b="0" i="0" u="sng"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'Para presentación'!$D$23</c:f>
              <c:strCache>
                <c:ptCount val="1"/>
                <c:pt idx="0">
                  <c:v>Porcentaje de Cumplimiento periodo 01/03/2019-30/06/2019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'Para presentación'!$C$24:$C$29</c:f>
              <c:strCache>
                <c:ptCount val="6"/>
                <c:pt idx="0">
                  <c:v>Grado de Implementación del Sistema de CI</c:v>
                </c:pt>
                <c:pt idx="1">
                  <c:v>Monitoreo o supervisión continua</c:v>
                </c:pt>
                <c:pt idx="2">
                  <c:v> Información y Comunicación</c:v>
                </c:pt>
                <c:pt idx="3">
                  <c:v>Actividades de Control </c:v>
                </c:pt>
                <c:pt idx="4">
                  <c:v>Gestión de los riesgos institucionales</c:v>
                </c:pt>
                <c:pt idx="5">
                  <c:v>Ambiente de Control</c:v>
                </c:pt>
              </c:strCache>
            </c:strRef>
          </c:cat>
          <c:val>
            <c:numRef>
              <c:f>'Para presentación'!$D$24:$D$29</c:f>
              <c:numCache>
                <c:formatCode>0%</c:formatCode>
                <c:ptCount val="6"/>
                <c:pt idx="0">
                  <c:v>0.96</c:v>
                </c:pt>
                <c:pt idx="1">
                  <c:v>0.99</c:v>
                </c:pt>
                <c:pt idx="2">
                  <c:v>1</c:v>
                </c:pt>
                <c:pt idx="3">
                  <c:v>0.92</c:v>
                </c:pt>
                <c:pt idx="4">
                  <c:v>0.92</c:v>
                </c:pt>
                <c:pt idx="5">
                  <c:v>0.97</c:v>
                </c:pt>
              </c:numCache>
            </c:numRef>
          </c:val>
          <c:extLst xmlns:c16r2="http://schemas.microsoft.com/office/drawing/2015/06/chart">
            <c:ext xmlns:c16="http://schemas.microsoft.com/office/drawing/2014/chart" uri="{C3380CC4-5D6E-409C-BE32-E72D297353CC}">
              <c16:uniqueId val="{00000000-2B70-4071-9A28-3361FB52DAB2}"/>
            </c:ext>
          </c:extLst>
        </c:ser>
        <c:ser>
          <c:idx val="1"/>
          <c:order val="1"/>
          <c:tx>
            <c:strRef>
              <c:f>'Para presentación'!$E$23</c:f>
              <c:strCache>
                <c:ptCount val="1"/>
                <c:pt idx="0">
                  <c:v>Porcentaje de Cumplimiento periodo 01/07/2019-30/10/2019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'Para presentación'!$C$24:$C$29</c:f>
              <c:strCache>
                <c:ptCount val="6"/>
                <c:pt idx="0">
                  <c:v>Grado de Implementación del Sistema de CI</c:v>
                </c:pt>
                <c:pt idx="1">
                  <c:v>Monitoreo o supervisión continua</c:v>
                </c:pt>
                <c:pt idx="2">
                  <c:v> Información y Comunicación</c:v>
                </c:pt>
                <c:pt idx="3">
                  <c:v>Actividades de Control </c:v>
                </c:pt>
                <c:pt idx="4">
                  <c:v>Gestión de los riesgos institucionales</c:v>
                </c:pt>
                <c:pt idx="5">
                  <c:v>Ambiente de Control</c:v>
                </c:pt>
              </c:strCache>
            </c:strRef>
          </c:cat>
          <c:val>
            <c:numRef>
              <c:f>'Para presentación'!$E$24:$E$29</c:f>
              <c:numCache>
                <c:formatCode>0%</c:formatCode>
                <c:ptCount val="6"/>
                <c:pt idx="0">
                  <c:v>0.95</c:v>
                </c:pt>
                <c:pt idx="1">
                  <c:v>0.99</c:v>
                </c:pt>
                <c:pt idx="2">
                  <c:v>1</c:v>
                </c:pt>
                <c:pt idx="3">
                  <c:v>0.9</c:v>
                </c:pt>
                <c:pt idx="4">
                  <c:v>0.88</c:v>
                </c:pt>
                <c:pt idx="5">
                  <c:v>0.97</c:v>
                </c:pt>
              </c:numCache>
            </c:numRef>
          </c:val>
          <c:extLst xmlns:c16r2="http://schemas.microsoft.com/office/drawing/2015/06/chart">
            <c:ext xmlns:c16="http://schemas.microsoft.com/office/drawing/2014/chart" uri="{C3380CC4-5D6E-409C-BE32-E72D297353CC}">
              <c16:uniqueId val="{00000001-2B70-4071-9A28-3361FB52DAB2}"/>
            </c:ext>
          </c:extLst>
        </c:ser>
        <c:dLbls>
          <c:dLblPos val="inEnd"/>
          <c:showLegendKey val="0"/>
          <c:showVal val="1"/>
          <c:showCatName val="0"/>
          <c:showSerName val="0"/>
          <c:showPercent val="0"/>
          <c:showBubbleSize val="0"/>
        </c:dLbls>
        <c:gapWidth val="182"/>
        <c:axId val="528004408"/>
        <c:axId val="528000096"/>
      </c:barChart>
      <c:catAx>
        <c:axId val="528004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CO"/>
          </a:p>
        </c:txPr>
        <c:crossAx val="528000096"/>
        <c:crosses val="autoZero"/>
        <c:auto val="1"/>
        <c:lblAlgn val="ctr"/>
        <c:lblOffset val="100"/>
        <c:noMultiLvlLbl val="0"/>
      </c:catAx>
      <c:valAx>
        <c:axId val="528000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8004408"/>
        <c:crosses val="autoZero"/>
        <c:crossBetween val="between"/>
      </c:valAx>
      <c:spPr>
        <a:noFill/>
        <a:ln>
          <a:noFill/>
        </a:ln>
        <a:effectLst/>
      </c:spPr>
    </c:plotArea>
    <c:legend>
      <c:legendPos val="b"/>
      <c:layout>
        <c:manualLayout>
          <c:xMode val="edge"/>
          <c:yMode val="edge"/>
          <c:x val="0.26665517556574087"/>
          <c:y val="0.85245809332208666"/>
          <c:w val="0.53302464057664434"/>
          <c:h val="0.12640584620104275"/>
        </c:manualLayout>
      </c:layout>
      <c:overlay val="0"/>
      <c:spPr>
        <a:noFill/>
        <a:ln>
          <a:solidFill>
            <a:sysClr val="windowText" lastClr="000000"/>
          </a:solid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Variación de Periodos Evaluados</a:t>
            </a:r>
          </a:p>
        </c:rich>
      </c:tx>
      <c:overlay val="0"/>
      <c:spPr>
        <a:noFill/>
        <a:ln>
          <a:solidFill>
            <a:sysClr val="windowText" lastClr="000000"/>
          </a:solid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Gráfica!$E$31</c:f>
              <c:strCache>
                <c:ptCount val="1"/>
                <c:pt idx="0">
                  <c:v>Calificación Total</c:v>
                </c:pt>
              </c:strCache>
            </c:strRef>
          </c:tx>
          <c:spPr>
            <a:solidFill>
              <a:schemeClr val="accent1"/>
            </a:solidFill>
            <a:ln>
              <a:noFill/>
            </a:ln>
            <a:effectLst/>
          </c:spPr>
          <c:invertIfNegative val="0"/>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1-093A-4440-A66A-2E129FA7BF61}"/>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Gráfica!$C$32:$C$34</c:f>
              <c:strCache>
                <c:ptCount val="3"/>
                <c:pt idx="0">
                  <c:v>01/07/2019-30/10/2019</c:v>
                </c:pt>
                <c:pt idx="1">
                  <c:v>01/03/2019-30/06/2019</c:v>
                </c:pt>
                <c:pt idx="2">
                  <c:v>Diferencia </c:v>
                </c:pt>
              </c:strCache>
            </c:strRef>
          </c:cat>
          <c:val>
            <c:numRef>
              <c:f>Gráfica!$E$32:$E$34</c:f>
              <c:numCache>
                <c:formatCode>0%</c:formatCode>
                <c:ptCount val="3"/>
                <c:pt idx="0">
                  <c:v>0.94</c:v>
                </c:pt>
                <c:pt idx="1">
                  <c:v>0.96</c:v>
                </c:pt>
                <c:pt idx="2">
                  <c:v>0.01</c:v>
                </c:pt>
              </c:numCache>
            </c:numRef>
          </c:val>
          <c:extLst xmlns:c16r2="http://schemas.microsoft.com/office/drawing/2015/06/chart">
            <c:ext xmlns:c16="http://schemas.microsoft.com/office/drawing/2014/chart" uri="{C3380CC4-5D6E-409C-BE32-E72D297353CC}">
              <c16:uniqueId val="{00000002-093A-4440-A66A-2E129FA7BF61}"/>
            </c:ext>
          </c:extLst>
        </c:ser>
        <c:dLbls>
          <c:dLblPos val="outEnd"/>
          <c:showLegendKey val="0"/>
          <c:showVal val="1"/>
          <c:showCatName val="0"/>
          <c:showSerName val="0"/>
          <c:showPercent val="0"/>
          <c:showBubbleSize val="0"/>
        </c:dLbls>
        <c:gapWidth val="182"/>
        <c:axId val="541038752"/>
        <c:axId val="541037576"/>
      </c:barChart>
      <c:catAx>
        <c:axId val="541038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crossAx val="541037576"/>
        <c:crosses val="autoZero"/>
        <c:auto val="1"/>
        <c:lblAlgn val="ctr"/>
        <c:lblOffset val="100"/>
        <c:noMultiLvlLbl val="0"/>
      </c:catAx>
      <c:valAx>
        <c:axId val="5410375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541038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b="1"/>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Porcentaje de Cumplimiento por Componente-MECI</a:t>
            </a:r>
          </a:p>
          <a:p>
            <a:pPr>
              <a:defRPr/>
            </a:pPr>
            <a:r>
              <a:rPr lang="en-US"/>
              <a:t>01/11/19-31/12/19</a:t>
            </a:r>
          </a:p>
        </c:rich>
      </c:tx>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4150-41EB-9A1F-B990266A022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 (2)'!$D$5:$I$5</c:f>
              <c:strCache>
                <c:ptCount val="6"/>
                <c:pt idx="0">
                  <c:v>Calificación Total</c:v>
                </c:pt>
                <c:pt idx="1">
                  <c:v>Gestión de los Riesgos Institucionales </c:v>
                </c:pt>
                <c:pt idx="2">
                  <c:v>Actividades de Control </c:v>
                </c:pt>
                <c:pt idx="3">
                  <c:v> Ambiente de Control </c:v>
                </c:pt>
                <c:pt idx="4">
                  <c:v>Monitoreo o Supervisión Continua</c:v>
                </c:pt>
                <c:pt idx="5">
                  <c:v> Información y Comunicación </c:v>
                </c:pt>
              </c:strCache>
            </c:strRef>
          </c:cat>
          <c:val>
            <c:numRef>
              <c:f>'Gráfica (2)'!$D$6:$I$6</c:f>
              <c:numCache>
                <c:formatCode>0%</c:formatCode>
                <c:ptCount val="6"/>
                <c:pt idx="0">
                  <c:v>0.99</c:v>
                </c:pt>
                <c:pt idx="1">
                  <c:v>0.98</c:v>
                </c:pt>
                <c:pt idx="2">
                  <c:v>1</c:v>
                </c:pt>
                <c:pt idx="3">
                  <c:v>1</c:v>
                </c:pt>
                <c:pt idx="4">
                  <c:v>1</c:v>
                </c:pt>
                <c:pt idx="5">
                  <c:v>0.97</c:v>
                </c:pt>
              </c:numCache>
            </c:numRef>
          </c:val>
          <c:extLst xmlns:c16r2="http://schemas.microsoft.com/office/drawing/2015/06/chart">
            <c:ext xmlns:c16="http://schemas.microsoft.com/office/drawing/2014/chart" uri="{C3380CC4-5D6E-409C-BE32-E72D297353CC}">
              <c16:uniqueId val="{00000002-4150-41EB-9A1F-B990266A0229}"/>
            </c:ext>
          </c:extLst>
        </c:ser>
        <c:dLbls>
          <c:showLegendKey val="0"/>
          <c:showVal val="0"/>
          <c:showCatName val="0"/>
          <c:showSerName val="0"/>
          <c:showPercent val="0"/>
          <c:showBubbleSize val="0"/>
        </c:dLbls>
        <c:gapWidth val="150"/>
        <c:axId val="541037184"/>
        <c:axId val="541038360"/>
      </c:barChart>
      <c:valAx>
        <c:axId val="5410383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37184"/>
        <c:crosses val="autoZero"/>
        <c:crossBetween val="between"/>
      </c:valAx>
      <c:catAx>
        <c:axId val="54103718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3836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Variación</a:t>
            </a:r>
            <a:r>
              <a:rPr lang="en-US" baseline="0"/>
              <a:t> de Periodos Evaluados</a:t>
            </a:r>
            <a:endParaRPr lang="en-US"/>
          </a:p>
        </c:rich>
      </c:tx>
      <c:layout/>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'Gráfica (2)'!$E$31</c:f>
              <c:strCache>
                <c:ptCount val="1"/>
                <c:pt idx="0">
                  <c:v>Calificación Total</c:v>
                </c:pt>
              </c:strCache>
            </c:strRef>
          </c:tx>
          <c:spPr>
            <a:solidFill>
              <a:schemeClr val="accent1"/>
            </a:solidFill>
            <a:ln>
              <a:noFill/>
            </a:ln>
            <a:effectLst/>
          </c:spPr>
          <c:invertIfNegative val="0"/>
          <c:dPt>
            <c:idx val="2"/>
            <c:invertIfNegative val="0"/>
            <c:bubble3D val="0"/>
            <c:spPr>
              <a:solidFill>
                <a:srgbClr val="92D050"/>
              </a:solidFill>
              <a:ln>
                <a:noFill/>
              </a:ln>
              <a:effectLst/>
            </c:spPr>
            <c:extLst xmlns:c16r2="http://schemas.microsoft.com/office/drawing/2015/06/chart">
              <c:ext xmlns:c16="http://schemas.microsoft.com/office/drawing/2014/chart" uri="{C3380CC4-5D6E-409C-BE32-E72D297353CC}">
                <c16:uniqueId val="{00000001-0014-41E7-99AE-94F092DEE1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 (2)'!$C$32:$C$34</c:f>
              <c:strCache>
                <c:ptCount val="3"/>
                <c:pt idx="0">
                  <c:v>01/11/2019-31/12/2019</c:v>
                </c:pt>
                <c:pt idx="1">
                  <c:v>01/07/2019-30/10/2019</c:v>
                </c:pt>
                <c:pt idx="2">
                  <c:v>Diferencia </c:v>
                </c:pt>
              </c:strCache>
            </c:strRef>
          </c:cat>
          <c:val>
            <c:numRef>
              <c:f>'Gráfica (2)'!$E$32:$E$34</c:f>
              <c:numCache>
                <c:formatCode>0%</c:formatCode>
                <c:ptCount val="3"/>
                <c:pt idx="0">
                  <c:v>0.99</c:v>
                </c:pt>
                <c:pt idx="1">
                  <c:v>0.94</c:v>
                </c:pt>
                <c:pt idx="2">
                  <c:v>5.0000000000000044E-2</c:v>
                </c:pt>
              </c:numCache>
            </c:numRef>
          </c:val>
          <c:extLst xmlns:c16r2="http://schemas.microsoft.com/office/drawing/2015/06/chart">
            <c:ext xmlns:c16="http://schemas.microsoft.com/office/drawing/2014/chart" uri="{C3380CC4-5D6E-409C-BE32-E72D297353CC}">
              <c16:uniqueId val="{00000002-0014-41E7-99AE-94F092DEE13F}"/>
            </c:ext>
          </c:extLst>
        </c:ser>
        <c:dLbls>
          <c:dLblPos val="outEnd"/>
          <c:showLegendKey val="0"/>
          <c:showVal val="1"/>
          <c:showCatName val="0"/>
          <c:showSerName val="0"/>
          <c:showPercent val="0"/>
          <c:showBubbleSize val="0"/>
        </c:dLbls>
        <c:gapWidth val="182"/>
        <c:axId val="541039536"/>
        <c:axId val="541036792"/>
      </c:barChart>
      <c:catAx>
        <c:axId val="541039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36792"/>
        <c:crosses val="autoZero"/>
        <c:auto val="1"/>
        <c:lblAlgn val="ctr"/>
        <c:lblOffset val="100"/>
        <c:noMultiLvlLbl val="0"/>
      </c:catAx>
      <c:valAx>
        <c:axId val="541036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39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Porcentaje de Cumplimiento por Componente-MECI</a:t>
            </a:r>
          </a:p>
          <a:p>
            <a:pPr>
              <a:defRPr/>
            </a:pPr>
            <a:r>
              <a:rPr lang="en-US"/>
              <a:t>30/07/19-30/10/19</a:t>
            </a:r>
          </a:p>
        </c:rich>
      </c:tx>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4150-41EB-9A1F-B990266A022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Gráfica!$D$5:$I$5</c:f>
              <c:strCache>
                <c:ptCount val="6"/>
                <c:pt idx="0">
                  <c:v>Calificación Total</c:v>
                </c:pt>
                <c:pt idx="1">
                  <c:v>Gestión de los Riesgos Institucionales </c:v>
                </c:pt>
                <c:pt idx="2">
                  <c:v>Actividades de Control </c:v>
                </c:pt>
                <c:pt idx="3">
                  <c:v> Ambiente de Control </c:v>
                </c:pt>
                <c:pt idx="4">
                  <c:v>Monitoreo o Supervisión Continua</c:v>
                </c:pt>
                <c:pt idx="5">
                  <c:v> Información y Comunicación </c:v>
                </c:pt>
              </c:strCache>
            </c:strRef>
          </c:cat>
          <c:val>
            <c:numRef>
              <c:f>Gráfica!$D$6:$I$6</c:f>
              <c:numCache>
                <c:formatCode>0%</c:formatCode>
                <c:ptCount val="6"/>
                <c:pt idx="0">
                  <c:v>0.95</c:v>
                </c:pt>
                <c:pt idx="1">
                  <c:v>0.88</c:v>
                </c:pt>
                <c:pt idx="2">
                  <c:v>0.9</c:v>
                </c:pt>
                <c:pt idx="3">
                  <c:v>0.97</c:v>
                </c:pt>
                <c:pt idx="4">
                  <c:v>0.99</c:v>
                </c:pt>
                <c:pt idx="5">
                  <c:v>1</c:v>
                </c:pt>
              </c:numCache>
            </c:numRef>
          </c:val>
          <c:extLst xmlns:c16r2="http://schemas.microsoft.com/office/drawing/2015/06/chart">
            <c:ext xmlns:c16="http://schemas.microsoft.com/office/drawing/2014/chart" uri="{C3380CC4-5D6E-409C-BE32-E72D297353CC}">
              <c16:uniqueId val="{00000002-4150-41EB-9A1F-B990266A0229}"/>
            </c:ext>
          </c:extLst>
        </c:ser>
        <c:dLbls>
          <c:showLegendKey val="0"/>
          <c:showVal val="0"/>
          <c:showCatName val="0"/>
          <c:showSerName val="0"/>
          <c:showPercent val="0"/>
          <c:showBubbleSize val="0"/>
        </c:dLbls>
        <c:gapWidth val="150"/>
        <c:axId val="541024640"/>
        <c:axId val="541032872"/>
      </c:barChart>
      <c:valAx>
        <c:axId val="5410328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24640"/>
        <c:crosses val="autoZero"/>
        <c:crossBetween val="between"/>
      </c:valAx>
      <c:catAx>
        <c:axId val="54102464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328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Variación</a:t>
            </a:r>
            <a:r>
              <a:rPr lang="en-US" baseline="0"/>
              <a:t> de Periodos Evaluados</a:t>
            </a:r>
            <a:endParaRPr lang="en-US"/>
          </a:p>
        </c:rich>
      </c:tx>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Gráfica!$E$31</c:f>
              <c:strCache>
                <c:ptCount val="1"/>
                <c:pt idx="0">
                  <c:v>Calificación Total</c:v>
                </c:pt>
              </c:strCache>
            </c:strRef>
          </c:tx>
          <c:spPr>
            <a:solidFill>
              <a:schemeClr val="accent1"/>
            </a:solidFill>
            <a:ln>
              <a:noFill/>
            </a:ln>
            <a:effectLst/>
          </c:spPr>
          <c:invertIfNegative val="0"/>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1-0014-41E7-99AE-94F092DEE1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Gráfica!$C$32:$C$34</c:f>
              <c:strCache>
                <c:ptCount val="3"/>
                <c:pt idx="0">
                  <c:v>01/07/2019-30/10/2019</c:v>
                </c:pt>
                <c:pt idx="1">
                  <c:v>01/03/2019-30/06/2019</c:v>
                </c:pt>
                <c:pt idx="2">
                  <c:v>Diferencia </c:v>
                </c:pt>
              </c:strCache>
            </c:strRef>
          </c:cat>
          <c:val>
            <c:numRef>
              <c:f>Gráfica!$E$32:$E$34</c:f>
              <c:numCache>
                <c:formatCode>0%</c:formatCode>
                <c:ptCount val="3"/>
                <c:pt idx="0">
                  <c:v>0.94</c:v>
                </c:pt>
                <c:pt idx="1">
                  <c:v>0.96</c:v>
                </c:pt>
                <c:pt idx="2">
                  <c:v>0.01</c:v>
                </c:pt>
              </c:numCache>
            </c:numRef>
          </c:val>
          <c:extLst xmlns:c16r2="http://schemas.microsoft.com/office/drawing/2015/06/chart">
            <c:ext xmlns:c16="http://schemas.microsoft.com/office/drawing/2014/chart" uri="{C3380CC4-5D6E-409C-BE32-E72D297353CC}">
              <c16:uniqueId val="{00000002-0014-41E7-99AE-94F092DEE13F}"/>
            </c:ext>
          </c:extLst>
        </c:ser>
        <c:dLbls>
          <c:dLblPos val="outEnd"/>
          <c:showLegendKey val="0"/>
          <c:showVal val="1"/>
          <c:showCatName val="0"/>
          <c:showSerName val="0"/>
          <c:showPercent val="0"/>
          <c:showBubbleSize val="0"/>
        </c:dLbls>
        <c:gapWidth val="182"/>
        <c:axId val="541030520"/>
        <c:axId val="541029344"/>
      </c:barChart>
      <c:catAx>
        <c:axId val="541030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29344"/>
        <c:crosses val="autoZero"/>
        <c:auto val="1"/>
        <c:lblAlgn val="ctr"/>
        <c:lblOffset val="100"/>
        <c:noMultiLvlLbl val="0"/>
      </c:catAx>
      <c:valAx>
        <c:axId val="541029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30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Oportunidades de Mejora</a:t>
            </a:r>
          </a:p>
        </c:rich>
      </c:tx>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Gráfica!$E$51:$G$51</c:f>
              <c:strCache>
                <c:ptCount val="3"/>
                <c:pt idx="0">
                  <c:v>Gestión de los Riesgos Institucionales </c:v>
                </c:pt>
                <c:pt idx="1">
                  <c:v>Actividades de Control </c:v>
                </c:pt>
                <c:pt idx="2">
                  <c:v> Ambiente de Control </c:v>
                </c:pt>
              </c:strCache>
            </c:strRef>
          </c:cat>
          <c:val>
            <c:numRef>
              <c:f>Gráfica!$E$52:$G$52</c:f>
              <c:numCache>
                <c:formatCode>0%</c:formatCode>
                <c:ptCount val="3"/>
                <c:pt idx="0">
                  <c:v>0.88</c:v>
                </c:pt>
                <c:pt idx="1">
                  <c:v>0.9</c:v>
                </c:pt>
                <c:pt idx="2">
                  <c:v>0.97</c:v>
                </c:pt>
              </c:numCache>
            </c:numRef>
          </c:val>
          <c:extLst xmlns:c16r2="http://schemas.microsoft.com/office/drawing/2015/06/chart">
            <c:ext xmlns:c16="http://schemas.microsoft.com/office/drawing/2014/chart" uri="{C3380CC4-5D6E-409C-BE32-E72D297353CC}">
              <c16:uniqueId val="{00000000-6D8B-46E8-B55A-3351092565DE}"/>
            </c:ext>
          </c:extLst>
        </c:ser>
        <c:dLbls>
          <c:dLblPos val="ctr"/>
          <c:showLegendKey val="0"/>
          <c:showVal val="1"/>
          <c:showCatName val="0"/>
          <c:showSerName val="0"/>
          <c:showPercent val="0"/>
          <c:showBubbleSize val="0"/>
        </c:dLbls>
        <c:gapWidth val="219"/>
        <c:overlap val="-27"/>
        <c:axId val="541031304"/>
        <c:axId val="541035224"/>
      </c:barChart>
      <c:catAx>
        <c:axId val="541031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crossAx val="541035224"/>
        <c:crosses val="autoZero"/>
        <c:auto val="1"/>
        <c:lblAlgn val="ctr"/>
        <c:lblOffset val="100"/>
        <c:noMultiLvlLbl val="0"/>
      </c:catAx>
      <c:valAx>
        <c:axId val="54103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031304"/>
        <c:crosses val="autoZero"/>
        <c:crossBetween val="between"/>
      </c:valAx>
      <c:spPr>
        <a:noFill/>
        <a:ln>
          <a:noFill/>
        </a:ln>
        <a:effectLst/>
      </c:spPr>
    </c:plotArea>
    <c:plotVisOnly val="1"/>
    <c:dispBlanksAs val="gap"/>
    <c:showDLblsOverMax val="0"/>
  </c:chart>
  <c:spPr>
    <a:solidFill>
      <a:schemeClr val="bg1"/>
    </a:solidFill>
    <a:ln w="38100"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8</xdr:col>
      <xdr:colOff>31750</xdr:colOff>
      <xdr:row>143</xdr:row>
      <xdr:rowOff>603249</xdr:rowOff>
    </xdr:from>
    <xdr:to>
      <xdr:col>8</xdr:col>
      <xdr:colOff>5842000</xdr:colOff>
      <xdr:row>143</xdr:row>
      <xdr:rowOff>4074582</xdr:rowOff>
    </xdr:to>
    <xdr:graphicFrame macro="">
      <xdr:nvGraphicFramePr>
        <xdr:cNvPr id="11" name="Gráfico 10">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180474</xdr:colOff>
      <xdr:row>143</xdr:row>
      <xdr:rowOff>621632</xdr:rowOff>
    </xdr:from>
    <xdr:to>
      <xdr:col>6</xdr:col>
      <xdr:colOff>2341646</xdr:colOff>
      <xdr:row>143</xdr:row>
      <xdr:rowOff>4074445</xdr:rowOff>
    </xdr:to>
    <xdr:graphicFrame macro="">
      <xdr:nvGraphicFramePr>
        <xdr:cNvPr id="4" name="Gráfico 3">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2</xdr:row>
      <xdr:rowOff>23811</xdr:rowOff>
    </xdr:from>
    <xdr:to>
      <xdr:col>17</xdr:col>
      <xdr:colOff>47625</xdr:colOff>
      <xdr:row>21</xdr:row>
      <xdr:rowOff>9524</xdr:rowOff>
    </xdr:to>
    <xdr:graphicFrame macro="">
      <xdr:nvGraphicFramePr>
        <xdr:cNvPr id="10" name="Gráfico 9">
          <a:extLst>
            <a:ext uri="{FF2B5EF4-FFF2-40B4-BE49-F238E27FC236}">
              <a16:creationId xmlns=""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9525</xdr:colOff>
      <xdr:row>27</xdr:row>
      <xdr:rowOff>9525</xdr:rowOff>
    </xdr:from>
    <xdr:to>
      <xdr:col>14</xdr:col>
      <xdr:colOff>674443</xdr:colOff>
      <xdr:row>41</xdr:row>
      <xdr:rowOff>43353</xdr:rowOff>
    </xdr:to>
    <xdr:pic>
      <xdr:nvPicPr>
        <xdr:cNvPr id="11" name="Imagen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2"/>
        <a:stretch>
          <a:fillRect/>
        </a:stretch>
      </xdr:blipFill>
      <xdr:spPr>
        <a:xfrm>
          <a:off x="10267950" y="5534025"/>
          <a:ext cx="5236918" cy="3462828"/>
        </a:xfrm>
        <a:prstGeom prst="rect">
          <a:avLst/>
        </a:prstGeom>
      </xdr:spPr>
    </xdr:pic>
    <xdr:clientData/>
  </xdr:twoCellAnchor>
  <xdr:twoCellAnchor>
    <xdr:from>
      <xdr:col>7</xdr:col>
      <xdr:colOff>0</xdr:colOff>
      <xdr:row>48</xdr:row>
      <xdr:rowOff>0</xdr:rowOff>
    </xdr:from>
    <xdr:to>
      <xdr:col>14</xdr:col>
      <xdr:colOff>666749</xdr:colOff>
      <xdr:row>66</xdr:row>
      <xdr:rowOff>43391</xdr:rowOff>
    </xdr:to>
    <xdr:graphicFrame macro="">
      <xdr:nvGraphicFramePr>
        <xdr:cNvPr id="8" name="Gráfico 7">
          <a:extLst>
            <a:ext uri="{FF2B5EF4-FFF2-40B4-BE49-F238E27FC236}">
              <a16:creationId xmlns=""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7</xdr:row>
      <xdr:rowOff>157161</xdr:rowOff>
    </xdr:from>
    <xdr:to>
      <xdr:col>15</xdr:col>
      <xdr:colOff>657225</xdr:colOff>
      <xdr:row>25</xdr:row>
      <xdr:rowOff>180974</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27</xdr:row>
      <xdr:rowOff>4762</xdr:rowOff>
    </xdr:from>
    <xdr:to>
      <xdr:col>15</xdr:col>
      <xdr:colOff>647700</xdr:colOff>
      <xdr:row>42</xdr:row>
      <xdr:rowOff>80962</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7</xdr:row>
      <xdr:rowOff>157161</xdr:rowOff>
    </xdr:from>
    <xdr:to>
      <xdr:col>15</xdr:col>
      <xdr:colOff>657225</xdr:colOff>
      <xdr:row>25</xdr:row>
      <xdr:rowOff>180974</xdr:rowOff>
    </xdr:to>
    <xdr:graphicFrame macro="">
      <xdr:nvGraphicFramePr>
        <xdr:cNvPr id="4" name="Gráfico 3">
          <a:extLst>
            <a:ext uri="{FF2B5EF4-FFF2-40B4-BE49-F238E27FC236}">
              <a16:creationId xmlns=""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27</xdr:row>
      <xdr:rowOff>4762</xdr:rowOff>
    </xdr:from>
    <xdr:to>
      <xdr:col>15</xdr:col>
      <xdr:colOff>647700</xdr:colOff>
      <xdr:row>42</xdr:row>
      <xdr:rowOff>80962</xdr:rowOff>
    </xdr:to>
    <xdr:graphicFrame macro="">
      <xdr:nvGraphicFramePr>
        <xdr:cNvPr id="7" name="Gráfico 6">
          <a:extLst>
            <a:ext uri="{FF2B5EF4-FFF2-40B4-BE49-F238E27FC236}">
              <a16:creationId xmlns=""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50</xdr:row>
      <xdr:rowOff>14287</xdr:rowOff>
    </xdr:from>
    <xdr:to>
      <xdr:col>16</xdr:col>
      <xdr:colOff>0</xdr:colOff>
      <xdr:row>60</xdr:row>
      <xdr:rowOff>90487</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62</xdr:row>
      <xdr:rowOff>14287</xdr:rowOff>
    </xdr:from>
    <xdr:to>
      <xdr:col>16</xdr:col>
      <xdr:colOff>0</xdr:colOff>
      <xdr:row>76</xdr:row>
      <xdr:rowOff>90487</xdr:rowOff>
    </xdr:to>
    <xdr:graphicFrame macro="">
      <xdr:nvGraphicFramePr>
        <xdr:cNvPr id="3" name="Gráfico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4"/>
  <sheetViews>
    <sheetView tabSelected="1" zoomScale="95" zoomScaleNormal="95" zoomScaleSheetLayoutView="100" workbookViewId="0">
      <selection activeCell="B144" sqref="B144:I144"/>
    </sheetView>
  </sheetViews>
  <sheetFormatPr baseColWidth="10" defaultRowHeight="15" x14ac:dyDescent="0.25"/>
  <cols>
    <col min="1" max="1" width="0.85546875" customWidth="1"/>
    <col min="2" max="2" width="17.140625" customWidth="1"/>
    <col min="3" max="3" width="15.7109375" customWidth="1"/>
    <col min="4" max="4" width="17.28515625" customWidth="1"/>
    <col min="5" max="5" width="16" customWidth="1"/>
    <col min="6" max="6" width="12.7109375" customWidth="1"/>
    <col min="7" max="7" width="35.5703125" customWidth="1"/>
    <col min="8" max="8" width="33.85546875" customWidth="1"/>
    <col min="9" max="9" width="123.7109375" customWidth="1"/>
    <col min="10" max="10" width="0.5703125" customWidth="1"/>
    <col min="11" max="11" width="13.7109375" customWidth="1"/>
    <col min="14" max="14" width="76.7109375" customWidth="1"/>
  </cols>
  <sheetData>
    <row r="1" spans="1:10" ht="5.25" customHeight="1" thickBot="1" x14ac:dyDescent="0.3"/>
    <row r="2" spans="1:10" ht="3.75" customHeight="1" x14ac:dyDescent="0.25">
      <c r="B2" s="32"/>
      <c r="C2" s="33"/>
      <c r="D2" s="33"/>
      <c r="E2" s="33"/>
      <c r="F2" s="34"/>
      <c r="G2" s="34"/>
      <c r="H2" s="33"/>
      <c r="I2" s="33"/>
      <c r="J2" s="35"/>
    </row>
    <row r="3" spans="1:10" ht="27" x14ac:dyDescent="0.25">
      <c r="B3" s="177" t="s">
        <v>364</v>
      </c>
      <c r="C3" s="177"/>
      <c r="D3" s="177"/>
      <c r="E3" s="177"/>
      <c r="F3" s="177"/>
      <c r="G3" s="177"/>
      <c r="H3" s="177"/>
      <c r="I3" s="177"/>
      <c r="J3" s="37"/>
    </row>
    <row r="4" spans="1:10" ht="11.25" customHeight="1" thickBot="1" x14ac:dyDescent="0.3">
      <c r="A4">
        <v>0</v>
      </c>
      <c r="B4" s="1"/>
      <c r="C4" s="2"/>
      <c r="D4" s="2"/>
      <c r="E4" s="2"/>
      <c r="F4" s="3"/>
      <c r="G4" s="3"/>
      <c r="H4" s="2"/>
      <c r="I4" s="2"/>
      <c r="J4" s="38"/>
    </row>
    <row r="5" spans="1:10" ht="24" thickBot="1" x14ac:dyDescent="0.3">
      <c r="B5" s="178" t="s">
        <v>1</v>
      </c>
      <c r="C5" s="179"/>
      <c r="D5" s="179"/>
      <c r="E5" s="179"/>
      <c r="F5" s="179"/>
      <c r="G5" s="179"/>
      <c r="H5" s="179"/>
      <c r="I5" s="180"/>
      <c r="J5" s="38"/>
    </row>
    <row r="6" spans="1:10" ht="23.25" x14ac:dyDescent="0.25">
      <c r="B6" s="189">
        <f>IF(SUM(H21:H139)=0,"",AVERAGE(H21:H139))</f>
        <v>98.803418803418808</v>
      </c>
      <c r="C6" s="190"/>
      <c r="D6" s="190"/>
      <c r="E6" s="190"/>
      <c r="F6" s="190"/>
      <c r="G6" s="190"/>
      <c r="H6" s="190"/>
      <c r="I6" s="191"/>
      <c r="J6" s="38"/>
    </row>
    <row r="7" spans="1:10" ht="18" x14ac:dyDescent="0.25">
      <c r="B7" s="1"/>
      <c r="C7" s="84" t="s">
        <v>2</v>
      </c>
      <c r="D7" s="2"/>
      <c r="E7" s="2"/>
      <c r="F7" s="2"/>
      <c r="G7" s="2"/>
      <c r="H7" s="2"/>
      <c r="I7" s="2"/>
      <c r="J7" s="39"/>
    </row>
    <row r="8" spans="1:10" ht="11.25" customHeight="1" x14ac:dyDescent="0.25">
      <c r="B8" s="1"/>
      <c r="C8" s="2"/>
      <c r="D8" s="2"/>
      <c r="E8" s="2"/>
      <c r="F8" s="2"/>
      <c r="G8" s="2"/>
      <c r="H8" s="2"/>
      <c r="I8" s="2"/>
      <c r="J8" s="39"/>
    </row>
    <row r="9" spans="1:10" ht="27" customHeight="1" x14ac:dyDescent="0.25">
      <c r="D9" s="4" t="s">
        <v>3</v>
      </c>
      <c r="F9" s="4" t="s">
        <v>4</v>
      </c>
      <c r="G9" s="200" t="s">
        <v>5</v>
      </c>
      <c r="H9" s="201"/>
      <c r="I9" s="201"/>
      <c r="J9" s="40"/>
    </row>
    <row r="10" spans="1:10" ht="15" customHeight="1" x14ac:dyDescent="0.25">
      <c r="D10" s="5">
        <v>0</v>
      </c>
      <c r="F10" s="6"/>
      <c r="G10" s="202" t="s">
        <v>6</v>
      </c>
      <c r="H10" s="203"/>
      <c r="I10" s="203"/>
      <c r="J10" s="41"/>
    </row>
    <row r="11" spans="1:10" ht="15" customHeight="1" x14ac:dyDescent="0.25">
      <c r="D11" s="192" t="s">
        <v>123</v>
      </c>
      <c r="F11" s="7"/>
      <c r="G11" s="194" t="s">
        <v>391</v>
      </c>
      <c r="H11" s="195"/>
      <c r="I11" s="195"/>
      <c r="J11" s="41"/>
    </row>
    <row r="12" spans="1:10" ht="15" customHeight="1" x14ac:dyDescent="0.25">
      <c r="D12" s="199"/>
      <c r="F12" s="7"/>
      <c r="G12" s="194" t="s">
        <v>392</v>
      </c>
      <c r="H12" s="195"/>
      <c r="I12" s="195"/>
      <c r="J12" s="42"/>
    </row>
    <row r="13" spans="1:10" ht="15" customHeight="1" x14ac:dyDescent="0.25">
      <c r="D13" s="192" t="s">
        <v>8</v>
      </c>
      <c r="F13" s="8"/>
      <c r="G13" s="194" t="s">
        <v>393</v>
      </c>
      <c r="H13" s="195"/>
      <c r="I13" s="195"/>
      <c r="J13" s="41"/>
    </row>
    <row r="14" spans="1:10" ht="15" customHeight="1" x14ac:dyDescent="0.25">
      <c r="D14" s="199"/>
      <c r="F14" s="8"/>
      <c r="G14" s="194" t="s">
        <v>10</v>
      </c>
      <c r="H14" s="195"/>
      <c r="I14" s="195"/>
      <c r="J14" s="42"/>
    </row>
    <row r="15" spans="1:10" ht="15" customHeight="1" x14ac:dyDescent="0.25">
      <c r="D15" s="192" t="s">
        <v>11</v>
      </c>
      <c r="F15" s="9"/>
      <c r="G15" s="194" t="s">
        <v>12</v>
      </c>
      <c r="H15" s="195"/>
      <c r="I15" s="195"/>
      <c r="J15" s="41"/>
    </row>
    <row r="16" spans="1:10" ht="15" customHeight="1" x14ac:dyDescent="0.25">
      <c r="D16" s="199"/>
      <c r="F16" s="10"/>
      <c r="G16" s="194" t="s">
        <v>13</v>
      </c>
      <c r="H16" s="195"/>
      <c r="I16" s="195"/>
      <c r="J16" s="42"/>
    </row>
    <row r="17" spans="2:12" ht="15" customHeight="1" x14ac:dyDescent="0.25">
      <c r="D17" s="192" t="s">
        <v>14</v>
      </c>
      <c r="F17" s="11"/>
      <c r="G17" s="194" t="s">
        <v>15</v>
      </c>
      <c r="H17" s="195"/>
      <c r="I17" s="195"/>
      <c r="J17" s="41"/>
    </row>
    <row r="18" spans="2:12" ht="15" customHeight="1" x14ac:dyDescent="0.25">
      <c r="D18" s="193"/>
      <c r="F18" s="12"/>
      <c r="G18" s="196" t="s">
        <v>16</v>
      </c>
      <c r="H18" s="197"/>
      <c r="I18" s="197"/>
      <c r="J18" s="42"/>
    </row>
    <row r="19" spans="2:12" ht="16.5" thickBot="1" x14ac:dyDescent="0.3">
      <c r="B19" s="1"/>
      <c r="C19" s="2"/>
      <c r="D19" s="2"/>
      <c r="E19" s="2"/>
      <c r="F19" s="3"/>
      <c r="G19" s="3"/>
      <c r="H19" s="2"/>
      <c r="I19" s="2"/>
      <c r="J19" s="38"/>
    </row>
    <row r="20" spans="2:12" ht="60.75" customHeight="1" thickBot="1" x14ac:dyDescent="0.3">
      <c r="B20" s="28" t="s">
        <v>17</v>
      </c>
      <c r="C20" s="29" t="s">
        <v>18</v>
      </c>
      <c r="D20" s="29" t="s">
        <v>19</v>
      </c>
      <c r="E20" s="29" t="s">
        <v>18</v>
      </c>
      <c r="F20" s="50" t="s">
        <v>290</v>
      </c>
      <c r="G20" s="50" t="s">
        <v>132</v>
      </c>
      <c r="H20" s="59" t="s">
        <v>394</v>
      </c>
      <c r="I20" s="30" t="s">
        <v>395</v>
      </c>
      <c r="J20" s="38"/>
    </row>
    <row r="21" spans="2:12" ht="227.25" customHeight="1" x14ac:dyDescent="0.25">
      <c r="B21" s="183" t="s">
        <v>20</v>
      </c>
      <c r="C21" s="185">
        <f>IF(SUM(H21:H45)=0,"",AVERAGE(H21:H45))</f>
        <v>100</v>
      </c>
      <c r="D21" s="163" t="s">
        <v>21</v>
      </c>
      <c r="E21" s="165">
        <f>IF(SUM(H21:H25)=0,"",AVERAGE(H21:H25))</f>
        <v>100</v>
      </c>
      <c r="F21" s="114">
        <v>1</v>
      </c>
      <c r="G21" s="62" t="s">
        <v>396</v>
      </c>
      <c r="H21" s="58">
        <v>100</v>
      </c>
      <c r="I21" s="62" t="s">
        <v>397</v>
      </c>
      <c r="J21" s="38"/>
    </row>
    <row r="22" spans="2:12" ht="114" x14ac:dyDescent="0.25">
      <c r="B22" s="183"/>
      <c r="C22" s="185"/>
      <c r="D22" s="163"/>
      <c r="E22" s="165"/>
      <c r="F22" s="114">
        <v>2</v>
      </c>
      <c r="G22" s="62" t="s">
        <v>398</v>
      </c>
      <c r="H22" s="58">
        <v>100</v>
      </c>
      <c r="I22" s="62" t="s">
        <v>399</v>
      </c>
      <c r="J22" s="38"/>
    </row>
    <row r="23" spans="2:12" ht="139.5" customHeight="1" x14ac:dyDescent="0.25">
      <c r="B23" s="183"/>
      <c r="C23" s="185"/>
      <c r="D23" s="163"/>
      <c r="E23" s="165"/>
      <c r="F23" s="114">
        <v>3</v>
      </c>
      <c r="G23" s="62" t="s">
        <v>383</v>
      </c>
      <c r="H23" s="58">
        <v>100</v>
      </c>
      <c r="I23" s="64" t="s">
        <v>321</v>
      </c>
      <c r="J23" s="38"/>
    </row>
    <row r="24" spans="2:12" ht="85.5" x14ac:dyDescent="0.25">
      <c r="B24" s="183"/>
      <c r="C24" s="185"/>
      <c r="D24" s="163"/>
      <c r="E24" s="165"/>
      <c r="F24" s="114">
        <v>4</v>
      </c>
      <c r="G24" s="62" t="s">
        <v>400</v>
      </c>
      <c r="H24" s="58">
        <v>100</v>
      </c>
      <c r="I24" s="64" t="s">
        <v>329</v>
      </c>
      <c r="J24" s="38"/>
    </row>
    <row r="25" spans="2:12" ht="184.5" customHeight="1" x14ac:dyDescent="0.25">
      <c r="B25" s="183"/>
      <c r="C25" s="185"/>
      <c r="D25" s="187"/>
      <c r="E25" s="182"/>
      <c r="F25" s="114">
        <v>5</v>
      </c>
      <c r="G25" s="62" t="s">
        <v>401</v>
      </c>
      <c r="H25" s="58">
        <v>100</v>
      </c>
      <c r="I25" s="62" t="s">
        <v>402</v>
      </c>
      <c r="J25" s="38"/>
    </row>
    <row r="26" spans="2:12" ht="170.25" customHeight="1" x14ac:dyDescent="0.25">
      <c r="B26" s="183"/>
      <c r="C26" s="185"/>
      <c r="D26" s="163" t="s">
        <v>25</v>
      </c>
      <c r="E26" s="188">
        <f>IF(SUM(H26:H29)=0,"",AVERAGE(H26:H29))</f>
        <v>100</v>
      </c>
      <c r="F26" s="114">
        <v>6</v>
      </c>
      <c r="G26" s="62" t="s">
        <v>403</v>
      </c>
      <c r="H26" s="58">
        <v>100</v>
      </c>
      <c r="I26" s="62" t="s">
        <v>404</v>
      </c>
      <c r="J26" s="38"/>
    </row>
    <row r="27" spans="2:12" ht="200.25" customHeight="1" x14ac:dyDescent="0.25">
      <c r="B27" s="183"/>
      <c r="C27" s="185"/>
      <c r="D27" s="163"/>
      <c r="E27" s="188"/>
      <c r="F27" s="114">
        <v>7</v>
      </c>
      <c r="G27" s="62" t="s">
        <v>405</v>
      </c>
      <c r="H27" s="58">
        <v>100</v>
      </c>
      <c r="I27" s="64" t="s">
        <v>406</v>
      </c>
      <c r="J27" s="38"/>
    </row>
    <row r="28" spans="2:12" ht="224.25" customHeight="1" x14ac:dyDescent="0.25">
      <c r="B28" s="183"/>
      <c r="C28" s="185"/>
      <c r="D28" s="163"/>
      <c r="E28" s="188"/>
      <c r="F28" s="114">
        <v>8</v>
      </c>
      <c r="G28" s="62" t="s">
        <v>407</v>
      </c>
      <c r="H28" s="58">
        <v>100</v>
      </c>
      <c r="I28" s="64" t="s">
        <v>408</v>
      </c>
      <c r="J28" s="38"/>
    </row>
    <row r="29" spans="2:12" ht="104.25" customHeight="1" x14ac:dyDescent="0.25">
      <c r="B29" s="183"/>
      <c r="C29" s="185"/>
      <c r="D29" s="163"/>
      <c r="E29" s="188"/>
      <c r="F29" s="114">
        <v>9</v>
      </c>
      <c r="G29" s="62" t="s">
        <v>409</v>
      </c>
      <c r="H29" s="58">
        <v>100</v>
      </c>
      <c r="I29" s="62" t="s">
        <v>365</v>
      </c>
      <c r="J29" s="38"/>
    </row>
    <row r="30" spans="2:12" ht="111.75" customHeight="1" x14ac:dyDescent="0.25">
      <c r="B30" s="183"/>
      <c r="C30" s="185"/>
      <c r="D30" s="198" t="s">
        <v>29</v>
      </c>
      <c r="E30" s="181">
        <f>IF(SUM(H30:H34)=0,"",AVERAGE(H30:H34))</f>
        <v>100</v>
      </c>
      <c r="F30" s="114">
        <v>10</v>
      </c>
      <c r="G30" s="62" t="s">
        <v>292</v>
      </c>
      <c r="H30" s="58">
        <v>100</v>
      </c>
      <c r="I30" s="62" t="s">
        <v>366</v>
      </c>
      <c r="J30" s="38"/>
    </row>
    <row r="31" spans="2:12" ht="126" customHeight="1" x14ac:dyDescent="0.25">
      <c r="B31" s="183"/>
      <c r="C31" s="185"/>
      <c r="D31" s="163"/>
      <c r="E31" s="165"/>
      <c r="F31" s="114">
        <v>11</v>
      </c>
      <c r="G31" s="62" t="s">
        <v>288</v>
      </c>
      <c r="H31" s="58">
        <v>100</v>
      </c>
      <c r="I31" s="62" t="s">
        <v>367</v>
      </c>
      <c r="J31" s="38"/>
    </row>
    <row r="32" spans="2:12" ht="103.5" customHeight="1" x14ac:dyDescent="0.25">
      <c r="B32" s="183"/>
      <c r="C32" s="185"/>
      <c r="D32" s="163"/>
      <c r="E32" s="165"/>
      <c r="F32" s="114">
        <v>12</v>
      </c>
      <c r="G32" s="62" t="s">
        <v>410</v>
      </c>
      <c r="H32" s="58"/>
      <c r="I32" s="62" t="s">
        <v>368</v>
      </c>
      <c r="J32" s="38"/>
      <c r="L32" s="61"/>
    </row>
    <row r="33" spans="2:12" ht="228" customHeight="1" x14ac:dyDescent="0.25">
      <c r="B33" s="183"/>
      <c r="C33" s="185"/>
      <c r="D33" s="163"/>
      <c r="E33" s="165"/>
      <c r="F33" s="114">
        <v>13</v>
      </c>
      <c r="G33" s="62" t="s">
        <v>411</v>
      </c>
      <c r="H33" s="58">
        <v>100</v>
      </c>
      <c r="I33" s="62" t="s">
        <v>412</v>
      </c>
      <c r="J33" s="38"/>
      <c r="L33" s="61"/>
    </row>
    <row r="34" spans="2:12" ht="175.5" customHeight="1" x14ac:dyDescent="0.25">
      <c r="B34" s="183"/>
      <c r="C34" s="185"/>
      <c r="D34" s="187"/>
      <c r="E34" s="182"/>
      <c r="F34" s="114">
        <v>14</v>
      </c>
      <c r="G34" s="62" t="s">
        <v>413</v>
      </c>
      <c r="H34" s="58">
        <v>100</v>
      </c>
      <c r="I34" s="62" t="s">
        <v>369</v>
      </c>
      <c r="J34" s="38"/>
      <c r="L34" s="60"/>
    </row>
    <row r="35" spans="2:12" ht="111.75" customHeight="1" x14ac:dyDescent="0.25">
      <c r="B35" s="183"/>
      <c r="C35" s="185"/>
      <c r="D35" s="163" t="s">
        <v>32</v>
      </c>
      <c r="E35" s="165">
        <f>IF(SUM(H35:H40)=0,"",AVERAGE(H35:H40))</f>
        <v>100</v>
      </c>
      <c r="F35" s="114">
        <v>15</v>
      </c>
      <c r="G35" s="62" t="s">
        <v>414</v>
      </c>
      <c r="H35" s="58">
        <v>100</v>
      </c>
      <c r="I35" s="62" t="s">
        <v>370</v>
      </c>
      <c r="J35" s="38"/>
    </row>
    <row r="36" spans="2:12" ht="118.5" customHeight="1" x14ac:dyDescent="0.25">
      <c r="B36" s="183"/>
      <c r="C36" s="185"/>
      <c r="D36" s="163"/>
      <c r="E36" s="165"/>
      <c r="F36" s="114">
        <v>16</v>
      </c>
      <c r="G36" s="62" t="s">
        <v>34</v>
      </c>
      <c r="H36" s="58">
        <v>100</v>
      </c>
      <c r="I36" s="62" t="s">
        <v>330</v>
      </c>
      <c r="J36" s="38"/>
      <c r="K36" s="69"/>
    </row>
    <row r="37" spans="2:12" ht="156" customHeight="1" x14ac:dyDescent="0.25">
      <c r="B37" s="183"/>
      <c r="C37" s="185"/>
      <c r="D37" s="163"/>
      <c r="E37" s="165"/>
      <c r="F37" s="114">
        <v>17</v>
      </c>
      <c r="G37" s="62" t="s">
        <v>416</v>
      </c>
      <c r="H37" s="58">
        <v>100</v>
      </c>
      <c r="I37" s="62" t="s">
        <v>415</v>
      </c>
      <c r="J37" s="38"/>
      <c r="L37" s="61"/>
    </row>
    <row r="38" spans="2:12" ht="175.5" customHeight="1" x14ac:dyDescent="0.25">
      <c r="B38" s="183"/>
      <c r="C38" s="185"/>
      <c r="D38" s="163"/>
      <c r="E38" s="165"/>
      <c r="F38" s="114">
        <v>18</v>
      </c>
      <c r="G38" s="62" t="s">
        <v>417</v>
      </c>
      <c r="H38" s="58">
        <v>100</v>
      </c>
      <c r="I38" s="64" t="s">
        <v>418</v>
      </c>
      <c r="J38" s="38"/>
    </row>
    <row r="39" spans="2:12" ht="105" customHeight="1" x14ac:dyDescent="0.25">
      <c r="B39" s="183"/>
      <c r="C39" s="185"/>
      <c r="D39" s="163"/>
      <c r="E39" s="165"/>
      <c r="F39" s="114">
        <v>19</v>
      </c>
      <c r="G39" s="62" t="s">
        <v>419</v>
      </c>
      <c r="H39" s="58">
        <v>100</v>
      </c>
      <c r="I39" s="62" t="s">
        <v>420</v>
      </c>
      <c r="J39" s="38"/>
    </row>
    <row r="40" spans="2:12" ht="139.5" customHeight="1" x14ac:dyDescent="0.25">
      <c r="B40" s="183"/>
      <c r="C40" s="185"/>
      <c r="D40" s="163"/>
      <c r="E40" s="165"/>
      <c r="F40" s="114">
        <v>20</v>
      </c>
      <c r="G40" s="62" t="s">
        <v>421</v>
      </c>
      <c r="H40" s="58"/>
      <c r="I40" s="62" t="s">
        <v>385</v>
      </c>
      <c r="J40" s="38"/>
    </row>
    <row r="41" spans="2:12" ht="260.25" customHeight="1" x14ac:dyDescent="0.25">
      <c r="B41" s="183"/>
      <c r="C41" s="185"/>
      <c r="D41" s="171" t="s">
        <v>38</v>
      </c>
      <c r="E41" s="174">
        <f>IF(SUM(H41:H45)=0,"",AVERAGE(H41:H45))</f>
        <v>100</v>
      </c>
      <c r="F41" s="114">
        <v>21</v>
      </c>
      <c r="G41" s="62" t="s">
        <v>422</v>
      </c>
      <c r="H41" s="58">
        <v>100</v>
      </c>
      <c r="I41" s="62" t="s">
        <v>423</v>
      </c>
      <c r="J41" s="38"/>
    </row>
    <row r="42" spans="2:12" ht="85.5" x14ac:dyDescent="0.25">
      <c r="B42" s="183"/>
      <c r="C42" s="185"/>
      <c r="D42" s="172"/>
      <c r="E42" s="175"/>
      <c r="F42" s="114">
        <v>22</v>
      </c>
      <c r="G42" s="62" t="s">
        <v>424</v>
      </c>
      <c r="H42" s="58">
        <v>100</v>
      </c>
      <c r="I42" s="62" t="s">
        <v>340</v>
      </c>
      <c r="J42" s="38"/>
    </row>
    <row r="43" spans="2:12" ht="117" customHeight="1" x14ac:dyDescent="0.25">
      <c r="B43" s="183"/>
      <c r="C43" s="185"/>
      <c r="D43" s="172"/>
      <c r="E43" s="175"/>
      <c r="F43" s="114">
        <v>23</v>
      </c>
      <c r="G43" s="62" t="s">
        <v>293</v>
      </c>
      <c r="H43" s="58">
        <v>100</v>
      </c>
      <c r="I43" s="62" t="s">
        <v>384</v>
      </c>
      <c r="J43" s="38"/>
    </row>
    <row r="44" spans="2:12" ht="329.25" customHeight="1" x14ac:dyDescent="0.25">
      <c r="B44" s="183"/>
      <c r="C44" s="185"/>
      <c r="D44" s="172"/>
      <c r="E44" s="175"/>
      <c r="F44" s="114">
        <v>24</v>
      </c>
      <c r="G44" s="62" t="s">
        <v>425</v>
      </c>
      <c r="H44" s="58">
        <v>100</v>
      </c>
      <c r="I44" s="62" t="s">
        <v>426</v>
      </c>
      <c r="J44" s="38"/>
    </row>
    <row r="45" spans="2:12" ht="159.75" customHeight="1" thickBot="1" x14ac:dyDescent="0.3">
      <c r="B45" s="184"/>
      <c r="C45" s="186"/>
      <c r="D45" s="173"/>
      <c r="E45" s="176"/>
      <c r="F45" s="114">
        <v>25</v>
      </c>
      <c r="G45" s="62" t="s">
        <v>427</v>
      </c>
      <c r="H45" s="58">
        <v>100</v>
      </c>
      <c r="I45" s="62" t="s">
        <v>428</v>
      </c>
      <c r="J45" s="38"/>
    </row>
    <row r="46" spans="2:12" ht="154.5" customHeight="1" x14ac:dyDescent="0.25">
      <c r="B46" s="159" t="s">
        <v>41</v>
      </c>
      <c r="C46" s="147">
        <f>IF(SUM(H46:H73)=0,"",AVERAGE(H46:H73))</f>
        <v>98.035714285714292</v>
      </c>
      <c r="D46" s="162" t="s">
        <v>42</v>
      </c>
      <c r="E46" s="164">
        <f>IF(SUM(H46:H50)=0,"",AVERAGE(H46:H50))</f>
        <v>90</v>
      </c>
      <c r="F46" s="114">
        <v>26</v>
      </c>
      <c r="G46" s="62" t="s">
        <v>429</v>
      </c>
      <c r="H46" s="58">
        <v>100</v>
      </c>
      <c r="I46" s="62" t="s">
        <v>331</v>
      </c>
      <c r="J46" s="38"/>
      <c r="L46" s="61"/>
    </row>
    <row r="47" spans="2:12" ht="140.25" customHeight="1" x14ac:dyDescent="0.25">
      <c r="B47" s="160"/>
      <c r="C47" s="148"/>
      <c r="D47" s="163"/>
      <c r="E47" s="165"/>
      <c r="F47" s="114">
        <v>27</v>
      </c>
      <c r="G47" s="62" t="s">
        <v>294</v>
      </c>
      <c r="H47" s="58">
        <v>100</v>
      </c>
      <c r="I47" s="62" t="s">
        <v>430</v>
      </c>
      <c r="J47" s="38"/>
      <c r="K47" s="69"/>
      <c r="L47" s="61"/>
    </row>
    <row r="48" spans="2:12" ht="84" customHeight="1" x14ac:dyDescent="0.25">
      <c r="B48" s="160"/>
      <c r="C48" s="148"/>
      <c r="D48" s="163"/>
      <c r="E48" s="165"/>
      <c r="F48" s="114">
        <v>28</v>
      </c>
      <c r="G48" s="62" t="s">
        <v>431</v>
      </c>
      <c r="H48" s="58">
        <v>100</v>
      </c>
      <c r="I48" s="62" t="s">
        <v>332</v>
      </c>
      <c r="J48" s="38"/>
      <c r="L48" s="61"/>
    </row>
    <row r="49" spans="2:12" ht="71.25" customHeight="1" x14ac:dyDescent="0.25">
      <c r="B49" s="160"/>
      <c r="C49" s="148"/>
      <c r="D49" s="163"/>
      <c r="E49" s="165"/>
      <c r="F49" s="114">
        <v>29</v>
      </c>
      <c r="G49" s="62" t="s">
        <v>167</v>
      </c>
      <c r="H49" s="58">
        <v>50</v>
      </c>
      <c r="I49" s="62" t="s">
        <v>386</v>
      </c>
      <c r="J49" s="38"/>
    </row>
    <row r="50" spans="2:12" ht="99.75" x14ac:dyDescent="0.25">
      <c r="B50" s="160"/>
      <c r="C50" s="148"/>
      <c r="D50" s="163"/>
      <c r="E50" s="165"/>
      <c r="F50" s="114">
        <v>30</v>
      </c>
      <c r="G50" s="62" t="s">
        <v>295</v>
      </c>
      <c r="H50" s="58">
        <v>100</v>
      </c>
      <c r="I50" s="62" t="s">
        <v>332</v>
      </c>
      <c r="J50" s="38"/>
      <c r="L50" s="60"/>
    </row>
    <row r="51" spans="2:12" ht="77.25" customHeight="1" x14ac:dyDescent="0.25">
      <c r="B51" s="160"/>
      <c r="C51" s="148"/>
      <c r="D51" s="166" t="s">
        <v>25</v>
      </c>
      <c r="E51" s="168">
        <f>IF(SUM(H51:H55)=0,"",AVERAGE(H51:H55))</f>
        <v>100</v>
      </c>
      <c r="F51" s="114">
        <v>31</v>
      </c>
      <c r="G51" s="62" t="s">
        <v>432</v>
      </c>
      <c r="H51" s="58">
        <v>100</v>
      </c>
      <c r="I51" s="64" t="s">
        <v>433</v>
      </c>
      <c r="J51" s="38"/>
    </row>
    <row r="52" spans="2:12" ht="103.5" customHeight="1" x14ac:dyDescent="0.25">
      <c r="B52" s="160"/>
      <c r="C52" s="148"/>
      <c r="D52" s="163"/>
      <c r="E52" s="165"/>
      <c r="F52" s="114">
        <v>32</v>
      </c>
      <c r="G52" s="62" t="s">
        <v>434</v>
      </c>
      <c r="H52" s="58">
        <v>100</v>
      </c>
      <c r="I52" s="62" t="s">
        <v>435</v>
      </c>
      <c r="J52" s="38"/>
    </row>
    <row r="53" spans="2:12" ht="161.25" customHeight="1" x14ac:dyDescent="0.25">
      <c r="B53" s="160"/>
      <c r="C53" s="148"/>
      <c r="D53" s="163"/>
      <c r="E53" s="165"/>
      <c r="F53" s="114">
        <v>33</v>
      </c>
      <c r="G53" s="62" t="s">
        <v>436</v>
      </c>
      <c r="H53" s="58">
        <v>100</v>
      </c>
      <c r="I53" s="64" t="s">
        <v>322</v>
      </c>
      <c r="J53" s="38"/>
    </row>
    <row r="54" spans="2:12" ht="155.25" customHeight="1" x14ac:dyDescent="0.25">
      <c r="B54" s="160"/>
      <c r="C54" s="148"/>
      <c r="D54" s="163"/>
      <c r="E54" s="165"/>
      <c r="F54" s="114">
        <v>34</v>
      </c>
      <c r="G54" s="62" t="s">
        <v>437</v>
      </c>
      <c r="H54" s="58">
        <v>100</v>
      </c>
      <c r="I54" s="62" t="s">
        <v>438</v>
      </c>
      <c r="J54" s="38"/>
    </row>
    <row r="55" spans="2:12" ht="126.75" customHeight="1" x14ac:dyDescent="0.25">
      <c r="B55" s="160"/>
      <c r="C55" s="148"/>
      <c r="D55" s="167"/>
      <c r="E55" s="169"/>
      <c r="F55" s="114">
        <v>35</v>
      </c>
      <c r="G55" s="62" t="s">
        <v>296</v>
      </c>
      <c r="H55" s="58">
        <v>100</v>
      </c>
      <c r="I55" s="62" t="s">
        <v>331</v>
      </c>
      <c r="J55" s="38"/>
    </row>
    <row r="56" spans="2:12" ht="153.75" customHeight="1" x14ac:dyDescent="0.25">
      <c r="B56" s="160"/>
      <c r="C56" s="148"/>
      <c r="D56" s="163" t="s">
        <v>29</v>
      </c>
      <c r="E56" s="165">
        <f>IF(SUM(H56:H59)=0,"",AVERAGE(H56:H59))</f>
        <v>100</v>
      </c>
      <c r="F56" s="114">
        <v>36</v>
      </c>
      <c r="G56" s="62" t="s">
        <v>439</v>
      </c>
      <c r="H56" s="58">
        <v>100</v>
      </c>
      <c r="I56" s="62" t="s">
        <v>442</v>
      </c>
      <c r="J56" s="38"/>
      <c r="L56" s="61"/>
    </row>
    <row r="57" spans="2:12" ht="146.25" customHeight="1" x14ac:dyDescent="0.25">
      <c r="B57" s="160"/>
      <c r="C57" s="148"/>
      <c r="D57" s="163"/>
      <c r="E57" s="165"/>
      <c r="F57" s="114">
        <v>37</v>
      </c>
      <c r="G57" s="62" t="s">
        <v>440</v>
      </c>
      <c r="H57" s="58">
        <v>100</v>
      </c>
      <c r="I57" s="62" t="s">
        <v>441</v>
      </c>
      <c r="J57" s="38"/>
      <c r="L57" s="61"/>
    </row>
    <row r="58" spans="2:12" ht="147.75" customHeight="1" x14ac:dyDescent="0.25">
      <c r="B58" s="160"/>
      <c r="C58" s="148"/>
      <c r="D58" s="163"/>
      <c r="E58" s="165"/>
      <c r="F58" s="114">
        <v>38</v>
      </c>
      <c r="G58" s="62" t="s">
        <v>443</v>
      </c>
      <c r="H58" s="58">
        <v>100</v>
      </c>
      <c r="I58" s="62" t="s">
        <v>442</v>
      </c>
      <c r="J58" s="38"/>
    </row>
    <row r="59" spans="2:12" ht="176.25" customHeight="1" x14ac:dyDescent="0.25">
      <c r="B59" s="160"/>
      <c r="C59" s="148"/>
      <c r="D59" s="163"/>
      <c r="E59" s="165"/>
      <c r="F59" s="114">
        <v>39</v>
      </c>
      <c r="G59" s="62" t="s">
        <v>297</v>
      </c>
      <c r="H59" s="58">
        <v>100</v>
      </c>
      <c r="I59" s="62" t="s">
        <v>444</v>
      </c>
      <c r="J59" s="38"/>
      <c r="L59" s="60"/>
    </row>
    <row r="60" spans="2:12" ht="138.75" customHeight="1" x14ac:dyDescent="0.25">
      <c r="B60" s="160"/>
      <c r="C60" s="148"/>
      <c r="D60" s="128" t="s">
        <v>32</v>
      </c>
      <c r="E60" s="156">
        <f>IF(SUM(H60:H68)=0,"",AVERAGE(H60:H68))</f>
        <v>99.444444444444443</v>
      </c>
      <c r="F60" s="114">
        <v>40</v>
      </c>
      <c r="G60" s="62" t="s">
        <v>445</v>
      </c>
      <c r="H60" s="58">
        <v>100</v>
      </c>
      <c r="I60" s="62" t="s">
        <v>446</v>
      </c>
      <c r="J60" s="38"/>
    </row>
    <row r="61" spans="2:12" ht="81" customHeight="1" x14ac:dyDescent="0.25">
      <c r="B61" s="160"/>
      <c r="C61" s="148"/>
      <c r="D61" s="145"/>
      <c r="E61" s="157"/>
      <c r="F61" s="114">
        <v>41</v>
      </c>
      <c r="G61" s="62" t="s">
        <v>447</v>
      </c>
      <c r="H61" s="58">
        <v>100</v>
      </c>
      <c r="I61" s="62" t="s">
        <v>332</v>
      </c>
      <c r="J61" s="38"/>
      <c r="L61" s="60"/>
    </row>
    <row r="62" spans="2:12" ht="96.75" customHeight="1" x14ac:dyDescent="0.25">
      <c r="B62" s="160"/>
      <c r="C62" s="148"/>
      <c r="D62" s="145"/>
      <c r="E62" s="157"/>
      <c r="F62" s="114">
        <v>42</v>
      </c>
      <c r="G62" s="62" t="s">
        <v>448</v>
      </c>
      <c r="H62" s="58">
        <v>95</v>
      </c>
      <c r="I62" s="62" t="s">
        <v>390</v>
      </c>
      <c r="J62" s="38"/>
      <c r="K62" s="113"/>
    </row>
    <row r="63" spans="2:12" ht="88.5" customHeight="1" x14ac:dyDescent="0.25">
      <c r="B63" s="160"/>
      <c r="C63" s="148"/>
      <c r="D63" s="145"/>
      <c r="E63" s="157"/>
      <c r="F63" s="114">
        <v>43</v>
      </c>
      <c r="G63" s="62" t="s">
        <v>449</v>
      </c>
      <c r="H63" s="58">
        <v>100</v>
      </c>
      <c r="I63" s="62" t="s">
        <v>335</v>
      </c>
      <c r="J63" s="38"/>
    </row>
    <row r="64" spans="2:12" ht="80.25" customHeight="1" x14ac:dyDescent="0.25">
      <c r="B64" s="160"/>
      <c r="C64" s="148"/>
      <c r="D64" s="145"/>
      <c r="E64" s="157"/>
      <c r="F64" s="114">
        <v>44</v>
      </c>
      <c r="G64" s="62" t="s">
        <v>450</v>
      </c>
      <c r="H64" s="58">
        <v>100</v>
      </c>
      <c r="I64" s="62" t="s">
        <v>451</v>
      </c>
      <c r="J64" s="38"/>
    </row>
    <row r="65" spans="2:12" ht="104.25" customHeight="1" x14ac:dyDescent="0.25">
      <c r="B65" s="160"/>
      <c r="C65" s="148"/>
      <c r="D65" s="145"/>
      <c r="E65" s="157"/>
      <c r="F65" s="114">
        <v>45</v>
      </c>
      <c r="G65" s="62" t="s">
        <v>452</v>
      </c>
      <c r="H65" s="58">
        <v>100</v>
      </c>
      <c r="I65" s="62" t="s">
        <v>387</v>
      </c>
      <c r="J65" s="38"/>
    </row>
    <row r="66" spans="2:12" ht="205.5" customHeight="1" x14ac:dyDescent="0.25">
      <c r="B66" s="160"/>
      <c r="C66" s="148"/>
      <c r="D66" s="145"/>
      <c r="E66" s="157"/>
      <c r="F66" s="114">
        <v>46</v>
      </c>
      <c r="G66" s="62" t="s">
        <v>453</v>
      </c>
      <c r="H66" s="58">
        <v>100</v>
      </c>
      <c r="I66" s="62" t="s">
        <v>334</v>
      </c>
      <c r="J66" s="38"/>
    </row>
    <row r="67" spans="2:12" ht="157.5" customHeight="1" x14ac:dyDescent="0.25">
      <c r="B67" s="160"/>
      <c r="C67" s="148"/>
      <c r="D67" s="145"/>
      <c r="E67" s="157"/>
      <c r="F67" s="114">
        <v>47</v>
      </c>
      <c r="G67" s="62" t="s">
        <v>454</v>
      </c>
      <c r="H67" s="58">
        <v>100</v>
      </c>
      <c r="I67" s="62" t="s">
        <v>442</v>
      </c>
      <c r="J67" s="38"/>
      <c r="L67" s="61"/>
    </row>
    <row r="68" spans="2:12" ht="115.5" customHeight="1" x14ac:dyDescent="0.25">
      <c r="B68" s="160"/>
      <c r="C68" s="148"/>
      <c r="D68" s="129"/>
      <c r="E68" s="158"/>
      <c r="F68" s="114">
        <v>48</v>
      </c>
      <c r="G68" s="62" t="s">
        <v>455</v>
      </c>
      <c r="H68" s="58">
        <v>100</v>
      </c>
      <c r="I68" s="62" t="s">
        <v>371</v>
      </c>
      <c r="J68" s="38"/>
      <c r="L68" s="61"/>
    </row>
    <row r="69" spans="2:12" ht="116.25" customHeight="1" x14ac:dyDescent="0.25">
      <c r="B69" s="160"/>
      <c r="C69" s="148"/>
      <c r="D69" s="120" t="s">
        <v>59</v>
      </c>
      <c r="E69" s="155">
        <f>IF(SUM(H69:H73)=0,"",AVERAGE(H69:H73))</f>
        <v>100</v>
      </c>
      <c r="F69" s="114">
        <v>49</v>
      </c>
      <c r="G69" s="62" t="s">
        <v>456</v>
      </c>
      <c r="H69" s="58">
        <v>100</v>
      </c>
      <c r="I69" s="62" t="s">
        <v>341</v>
      </c>
      <c r="J69" s="38"/>
    </row>
    <row r="70" spans="2:12" ht="85.5" x14ac:dyDescent="0.25">
      <c r="B70" s="160"/>
      <c r="C70" s="148"/>
      <c r="D70" s="121"/>
      <c r="E70" s="151"/>
      <c r="F70" s="114">
        <v>50</v>
      </c>
      <c r="G70" s="62" t="s">
        <v>457</v>
      </c>
      <c r="H70" s="58">
        <v>100</v>
      </c>
      <c r="I70" s="62" t="s">
        <v>388</v>
      </c>
      <c r="J70" s="38"/>
    </row>
    <row r="71" spans="2:12" ht="71.25" x14ac:dyDescent="0.25">
      <c r="B71" s="160"/>
      <c r="C71" s="148"/>
      <c r="D71" s="121"/>
      <c r="E71" s="151"/>
      <c r="F71" s="114">
        <v>51</v>
      </c>
      <c r="G71" s="62" t="s">
        <v>458</v>
      </c>
      <c r="H71" s="58">
        <v>100</v>
      </c>
      <c r="I71" s="62" t="s">
        <v>459</v>
      </c>
      <c r="J71" s="38"/>
    </row>
    <row r="72" spans="2:12" ht="71.25" x14ac:dyDescent="0.25">
      <c r="B72" s="160"/>
      <c r="C72" s="148"/>
      <c r="D72" s="121"/>
      <c r="E72" s="151"/>
      <c r="F72" s="114">
        <v>52</v>
      </c>
      <c r="G72" s="62" t="s">
        <v>460</v>
      </c>
      <c r="H72" s="58">
        <v>100</v>
      </c>
      <c r="I72" s="62" t="s">
        <v>342</v>
      </c>
      <c r="J72" s="38"/>
    </row>
    <row r="73" spans="2:12" ht="113.25" customHeight="1" thickBot="1" x14ac:dyDescent="0.3">
      <c r="B73" s="161"/>
      <c r="C73" s="149"/>
      <c r="D73" s="146"/>
      <c r="E73" s="170"/>
      <c r="F73" s="114">
        <v>53</v>
      </c>
      <c r="G73" s="62" t="s">
        <v>461</v>
      </c>
      <c r="H73" s="58">
        <v>100</v>
      </c>
      <c r="I73" s="62" t="s">
        <v>343</v>
      </c>
      <c r="J73" s="38"/>
    </row>
    <row r="74" spans="2:12" ht="170.25" customHeight="1" x14ac:dyDescent="0.25">
      <c r="B74" s="132" t="s">
        <v>63</v>
      </c>
      <c r="C74" s="147">
        <f>IF(SUM(H74:H96)=0,"",AVERAGE(H74:H96))</f>
        <v>99.565217391304344</v>
      </c>
      <c r="D74" s="138" t="s">
        <v>64</v>
      </c>
      <c r="E74" s="150">
        <f>IF(SUM(H74:H76)=0,"",AVERAGE(H74:H76))</f>
        <v>100</v>
      </c>
      <c r="F74" s="114">
        <v>54</v>
      </c>
      <c r="G74" s="62" t="s">
        <v>462</v>
      </c>
      <c r="H74" s="58">
        <v>100</v>
      </c>
      <c r="I74" s="62" t="s">
        <v>442</v>
      </c>
      <c r="J74" s="38"/>
      <c r="L74" s="61"/>
    </row>
    <row r="75" spans="2:12" ht="114" customHeight="1" x14ac:dyDescent="0.25">
      <c r="B75" s="133"/>
      <c r="C75" s="148"/>
      <c r="D75" s="121"/>
      <c r="E75" s="151"/>
      <c r="F75" s="114">
        <v>55</v>
      </c>
      <c r="G75" s="62" t="s">
        <v>66</v>
      </c>
      <c r="H75" s="58">
        <v>100</v>
      </c>
      <c r="I75" s="62" t="s">
        <v>463</v>
      </c>
      <c r="J75" s="38"/>
    </row>
    <row r="76" spans="2:12" ht="186.75" customHeight="1" x14ac:dyDescent="0.25">
      <c r="B76" s="133"/>
      <c r="C76" s="148"/>
      <c r="D76" s="130"/>
      <c r="E76" s="152"/>
      <c r="F76" s="114">
        <v>56</v>
      </c>
      <c r="G76" s="62" t="s">
        <v>464</v>
      </c>
      <c r="H76" s="58">
        <v>100</v>
      </c>
      <c r="I76" s="62" t="s">
        <v>372</v>
      </c>
      <c r="J76" s="38"/>
    </row>
    <row r="77" spans="2:12" ht="89.25" customHeight="1" x14ac:dyDescent="0.25">
      <c r="B77" s="133"/>
      <c r="C77" s="148"/>
      <c r="D77" s="153" t="s">
        <v>25</v>
      </c>
      <c r="E77" s="154">
        <f>IF(SUM(H77:H78)=0,"",AVERAGE(H77:H78))</f>
        <v>100</v>
      </c>
      <c r="F77" s="114">
        <v>57</v>
      </c>
      <c r="G77" s="62" t="s">
        <v>465</v>
      </c>
      <c r="H77" s="58">
        <v>100</v>
      </c>
      <c r="I77" s="62" t="s">
        <v>336</v>
      </c>
      <c r="J77" s="38"/>
    </row>
    <row r="78" spans="2:12" ht="112.5" customHeight="1" x14ac:dyDescent="0.25">
      <c r="B78" s="133"/>
      <c r="C78" s="148"/>
      <c r="D78" s="153"/>
      <c r="E78" s="154"/>
      <c r="F78" s="114">
        <v>58</v>
      </c>
      <c r="G78" s="62" t="s">
        <v>467</v>
      </c>
      <c r="H78" s="58">
        <v>100</v>
      </c>
      <c r="I78" s="62" t="s">
        <v>466</v>
      </c>
      <c r="J78" s="38"/>
    </row>
    <row r="79" spans="2:12" ht="214.5" customHeight="1" x14ac:dyDescent="0.25">
      <c r="B79" s="133"/>
      <c r="C79" s="148"/>
      <c r="D79" s="120" t="s">
        <v>29</v>
      </c>
      <c r="E79" s="155">
        <f>IF(SUM(H79:H83)=0,"",AVERAGE(H79:H83))</f>
        <v>100</v>
      </c>
      <c r="F79" s="114">
        <v>59</v>
      </c>
      <c r="G79" s="62" t="s">
        <v>468</v>
      </c>
      <c r="H79" s="58">
        <v>100</v>
      </c>
      <c r="I79" s="62" t="s">
        <v>372</v>
      </c>
      <c r="J79" s="38"/>
      <c r="L79" s="61"/>
    </row>
    <row r="80" spans="2:12" ht="206.25" customHeight="1" x14ac:dyDescent="0.25">
      <c r="B80" s="133"/>
      <c r="C80" s="148"/>
      <c r="D80" s="121"/>
      <c r="E80" s="151"/>
      <c r="F80" s="114">
        <v>60</v>
      </c>
      <c r="G80" s="62" t="s">
        <v>469</v>
      </c>
      <c r="H80" s="58">
        <v>100</v>
      </c>
      <c r="I80" s="62" t="s">
        <v>372</v>
      </c>
      <c r="J80" s="38"/>
      <c r="L80" s="61"/>
    </row>
    <row r="81" spans="2:12" ht="149.25" customHeight="1" x14ac:dyDescent="0.25">
      <c r="B81" s="133"/>
      <c r="C81" s="148"/>
      <c r="D81" s="121"/>
      <c r="E81" s="151"/>
      <c r="F81" s="114">
        <v>61</v>
      </c>
      <c r="G81" s="62" t="s">
        <v>470</v>
      </c>
      <c r="H81" s="58">
        <v>100</v>
      </c>
      <c r="I81" s="62" t="s">
        <v>471</v>
      </c>
      <c r="J81" s="38"/>
      <c r="L81" s="60"/>
    </row>
    <row r="82" spans="2:12" ht="225" customHeight="1" x14ac:dyDescent="0.25">
      <c r="B82" s="133"/>
      <c r="C82" s="148"/>
      <c r="D82" s="121"/>
      <c r="E82" s="151"/>
      <c r="F82" s="114">
        <v>62</v>
      </c>
      <c r="G82" s="62" t="s">
        <v>472</v>
      </c>
      <c r="H82" s="58">
        <v>100</v>
      </c>
      <c r="I82" s="62" t="s">
        <v>373</v>
      </c>
      <c r="J82" s="38"/>
      <c r="L82" s="60"/>
    </row>
    <row r="83" spans="2:12" ht="114" x14ac:dyDescent="0.25">
      <c r="B83" s="133"/>
      <c r="C83" s="148"/>
      <c r="D83" s="130"/>
      <c r="E83" s="152"/>
      <c r="F83" s="114">
        <v>63</v>
      </c>
      <c r="G83" s="62" t="s">
        <v>473</v>
      </c>
      <c r="H83" s="58">
        <v>100</v>
      </c>
      <c r="I83" s="62" t="s">
        <v>374</v>
      </c>
      <c r="J83" s="38"/>
    </row>
    <row r="84" spans="2:12" ht="129" customHeight="1" x14ac:dyDescent="0.25">
      <c r="B84" s="133"/>
      <c r="C84" s="148"/>
      <c r="D84" s="128" t="s">
        <v>32</v>
      </c>
      <c r="E84" s="156">
        <f>IF(SUM(H84:H91)=0,"",AVERAGE(H84:H91))</f>
        <v>98.75</v>
      </c>
      <c r="F84" s="114">
        <v>64</v>
      </c>
      <c r="G84" s="62" t="s">
        <v>474</v>
      </c>
      <c r="H84" s="58">
        <v>100</v>
      </c>
      <c r="I84" s="62" t="s">
        <v>337</v>
      </c>
      <c r="J84" s="38"/>
    </row>
    <row r="85" spans="2:12" ht="120.75" customHeight="1" x14ac:dyDescent="0.25">
      <c r="B85" s="133"/>
      <c r="C85" s="148"/>
      <c r="D85" s="145"/>
      <c r="E85" s="157"/>
      <c r="F85" s="114">
        <v>65</v>
      </c>
      <c r="G85" s="62" t="s">
        <v>475</v>
      </c>
      <c r="H85" s="58">
        <v>100</v>
      </c>
      <c r="I85" s="62" t="s">
        <v>359</v>
      </c>
      <c r="J85" s="38"/>
    </row>
    <row r="86" spans="2:12" ht="135" customHeight="1" x14ac:dyDescent="0.25">
      <c r="B86" s="133"/>
      <c r="C86" s="148"/>
      <c r="D86" s="145"/>
      <c r="E86" s="157"/>
      <c r="F86" s="114">
        <v>66</v>
      </c>
      <c r="G86" s="62" t="s">
        <v>476</v>
      </c>
      <c r="H86" s="58">
        <v>95</v>
      </c>
      <c r="I86" s="63" t="s">
        <v>375</v>
      </c>
      <c r="J86" s="38"/>
      <c r="L86" s="61"/>
    </row>
    <row r="87" spans="2:12" ht="138.75" customHeight="1" x14ac:dyDescent="0.25">
      <c r="B87" s="133"/>
      <c r="C87" s="148"/>
      <c r="D87" s="145"/>
      <c r="E87" s="157"/>
      <c r="F87" s="114">
        <v>67</v>
      </c>
      <c r="G87" s="62" t="s">
        <v>477</v>
      </c>
      <c r="H87" s="58">
        <v>95</v>
      </c>
      <c r="I87" s="63" t="s">
        <v>375</v>
      </c>
      <c r="J87" s="38"/>
      <c r="L87" s="61"/>
    </row>
    <row r="88" spans="2:12" ht="57" x14ac:dyDescent="0.25">
      <c r="B88" s="133"/>
      <c r="C88" s="148"/>
      <c r="D88" s="145"/>
      <c r="E88" s="157"/>
      <c r="F88" s="114">
        <v>68</v>
      </c>
      <c r="G88" s="62" t="s">
        <v>478</v>
      </c>
      <c r="H88" s="58">
        <v>100</v>
      </c>
      <c r="I88" s="62" t="s">
        <v>479</v>
      </c>
      <c r="J88" s="38"/>
    </row>
    <row r="89" spans="2:12" ht="143.25" customHeight="1" x14ac:dyDescent="0.25">
      <c r="B89" s="133"/>
      <c r="C89" s="148"/>
      <c r="D89" s="145"/>
      <c r="E89" s="157"/>
      <c r="F89" s="114">
        <v>69</v>
      </c>
      <c r="G89" s="62" t="s">
        <v>480</v>
      </c>
      <c r="H89" s="58">
        <v>100</v>
      </c>
      <c r="I89" s="62" t="s">
        <v>481</v>
      </c>
      <c r="J89" s="38"/>
    </row>
    <row r="90" spans="2:12" ht="163.5" customHeight="1" x14ac:dyDescent="0.25">
      <c r="B90" s="133"/>
      <c r="C90" s="148"/>
      <c r="D90" s="145"/>
      <c r="E90" s="157"/>
      <c r="F90" s="114">
        <v>70</v>
      </c>
      <c r="G90" s="62" t="s">
        <v>306</v>
      </c>
      <c r="H90" s="58">
        <v>100</v>
      </c>
      <c r="I90" s="62" t="s">
        <v>482</v>
      </c>
      <c r="J90" s="38"/>
    </row>
    <row r="91" spans="2:12" ht="117" customHeight="1" x14ac:dyDescent="0.25">
      <c r="B91" s="133"/>
      <c r="C91" s="148"/>
      <c r="D91" s="129"/>
      <c r="E91" s="158"/>
      <c r="F91" s="114">
        <v>71</v>
      </c>
      <c r="G91" s="62" t="s">
        <v>483</v>
      </c>
      <c r="H91" s="58">
        <v>100</v>
      </c>
      <c r="I91" s="62" t="s">
        <v>327</v>
      </c>
      <c r="J91" s="38"/>
    </row>
    <row r="92" spans="2:12" ht="102" customHeight="1" x14ac:dyDescent="0.25">
      <c r="B92" s="133"/>
      <c r="C92" s="148"/>
      <c r="D92" s="120" t="s">
        <v>59</v>
      </c>
      <c r="E92" s="123">
        <f>IF(SUM(H92:H96)=0,"",AVERAGE(H92:H96))</f>
        <v>100</v>
      </c>
      <c r="F92" s="114">
        <v>72</v>
      </c>
      <c r="G92" s="62" t="s">
        <v>484</v>
      </c>
      <c r="H92" s="58">
        <v>100</v>
      </c>
      <c r="I92" s="62" t="s">
        <v>344</v>
      </c>
      <c r="J92" s="38"/>
    </row>
    <row r="93" spans="2:12" ht="117" customHeight="1" x14ac:dyDescent="0.25">
      <c r="B93" s="133"/>
      <c r="C93" s="148"/>
      <c r="D93" s="121"/>
      <c r="E93" s="124"/>
      <c r="F93" s="114">
        <v>73</v>
      </c>
      <c r="G93" s="62" t="s">
        <v>82</v>
      </c>
      <c r="H93" s="58">
        <v>100</v>
      </c>
      <c r="I93" s="62" t="s">
        <v>345</v>
      </c>
      <c r="J93" s="38"/>
    </row>
    <row r="94" spans="2:12" ht="57" x14ac:dyDescent="0.25">
      <c r="B94" s="133"/>
      <c r="C94" s="148"/>
      <c r="D94" s="121"/>
      <c r="E94" s="124"/>
      <c r="F94" s="114">
        <v>74</v>
      </c>
      <c r="G94" s="62" t="s">
        <v>485</v>
      </c>
      <c r="H94" s="58">
        <v>100</v>
      </c>
      <c r="I94" s="62" t="s">
        <v>376</v>
      </c>
      <c r="J94" s="38"/>
    </row>
    <row r="95" spans="2:12" ht="94.5" customHeight="1" x14ac:dyDescent="0.25">
      <c r="B95" s="133"/>
      <c r="C95" s="148"/>
      <c r="D95" s="121"/>
      <c r="E95" s="124"/>
      <c r="F95" s="114">
        <v>75</v>
      </c>
      <c r="G95" s="62" t="s">
        <v>486</v>
      </c>
      <c r="H95" s="58">
        <v>100</v>
      </c>
      <c r="I95" s="62" t="s">
        <v>346</v>
      </c>
      <c r="J95" s="38"/>
    </row>
    <row r="96" spans="2:12" ht="86.25" thickBot="1" x14ac:dyDescent="0.3">
      <c r="B96" s="134"/>
      <c r="C96" s="149"/>
      <c r="D96" s="146"/>
      <c r="E96" s="131"/>
      <c r="F96" s="114">
        <v>76</v>
      </c>
      <c r="G96" s="62" t="s">
        <v>487</v>
      </c>
      <c r="H96" s="58">
        <v>100</v>
      </c>
      <c r="I96" s="62" t="s">
        <v>347</v>
      </c>
      <c r="J96" s="38"/>
    </row>
    <row r="97" spans="2:10" ht="81.75" customHeight="1" x14ac:dyDescent="0.25">
      <c r="B97" s="132" t="s">
        <v>85</v>
      </c>
      <c r="C97" s="135">
        <f>IF(SUM(H97:H116)=0,"",AVERAGE(H97:H116))</f>
        <v>96.5</v>
      </c>
      <c r="D97" s="138" t="s">
        <v>86</v>
      </c>
      <c r="E97" s="126">
        <f>IF(SUM(H97:H99)=0,"",AVERAGE(H97:H99))</f>
        <v>76.666666666666671</v>
      </c>
      <c r="F97" s="114">
        <v>77</v>
      </c>
      <c r="G97" s="62" t="s">
        <v>87</v>
      </c>
      <c r="H97" s="58">
        <v>100</v>
      </c>
      <c r="I97" s="62" t="s">
        <v>377</v>
      </c>
      <c r="J97" s="38"/>
    </row>
    <row r="98" spans="2:10" ht="149.25" customHeight="1" x14ac:dyDescent="0.25">
      <c r="B98" s="133"/>
      <c r="C98" s="136"/>
      <c r="D98" s="121"/>
      <c r="E98" s="124"/>
      <c r="F98" s="114">
        <v>78</v>
      </c>
      <c r="G98" s="62" t="s">
        <v>88</v>
      </c>
      <c r="H98" s="58">
        <v>80</v>
      </c>
      <c r="I98" s="62" t="s">
        <v>488</v>
      </c>
      <c r="J98" s="38"/>
    </row>
    <row r="99" spans="2:10" ht="84" customHeight="1" x14ac:dyDescent="0.25">
      <c r="B99" s="133"/>
      <c r="C99" s="136"/>
      <c r="D99" s="130"/>
      <c r="E99" s="127"/>
      <c r="F99" s="114">
        <v>79</v>
      </c>
      <c r="G99" s="62" t="s">
        <v>89</v>
      </c>
      <c r="H99" s="58">
        <v>50</v>
      </c>
      <c r="I99" s="62" t="s">
        <v>333</v>
      </c>
      <c r="J99" s="38"/>
    </row>
    <row r="100" spans="2:10" ht="189" customHeight="1" x14ac:dyDescent="0.25">
      <c r="B100" s="133"/>
      <c r="C100" s="136"/>
      <c r="D100" s="128" t="s">
        <v>25</v>
      </c>
      <c r="E100" s="117">
        <f>IF(SUM(H100:H101)=0,"",AVERAGE(H100:H101))</f>
        <v>100</v>
      </c>
      <c r="F100" s="114">
        <v>80</v>
      </c>
      <c r="G100" s="62" t="s">
        <v>307</v>
      </c>
      <c r="H100" s="58">
        <v>100</v>
      </c>
      <c r="I100" s="62" t="s">
        <v>328</v>
      </c>
      <c r="J100" s="38"/>
    </row>
    <row r="101" spans="2:10" ht="196.5" customHeight="1" x14ac:dyDescent="0.25">
      <c r="B101" s="133"/>
      <c r="C101" s="136"/>
      <c r="D101" s="129"/>
      <c r="E101" s="119"/>
      <c r="F101" s="114">
        <v>81</v>
      </c>
      <c r="G101" s="62" t="s">
        <v>298</v>
      </c>
      <c r="H101" s="58">
        <v>100</v>
      </c>
      <c r="I101" s="62" t="s">
        <v>323</v>
      </c>
      <c r="J101" s="38"/>
    </row>
    <row r="102" spans="2:10" ht="177" customHeight="1" x14ac:dyDescent="0.25">
      <c r="B102" s="133"/>
      <c r="C102" s="136"/>
      <c r="D102" s="120" t="s">
        <v>29</v>
      </c>
      <c r="E102" s="123">
        <f>IF(SUM(H102:H107)=0,"",AVERAGE(H102:H107))</f>
        <v>100</v>
      </c>
      <c r="F102" s="114">
        <v>82</v>
      </c>
      <c r="G102" s="62" t="s">
        <v>489</v>
      </c>
      <c r="H102" s="58">
        <v>100</v>
      </c>
      <c r="I102" s="112" t="s">
        <v>490</v>
      </c>
      <c r="J102" s="38"/>
    </row>
    <row r="103" spans="2:10" ht="71.25" x14ac:dyDescent="0.25">
      <c r="B103" s="133"/>
      <c r="C103" s="136"/>
      <c r="D103" s="121"/>
      <c r="E103" s="124"/>
      <c r="F103" s="114">
        <v>83</v>
      </c>
      <c r="G103" s="62" t="s">
        <v>491</v>
      </c>
      <c r="H103" s="58">
        <v>100</v>
      </c>
      <c r="I103" s="112" t="s">
        <v>324</v>
      </c>
      <c r="J103" s="38"/>
    </row>
    <row r="104" spans="2:10" ht="94.5" customHeight="1" x14ac:dyDescent="0.25">
      <c r="B104" s="133"/>
      <c r="C104" s="136"/>
      <c r="D104" s="121"/>
      <c r="E104" s="124"/>
      <c r="F104" s="114">
        <v>84</v>
      </c>
      <c r="G104" s="62" t="s">
        <v>492</v>
      </c>
      <c r="H104" s="58">
        <v>100</v>
      </c>
      <c r="I104" s="62" t="s">
        <v>493</v>
      </c>
      <c r="J104" s="38"/>
    </row>
    <row r="105" spans="2:10" ht="100.5" customHeight="1" x14ac:dyDescent="0.25">
      <c r="B105" s="133"/>
      <c r="C105" s="136"/>
      <c r="D105" s="121"/>
      <c r="E105" s="124"/>
      <c r="F105" s="114">
        <v>85</v>
      </c>
      <c r="G105" s="62" t="s">
        <v>494</v>
      </c>
      <c r="H105" s="58">
        <v>100</v>
      </c>
      <c r="I105" s="62" t="s">
        <v>325</v>
      </c>
      <c r="J105" s="38"/>
    </row>
    <row r="106" spans="2:10" ht="285.75" customHeight="1" x14ac:dyDescent="0.25">
      <c r="B106" s="133"/>
      <c r="C106" s="136"/>
      <c r="D106" s="121"/>
      <c r="E106" s="124"/>
      <c r="F106" s="114">
        <v>86</v>
      </c>
      <c r="G106" s="62" t="s">
        <v>495</v>
      </c>
      <c r="H106" s="58">
        <v>100</v>
      </c>
      <c r="I106" s="64" t="s">
        <v>496</v>
      </c>
      <c r="J106" s="38"/>
    </row>
    <row r="107" spans="2:10" ht="95.25" customHeight="1" x14ac:dyDescent="0.25">
      <c r="B107" s="133"/>
      <c r="C107" s="136"/>
      <c r="D107" s="130"/>
      <c r="E107" s="127"/>
      <c r="F107" s="114">
        <v>87</v>
      </c>
      <c r="G107" s="62" t="s">
        <v>497</v>
      </c>
      <c r="H107" s="58">
        <v>100</v>
      </c>
      <c r="I107" s="62" t="s">
        <v>144</v>
      </c>
      <c r="J107" s="38"/>
    </row>
    <row r="108" spans="2:10" ht="128.25" customHeight="1" x14ac:dyDescent="0.25">
      <c r="B108" s="133"/>
      <c r="C108" s="136"/>
      <c r="D108" s="128" t="s">
        <v>32</v>
      </c>
      <c r="E108" s="117">
        <f>IF(SUM(H108:H112)=0,"",AVERAGE(H108:H112))</f>
        <v>100</v>
      </c>
      <c r="F108" s="114">
        <v>88</v>
      </c>
      <c r="G108" s="62" t="s">
        <v>498</v>
      </c>
      <c r="H108" s="58">
        <v>100</v>
      </c>
      <c r="I108" s="62" t="s">
        <v>378</v>
      </c>
      <c r="J108" s="38"/>
    </row>
    <row r="109" spans="2:10" ht="128.25" customHeight="1" x14ac:dyDescent="0.25">
      <c r="B109" s="133"/>
      <c r="C109" s="136"/>
      <c r="D109" s="145"/>
      <c r="E109" s="118"/>
      <c r="F109" s="114">
        <v>89</v>
      </c>
      <c r="G109" s="62" t="s">
        <v>499</v>
      </c>
      <c r="H109" s="58">
        <v>100</v>
      </c>
      <c r="I109" s="64" t="s">
        <v>379</v>
      </c>
      <c r="J109" s="38"/>
    </row>
    <row r="110" spans="2:10" ht="56.25" customHeight="1" x14ac:dyDescent="0.25">
      <c r="B110" s="133"/>
      <c r="C110" s="136"/>
      <c r="D110" s="145"/>
      <c r="E110" s="118"/>
      <c r="F110" s="114">
        <v>90</v>
      </c>
      <c r="G110" s="62" t="s">
        <v>500</v>
      </c>
      <c r="H110" s="58">
        <v>100</v>
      </c>
      <c r="I110" s="62" t="s">
        <v>326</v>
      </c>
      <c r="J110" s="38"/>
    </row>
    <row r="111" spans="2:10" ht="142.5" customHeight="1" x14ac:dyDescent="0.25">
      <c r="B111" s="133"/>
      <c r="C111" s="136"/>
      <c r="D111" s="145"/>
      <c r="E111" s="118"/>
      <c r="F111" s="114">
        <v>91</v>
      </c>
      <c r="G111" s="62" t="s">
        <v>501</v>
      </c>
      <c r="H111" s="58">
        <v>100</v>
      </c>
      <c r="I111" s="62" t="s">
        <v>338</v>
      </c>
      <c r="J111" s="38"/>
    </row>
    <row r="112" spans="2:10" ht="57" x14ac:dyDescent="0.25">
      <c r="B112" s="133"/>
      <c r="C112" s="136"/>
      <c r="D112" s="129"/>
      <c r="E112" s="119"/>
      <c r="F112" s="114">
        <v>92</v>
      </c>
      <c r="G112" s="62" t="s">
        <v>502</v>
      </c>
      <c r="H112" s="58">
        <v>100</v>
      </c>
      <c r="I112" s="62" t="s">
        <v>380</v>
      </c>
      <c r="J112" s="38"/>
    </row>
    <row r="113" spans="2:10" ht="99.75" x14ac:dyDescent="0.25">
      <c r="B113" s="133"/>
      <c r="C113" s="136"/>
      <c r="D113" s="120" t="s">
        <v>59</v>
      </c>
      <c r="E113" s="123">
        <f>IF(SUM(H113:H116)=0,"",AVERAGE(H113:H116))</f>
        <v>100</v>
      </c>
      <c r="F113" s="114">
        <v>93</v>
      </c>
      <c r="G113" s="62" t="s">
        <v>503</v>
      </c>
      <c r="H113" s="58">
        <v>100</v>
      </c>
      <c r="I113" s="62" t="s">
        <v>346</v>
      </c>
      <c r="J113" s="38"/>
    </row>
    <row r="114" spans="2:10" ht="57" x14ac:dyDescent="0.25">
      <c r="B114" s="133"/>
      <c r="C114" s="136"/>
      <c r="D114" s="121"/>
      <c r="E114" s="124"/>
      <c r="F114" s="114">
        <v>94</v>
      </c>
      <c r="G114" s="62" t="s">
        <v>504</v>
      </c>
      <c r="H114" s="58">
        <v>100</v>
      </c>
      <c r="I114" s="62" t="s">
        <v>348</v>
      </c>
      <c r="J114" s="38"/>
    </row>
    <row r="115" spans="2:10" ht="71.25" x14ac:dyDescent="0.25">
      <c r="B115" s="133"/>
      <c r="C115" s="136"/>
      <c r="D115" s="121"/>
      <c r="E115" s="124"/>
      <c r="F115" s="114">
        <v>95</v>
      </c>
      <c r="G115" s="62" t="s">
        <v>505</v>
      </c>
      <c r="H115" s="58">
        <v>100</v>
      </c>
      <c r="I115" s="62" t="s">
        <v>349</v>
      </c>
      <c r="J115" s="38"/>
    </row>
    <row r="116" spans="2:10" ht="96" customHeight="1" thickBot="1" x14ac:dyDescent="0.3">
      <c r="B116" s="134"/>
      <c r="C116" s="137"/>
      <c r="D116" s="146"/>
      <c r="E116" s="131"/>
      <c r="F116" s="114">
        <v>96</v>
      </c>
      <c r="G116" s="62" t="s">
        <v>506</v>
      </c>
      <c r="H116" s="58">
        <v>100</v>
      </c>
      <c r="I116" s="62" t="s">
        <v>350</v>
      </c>
      <c r="J116" s="38"/>
    </row>
    <row r="117" spans="2:10" ht="120" customHeight="1" thickBot="1" x14ac:dyDescent="0.3">
      <c r="B117" s="139" t="s">
        <v>103</v>
      </c>
      <c r="C117" s="142">
        <f>IF(SUM(H117:H139)=0,"",AVERAGE(H117:H139))</f>
        <v>99.782608695652172</v>
      </c>
      <c r="D117" s="120" t="s">
        <v>104</v>
      </c>
      <c r="E117" s="123">
        <f>IF(SUM(H117:H125)=0,"",AVERAGE(H117:H125))</f>
        <v>100</v>
      </c>
      <c r="F117" s="114">
        <v>97</v>
      </c>
      <c r="G117" s="62" t="s">
        <v>507</v>
      </c>
      <c r="H117" s="58">
        <v>100</v>
      </c>
      <c r="I117" s="62" t="s">
        <v>351</v>
      </c>
      <c r="J117" s="38"/>
    </row>
    <row r="118" spans="2:10" ht="146.25" customHeight="1" thickBot="1" x14ac:dyDescent="0.3">
      <c r="B118" s="140"/>
      <c r="C118" s="143"/>
      <c r="D118" s="121"/>
      <c r="E118" s="124"/>
      <c r="F118" s="114">
        <v>98</v>
      </c>
      <c r="G118" s="62" t="s">
        <v>508</v>
      </c>
      <c r="H118" s="58">
        <v>100</v>
      </c>
      <c r="I118" s="62" t="s">
        <v>382</v>
      </c>
      <c r="J118" s="38"/>
    </row>
    <row r="119" spans="2:10" ht="123.75" customHeight="1" thickBot="1" x14ac:dyDescent="0.3">
      <c r="B119" s="140"/>
      <c r="C119" s="143"/>
      <c r="D119" s="121"/>
      <c r="E119" s="124"/>
      <c r="F119" s="114">
        <v>99</v>
      </c>
      <c r="G119" s="62" t="s">
        <v>299</v>
      </c>
      <c r="H119" s="58">
        <v>100</v>
      </c>
      <c r="I119" s="62" t="s">
        <v>352</v>
      </c>
      <c r="J119" s="38"/>
    </row>
    <row r="120" spans="2:10" ht="175.5" customHeight="1" thickBot="1" x14ac:dyDescent="0.3">
      <c r="B120" s="140"/>
      <c r="C120" s="143"/>
      <c r="D120" s="121"/>
      <c r="E120" s="124"/>
      <c r="F120" s="114">
        <v>100</v>
      </c>
      <c r="G120" s="62" t="s">
        <v>511</v>
      </c>
      <c r="H120" s="58">
        <v>100</v>
      </c>
      <c r="I120" s="62" t="s">
        <v>509</v>
      </c>
      <c r="J120" s="38"/>
    </row>
    <row r="121" spans="2:10" ht="186.75" customHeight="1" thickBot="1" x14ac:dyDescent="0.3">
      <c r="B121" s="140"/>
      <c r="C121" s="143"/>
      <c r="D121" s="121"/>
      <c r="E121" s="124"/>
      <c r="F121" s="114">
        <v>101</v>
      </c>
      <c r="G121" s="62" t="s">
        <v>510</v>
      </c>
      <c r="H121" s="58">
        <v>100</v>
      </c>
      <c r="I121" s="62" t="s">
        <v>512</v>
      </c>
      <c r="J121" s="38"/>
    </row>
    <row r="122" spans="2:10" ht="72" thickBot="1" x14ac:dyDescent="0.3">
      <c r="B122" s="140"/>
      <c r="C122" s="143"/>
      <c r="D122" s="121"/>
      <c r="E122" s="124"/>
      <c r="F122" s="114">
        <v>102</v>
      </c>
      <c r="G122" s="62" t="s">
        <v>513</v>
      </c>
      <c r="H122" s="58">
        <v>100</v>
      </c>
      <c r="I122" s="62" t="s">
        <v>353</v>
      </c>
      <c r="J122" s="38"/>
    </row>
    <row r="123" spans="2:10" ht="72" thickBot="1" x14ac:dyDescent="0.3">
      <c r="B123" s="140"/>
      <c r="C123" s="143"/>
      <c r="D123" s="121"/>
      <c r="E123" s="124"/>
      <c r="F123" s="114">
        <v>103</v>
      </c>
      <c r="G123" s="62" t="s">
        <v>514</v>
      </c>
      <c r="H123" s="58">
        <v>100</v>
      </c>
      <c r="I123" s="62" t="s">
        <v>354</v>
      </c>
      <c r="J123" s="38"/>
    </row>
    <row r="124" spans="2:10" ht="86.25" customHeight="1" thickBot="1" x14ac:dyDescent="0.3">
      <c r="B124" s="140"/>
      <c r="C124" s="143"/>
      <c r="D124" s="121"/>
      <c r="E124" s="124"/>
      <c r="F124" s="114">
        <v>104</v>
      </c>
      <c r="G124" s="62" t="s">
        <v>515</v>
      </c>
      <c r="H124" s="58">
        <v>100</v>
      </c>
      <c r="I124" s="62" t="s">
        <v>355</v>
      </c>
      <c r="J124" s="38"/>
    </row>
    <row r="125" spans="2:10" ht="72" thickBot="1" x14ac:dyDescent="0.3">
      <c r="B125" s="140"/>
      <c r="C125" s="143"/>
      <c r="D125" s="130"/>
      <c r="E125" s="127"/>
      <c r="F125" s="114">
        <v>105</v>
      </c>
      <c r="G125" s="62" t="s">
        <v>516</v>
      </c>
      <c r="H125" s="58">
        <v>100</v>
      </c>
      <c r="I125" s="62" t="s">
        <v>517</v>
      </c>
      <c r="J125" s="38"/>
    </row>
    <row r="126" spans="2:10" ht="75" customHeight="1" thickBot="1" x14ac:dyDescent="0.3">
      <c r="B126" s="140"/>
      <c r="C126" s="143"/>
      <c r="D126" s="128" t="s">
        <v>25</v>
      </c>
      <c r="E126" s="117">
        <f>IF(SUM(H126:H128)=0,"",AVERAGE(H126:H128))</f>
        <v>100</v>
      </c>
      <c r="F126" s="114">
        <v>106</v>
      </c>
      <c r="G126" s="62" t="s">
        <v>518</v>
      </c>
      <c r="H126" s="58">
        <v>100</v>
      </c>
      <c r="I126" s="62" t="s">
        <v>519</v>
      </c>
      <c r="J126" s="38"/>
    </row>
    <row r="127" spans="2:10" ht="100.5" thickBot="1" x14ac:dyDescent="0.3">
      <c r="B127" s="140"/>
      <c r="C127" s="143"/>
      <c r="D127" s="145"/>
      <c r="E127" s="118"/>
      <c r="F127" s="114">
        <v>107</v>
      </c>
      <c r="G127" s="62" t="s">
        <v>520</v>
      </c>
      <c r="H127" s="58">
        <v>100</v>
      </c>
      <c r="I127" s="62" t="s">
        <v>521</v>
      </c>
      <c r="J127" s="38"/>
    </row>
    <row r="128" spans="2:10" ht="109.5" customHeight="1" thickBot="1" x14ac:dyDescent="0.3">
      <c r="B128" s="140"/>
      <c r="C128" s="143"/>
      <c r="D128" s="129"/>
      <c r="E128" s="119"/>
      <c r="F128" s="114">
        <v>108</v>
      </c>
      <c r="G128" s="62" t="s">
        <v>522</v>
      </c>
      <c r="H128" s="58">
        <v>100</v>
      </c>
      <c r="I128" s="62" t="s">
        <v>356</v>
      </c>
      <c r="J128" s="38"/>
    </row>
    <row r="129" spans="2:12" ht="148.5" customHeight="1" thickBot="1" x14ac:dyDescent="0.3">
      <c r="B129" s="140"/>
      <c r="C129" s="143"/>
      <c r="D129" s="120" t="s">
        <v>29</v>
      </c>
      <c r="E129" s="123">
        <f>IF(SUM(H129:H131)=0,"",AVERAGE(H129:H131))</f>
        <v>98.333333333333329</v>
      </c>
      <c r="F129" s="114">
        <v>109</v>
      </c>
      <c r="G129" s="62" t="s">
        <v>523</v>
      </c>
      <c r="H129" s="58">
        <v>95</v>
      </c>
      <c r="I129" s="63" t="s">
        <v>375</v>
      </c>
      <c r="J129" s="38"/>
      <c r="L129" s="61"/>
    </row>
    <row r="130" spans="2:12" ht="174" customHeight="1" thickBot="1" x14ac:dyDescent="0.3">
      <c r="B130" s="140"/>
      <c r="C130" s="143"/>
      <c r="D130" s="121"/>
      <c r="E130" s="124"/>
      <c r="F130" s="114">
        <v>110</v>
      </c>
      <c r="G130" s="62" t="s">
        <v>524</v>
      </c>
      <c r="H130" s="58">
        <v>100</v>
      </c>
      <c r="I130" s="62" t="s">
        <v>339</v>
      </c>
      <c r="J130" s="38"/>
    </row>
    <row r="131" spans="2:12" ht="289.5" customHeight="1" thickBot="1" x14ac:dyDescent="0.3">
      <c r="B131" s="140"/>
      <c r="C131" s="143"/>
      <c r="D131" s="130"/>
      <c r="E131" s="127"/>
      <c r="F131" s="114">
        <v>111</v>
      </c>
      <c r="G131" s="62" t="s">
        <v>115</v>
      </c>
      <c r="H131" s="58">
        <v>100</v>
      </c>
      <c r="I131" s="62" t="s">
        <v>525</v>
      </c>
      <c r="J131" s="38"/>
    </row>
    <row r="132" spans="2:12" ht="120.75" customHeight="1" thickBot="1" x14ac:dyDescent="0.3">
      <c r="B132" s="140"/>
      <c r="C132" s="143"/>
      <c r="D132" s="128" t="s">
        <v>32</v>
      </c>
      <c r="E132" s="117">
        <f>IF(SUM(H132:H135)=0,"",AVERAGE(H132:H135))</f>
        <v>100</v>
      </c>
      <c r="F132" s="114">
        <v>112</v>
      </c>
      <c r="G132" s="62" t="s">
        <v>526</v>
      </c>
      <c r="H132" s="58">
        <v>100</v>
      </c>
      <c r="I132" s="62" t="s">
        <v>527</v>
      </c>
      <c r="J132" s="38"/>
    </row>
    <row r="133" spans="2:12" ht="141.75" customHeight="1" thickBot="1" x14ac:dyDescent="0.3">
      <c r="B133" s="140"/>
      <c r="C133" s="143"/>
      <c r="D133" s="145"/>
      <c r="E133" s="118"/>
      <c r="F133" s="114">
        <v>113</v>
      </c>
      <c r="G133" s="62" t="s">
        <v>528</v>
      </c>
      <c r="H133" s="58">
        <v>100</v>
      </c>
      <c r="I133" s="62" t="s">
        <v>378</v>
      </c>
      <c r="J133" s="38"/>
    </row>
    <row r="134" spans="2:12" ht="243" thickBot="1" x14ac:dyDescent="0.3">
      <c r="B134" s="140"/>
      <c r="C134" s="143"/>
      <c r="D134" s="145"/>
      <c r="E134" s="118"/>
      <c r="F134" s="114">
        <v>114</v>
      </c>
      <c r="G134" s="62" t="s">
        <v>529</v>
      </c>
      <c r="H134" s="58">
        <v>100</v>
      </c>
      <c r="I134" s="62" t="s">
        <v>530</v>
      </c>
      <c r="J134" s="38"/>
    </row>
    <row r="135" spans="2:12" ht="270.75" customHeight="1" thickBot="1" x14ac:dyDescent="0.3">
      <c r="B135" s="140"/>
      <c r="C135" s="143"/>
      <c r="D135" s="129"/>
      <c r="E135" s="119"/>
      <c r="F135" s="114">
        <v>115</v>
      </c>
      <c r="G135" s="62" t="s">
        <v>531</v>
      </c>
      <c r="H135" s="58">
        <v>100</v>
      </c>
      <c r="I135" s="62" t="s">
        <v>532</v>
      </c>
      <c r="J135" s="38"/>
    </row>
    <row r="136" spans="2:12" ht="117.75" customHeight="1" thickBot="1" x14ac:dyDescent="0.3">
      <c r="B136" s="140"/>
      <c r="C136" s="143"/>
      <c r="D136" s="120" t="s">
        <v>59</v>
      </c>
      <c r="E136" s="123">
        <f>IF(SUM(H136:H139)=0,"",AVERAGE(H136:H139))</f>
        <v>100</v>
      </c>
      <c r="F136" s="114">
        <v>116</v>
      </c>
      <c r="G136" s="62" t="s">
        <v>533</v>
      </c>
      <c r="H136" s="58">
        <v>100</v>
      </c>
      <c r="I136" s="62" t="s">
        <v>357</v>
      </c>
      <c r="J136" s="38"/>
    </row>
    <row r="137" spans="2:12" ht="119.25" customHeight="1" thickBot="1" x14ac:dyDescent="0.3">
      <c r="B137" s="140"/>
      <c r="C137" s="143"/>
      <c r="D137" s="121"/>
      <c r="E137" s="124"/>
      <c r="F137" s="114">
        <v>117</v>
      </c>
      <c r="G137" s="62" t="s">
        <v>534</v>
      </c>
      <c r="H137" s="58">
        <v>100</v>
      </c>
      <c r="I137" s="62" t="s">
        <v>535</v>
      </c>
      <c r="J137" s="38"/>
    </row>
    <row r="138" spans="2:12" ht="86.25" thickBot="1" x14ac:dyDescent="0.3">
      <c r="B138" s="140"/>
      <c r="C138" s="143"/>
      <c r="D138" s="121"/>
      <c r="E138" s="124"/>
      <c r="F138" s="114">
        <v>118</v>
      </c>
      <c r="G138" s="62" t="s">
        <v>536</v>
      </c>
      <c r="H138" s="58">
        <v>100</v>
      </c>
      <c r="I138" s="62" t="s">
        <v>537</v>
      </c>
      <c r="J138" s="38"/>
    </row>
    <row r="139" spans="2:12" ht="148.5" customHeight="1" thickBot="1" x14ac:dyDescent="0.3">
      <c r="B139" s="141"/>
      <c r="C139" s="144"/>
      <c r="D139" s="122"/>
      <c r="E139" s="125"/>
      <c r="F139" s="114">
        <v>119</v>
      </c>
      <c r="G139" s="62" t="s">
        <v>538</v>
      </c>
      <c r="H139" s="58">
        <v>100</v>
      </c>
      <c r="I139" s="62" t="s">
        <v>358</v>
      </c>
      <c r="J139" s="38"/>
    </row>
    <row r="140" spans="2:12" ht="44.25" customHeight="1" thickBot="1" x14ac:dyDescent="0.3">
      <c r="B140" s="2"/>
      <c r="C140" s="52"/>
      <c r="D140" s="52"/>
      <c r="E140" s="2"/>
      <c r="F140" s="54"/>
      <c r="G140" s="3"/>
      <c r="H140" s="2"/>
      <c r="I140" s="2"/>
      <c r="J140" s="47"/>
    </row>
    <row r="141" spans="2:12" ht="3" customHeight="1" x14ac:dyDescent="0.25">
      <c r="B141" s="54"/>
      <c r="C141" s="54"/>
      <c r="D141" s="54"/>
      <c r="E141" s="54"/>
      <c r="F141" s="54"/>
      <c r="G141" s="54"/>
      <c r="H141" s="54"/>
      <c r="I141" s="55"/>
    </row>
    <row r="142" spans="2:12" ht="24.95" customHeight="1" x14ac:dyDescent="0.25">
      <c r="B142" s="177" t="s">
        <v>126</v>
      </c>
      <c r="C142" s="177"/>
      <c r="D142" s="177"/>
      <c r="E142" s="177"/>
      <c r="F142" s="177"/>
      <c r="G142" s="177"/>
      <c r="H142" s="177"/>
      <c r="I142" s="208"/>
    </row>
    <row r="143" spans="2:12" ht="11.25" customHeight="1" x14ac:dyDescent="0.25">
      <c r="B143" s="206"/>
      <c r="C143" s="206"/>
      <c r="D143" s="206"/>
      <c r="E143" s="206"/>
      <c r="F143" s="206"/>
      <c r="G143" s="206"/>
      <c r="H143" s="206"/>
      <c r="I143" s="207"/>
    </row>
    <row r="144" spans="2:12" ht="339.75" customHeight="1" x14ac:dyDescent="0.25">
      <c r="B144" s="209" t="s">
        <v>539</v>
      </c>
      <c r="C144" s="209"/>
      <c r="D144" s="209"/>
      <c r="E144" s="209"/>
      <c r="F144" s="209"/>
      <c r="G144" s="209"/>
      <c r="H144" s="209"/>
      <c r="I144" s="210"/>
    </row>
    <row r="145" spans="2:9" ht="33" customHeight="1" x14ac:dyDescent="0.25">
      <c r="B145" s="204" t="s">
        <v>360</v>
      </c>
      <c r="C145" s="204"/>
      <c r="D145" s="204"/>
      <c r="E145" s="204"/>
      <c r="F145" s="204"/>
      <c r="G145" s="204"/>
      <c r="H145" s="204"/>
      <c r="I145" s="205"/>
    </row>
    <row r="146" spans="2:9" ht="25.5" customHeight="1" x14ac:dyDescent="0.25">
      <c r="B146" s="209" t="s">
        <v>541</v>
      </c>
      <c r="C146" s="209"/>
      <c r="D146" s="209"/>
      <c r="E146" s="209"/>
      <c r="F146" s="209"/>
      <c r="G146" s="209"/>
      <c r="H146" s="209"/>
      <c r="I146" s="210"/>
    </row>
    <row r="147" spans="2:9" ht="24.75" customHeight="1" x14ac:dyDescent="0.25">
      <c r="B147" s="209" t="s">
        <v>540</v>
      </c>
      <c r="C147" s="209"/>
      <c r="D147" s="209"/>
      <c r="E147" s="209"/>
      <c r="F147" s="209"/>
      <c r="G147" s="209"/>
      <c r="H147" s="209"/>
      <c r="I147" s="210"/>
    </row>
    <row r="148" spans="2:9" x14ac:dyDescent="0.25">
      <c r="B148" s="211"/>
      <c r="C148" s="211"/>
      <c r="D148" s="211"/>
      <c r="E148" s="211"/>
      <c r="F148" s="211"/>
      <c r="G148" s="211"/>
      <c r="H148" s="211"/>
      <c r="I148" s="212"/>
    </row>
    <row r="149" spans="2:9" ht="25.5" x14ac:dyDescent="0.25">
      <c r="B149" s="177" t="s">
        <v>127</v>
      </c>
      <c r="C149" s="177"/>
      <c r="D149" s="177"/>
      <c r="E149" s="177"/>
      <c r="F149" s="177"/>
      <c r="G149" s="177"/>
      <c r="H149" s="177"/>
      <c r="I149" s="208"/>
    </row>
    <row r="150" spans="2:9" ht="9" customHeight="1" x14ac:dyDescent="0.25">
      <c r="B150" s="51"/>
      <c r="C150" s="51"/>
      <c r="D150" s="51"/>
      <c r="E150" s="51"/>
      <c r="F150" s="51"/>
      <c r="G150" s="51"/>
      <c r="H150" s="51"/>
      <c r="I150" s="57"/>
    </row>
    <row r="151" spans="2:9" ht="24.75" customHeight="1" x14ac:dyDescent="0.25">
      <c r="B151" s="209" t="s">
        <v>381</v>
      </c>
      <c r="C151" s="209"/>
      <c r="D151" s="209"/>
      <c r="E151" s="209"/>
      <c r="F151" s="209"/>
      <c r="G151" s="209"/>
      <c r="H151" s="209"/>
      <c r="I151" s="210"/>
    </row>
    <row r="152" spans="2:9" ht="24.75" customHeight="1" x14ac:dyDescent="0.25">
      <c r="B152" s="204" t="s">
        <v>291</v>
      </c>
      <c r="C152" s="204"/>
      <c r="D152" s="204"/>
      <c r="E152" s="204"/>
      <c r="F152" s="204"/>
      <c r="G152" s="204"/>
      <c r="H152" s="204"/>
      <c r="I152" s="205"/>
    </row>
    <row r="153" spans="2:9" ht="41.25" customHeight="1" x14ac:dyDescent="0.25">
      <c r="B153" s="115" t="s">
        <v>361</v>
      </c>
      <c r="C153" s="115"/>
      <c r="D153" s="115"/>
      <c r="E153" s="115"/>
      <c r="F153" s="115"/>
      <c r="G153" s="115"/>
      <c r="H153" s="115"/>
      <c r="I153" s="116"/>
    </row>
    <row r="154" spans="2:9" ht="41.25" customHeight="1" x14ac:dyDescent="0.25">
      <c r="B154" s="115" t="s">
        <v>389</v>
      </c>
      <c r="C154" s="115"/>
      <c r="D154" s="115"/>
      <c r="E154" s="115"/>
      <c r="F154" s="115"/>
      <c r="G154" s="115"/>
      <c r="H154" s="115"/>
      <c r="I154" s="116"/>
    </row>
  </sheetData>
  <protectedRanges>
    <protectedRange sqref="E21:E41 E68:E90 E43:E54 E56:E65" name="Actual_1"/>
    <protectedRange sqref="I35" name="Simulado_1_1_2_10_1_1_1"/>
    <protectedRange sqref="I37 I46 I55 I60 I66" name="Simulado_1_2_45_1_1_1"/>
    <protectedRange sqref="I41" name="Simulado_1_2_46_1_1_1"/>
    <protectedRange sqref="I132 I97 I112" name="Simulado_1_2_32"/>
    <protectedRange sqref="I33" name="Simulado_1_2_39"/>
    <protectedRange sqref="I21" name="Simulado_1_3"/>
    <protectedRange sqref="I26" name="Simulado_1_5"/>
    <protectedRange sqref="I29" name="Simulado_1_6"/>
    <protectedRange sqref="I30" name="Simulado_1_1_1_16_1_1_1_2_1"/>
    <protectedRange sqref="I31" name="Simulado_1_7"/>
    <protectedRange sqref="I75 I83" name="Simulado_1_15"/>
    <protectedRange sqref="I68" name="Simulado_1_19"/>
    <protectedRange sqref="I25" name="Simulado_1_1_1_7_1_1_1_1_1"/>
    <protectedRange sqref="I47 I56:I58 I67" name="Simulado_1_2_45_1_1_1_1"/>
    <protectedRange sqref="I85" name="Simulado_1_1_1_13"/>
    <protectedRange sqref="I130:I131 I134:I135" name="Simulado_1_20"/>
    <protectedRange sqref="I22 I99" name="Simulado_1_22"/>
    <protectedRange sqref="I43" name="Simulado_1_23"/>
    <protectedRange sqref="I54" name="Simulado_1_26"/>
    <protectedRange sqref="I71" name="Simulado_1_1_4"/>
    <protectedRange sqref="I94" name="Simulado_1_1_8"/>
    <protectedRange sqref="I113" name="Simulado_1_1_9"/>
    <protectedRange sqref="I114" name="Simulado_1_1_10"/>
    <protectedRange sqref="I123" name="Simulado_1_1_14"/>
    <protectedRange sqref="I74 I81:I82" name="Simulado_1_2_45_1_1_1_2"/>
    <protectedRange sqref="I76 I79:I80" name="Simulado_1_2_14_2"/>
    <protectedRange sqref="I23" name="Simulado_1"/>
    <protectedRange sqref="I27" name="Simulado_1_2"/>
    <protectedRange sqref="I28" name="Simulado_1_27"/>
    <protectedRange sqref="I38" name="Simulado_1_2_2"/>
    <protectedRange sqref="I51" name="Simulado_1_28"/>
    <protectedRange sqref="I53" name="Simulado_1_29"/>
    <protectedRange sqref="I106" name="Simulado_1_30"/>
    <protectedRange sqref="I109" name="Simulado_1_31"/>
    <protectedRange sqref="I101" name="Simulado_1_32"/>
    <protectedRange sqref="I102" name="Simulado_1_33"/>
    <protectedRange sqref="I103" name="Simulado_1_34"/>
    <protectedRange sqref="I104" name="Simulado_1_35"/>
    <protectedRange sqref="I105" name="Simulado_1_14_2"/>
    <protectedRange sqref="I107" name="Simulado_1_1_1_4_1_4"/>
    <protectedRange sqref="I110" name="Simulado_1_1_1_4_2_4_1"/>
    <protectedRange sqref="I90" name="Simulado_1_16_1"/>
    <protectedRange sqref="I91" name="Simulado_1_16_2"/>
    <protectedRange sqref="I100" name="Simulado_1_16_5"/>
    <protectedRange sqref="I24" name="Simulado_1_4_1"/>
    <protectedRange sqref="I36" name="Simulado_1_8_1"/>
    <protectedRange sqref="I39" name="Simulado_1_9_1"/>
    <protectedRange sqref="I40" name="Simulado_1_10_1"/>
    <protectedRange sqref="I127" name="Simulado_1_1_1_4_1_2"/>
    <protectedRange sqref="I48 I50 I59 I61" name="Simulado_1_2_40_1_1"/>
    <protectedRange sqref="I49 I62 I98" name="Simulado_1_2_3_1"/>
    <protectedRange sqref="I52 I108 I133" name="Simulado_1_2_4_1_1"/>
    <protectedRange sqref="I63" name="Simulado_1_2_9_1_1"/>
    <protectedRange sqref="I64" name="Simulado_1_2_8_1"/>
    <protectedRange sqref="I65" name="Simulado_1_2_11_1_1"/>
    <protectedRange sqref="I77" name="Simulado_1_2_14_1_1"/>
    <protectedRange sqref="I44" name="Simulado_1_24_1"/>
    <protectedRange sqref="I45" name="Simulado_1_25_1"/>
    <protectedRange sqref="I92" name="Simulado_1_1_1"/>
    <protectedRange sqref="I93" name="Simulado_1_1_16"/>
    <protectedRange sqref="I117" name="Simulado_1_1_17"/>
    <protectedRange sqref="I118" name="Simulado_1_1_18"/>
    <protectedRange sqref="I121" name="Simulado_1_1_13_1"/>
    <protectedRange sqref="I122" name="Simulado_1_1_14_1"/>
    <protectedRange sqref="I124" name="Simulado_1_1_19"/>
    <protectedRange sqref="I125" name="Simulado_1_1_1_3_1"/>
    <protectedRange sqref="I126" name="Simulado_1_1_1_4_3"/>
    <protectedRange sqref="I128" name="Simulado_1_1_1_1_1"/>
    <protectedRange sqref="I136" name="Simulado_1_1_20"/>
    <protectedRange sqref="I137" name="Simulado_1_1_21"/>
    <protectedRange sqref="I138" name="Simulado_1_1_22"/>
    <protectedRange sqref="I139" name="Simulado_1_1_2_2"/>
    <protectedRange sqref="I32" name="Simulado_1_36"/>
    <protectedRange sqref="I34" name="Simulado_1_15_1_1"/>
  </protectedRanges>
  <autoFilter ref="B20:I139"/>
  <mergeCells count="89">
    <mergeCell ref="B152:I152"/>
    <mergeCell ref="B153:I153"/>
    <mergeCell ref="B143:I143"/>
    <mergeCell ref="B142:I142"/>
    <mergeCell ref="B149:I149"/>
    <mergeCell ref="B144:I144"/>
    <mergeCell ref="B147:I147"/>
    <mergeCell ref="B145:I145"/>
    <mergeCell ref="B146:I146"/>
    <mergeCell ref="B151:I151"/>
    <mergeCell ref="B148:I148"/>
    <mergeCell ref="G9:I9"/>
    <mergeCell ref="G10:I10"/>
    <mergeCell ref="D11:D12"/>
    <mergeCell ref="G11:I11"/>
    <mergeCell ref="G12:I12"/>
    <mergeCell ref="G18:I18"/>
    <mergeCell ref="D30:D34"/>
    <mergeCell ref="D15:D16"/>
    <mergeCell ref="D13:D14"/>
    <mergeCell ref="G13:I13"/>
    <mergeCell ref="G14:I14"/>
    <mergeCell ref="G15:I15"/>
    <mergeCell ref="G16:I16"/>
    <mergeCell ref="D41:D45"/>
    <mergeCell ref="E41:E45"/>
    <mergeCell ref="B3:I3"/>
    <mergeCell ref="B5:I5"/>
    <mergeCell ref="E30:E34"/>
    <mergeCell ref="B21:B45"/>
    <mergeCell ref="C21:C45"/>
    <mergeCell ref="D21:D25"/>
    <mergeCell ref="E21:E25"/>
    <mergeCell ref="D26:D29"/>
    <mergeCell ref="D35:D40"/>
    <mergeCell ref="E35:E40"/>
    <mergeCell ref="E26:E29"/>
    <mergeCell ref="B6:I6"/>
    <mergeCell ref="D17:D18"/>
    <mergeCell ref="G17:I17"/>
    <mergeCell ref="B46:B73"/>
    <mergeCell ref="C46:C73"/>
    <mergeCell ref="D46:D50"/>
    <mergeCell ref="E46:E50"/>
    <mergeCell ref="D51:D55"/>
    <mergeCell ref="E51:E55"/>
    <mergeCell ref="D56:D59"/>
    <mergeCell ref="E56:E59"/>
    <mergeCell ref="D60:D68"/>
    <mergeCell ref="E60:E68"/>
    <mergeCell ref="D69:D73"/>
    <mergeCell ref="E69:E73"/>
    <mergeCell ref="B74:B96"/>
    <mergeCell ref="C74:C96"/>
    <mergeCell ref="D74:D76"/>
    <mergeCell ref="E74:E76"/>
    <mergeCell ref="D77:D78"/>
    <mergeCell ref="E77:E78"/>
    <mergeCell ref="D79:D83"/>
    <mergeCell ref="E79:E83"/>
    <mergeCell ref="D84:D91"/>
    <mergeCell ref="E84:E91"/>
    <mergeCell ref="D92:D96"/>
    <mergeCell ref="E92:E96"/>
    <mergeCell ref="D97:D99"/>
    <mergeCell ref="B117:B139"/>
    <mergeCell ref="C117:C139"/>
    <mergeCell ref="D117:D125"/>
    <mergeCell ref="D132:D135"/>
    <mergeCell ref="D113:D116"/>
    <mergeCell ref="D126:D128"/>
    <mergeCell ref="D129:D131"/>
    <mergeCell ref="D108:D112"/>
    <mergeCell ref="B154:I154"/>
    <mergeCell ref="E132:E135"/>
    <mergeCell ref="D136:D139"/>
    <mergeCell ref="E136:E139"/>
    <mergeCell ref="E97:E99"/>
    <mergeCell ref="D100:D101"/>
    <mergeCell ref="E100:E101"/>
    <mergeCell ref="D102:D107"/>
    <mergeCell ref="E102:E107"/>
    <mergeCell ref="E108:E112"/>
    <mergeCell ref="E113:E116"/>
    <mergeCell ref="E117:E125"/>
    <mergeCell ref="E129:E131"/>
    <mergeCell ref="E126:E128"/>
    <mergeCell ref="B97:B116"/>
    <mergeCell ref="C97:C116"/>
  </mergeCells>
  <conditionalFormatting sqref="C21">
    <cfRule type="cellIs" dxfId="1589" priority="706" operator="between">
      <formula>80.4</formula>
      <formula>100</formula>
    </cfRule>
    <cfRule type="cellIs" dxfId="1588" priority="707" operator="between">
      <formula>60.5</formula>
      <formula>80.4</formula>
    </cfRule>
    <cfRule type="cellIs" dxfId="1587" priority="708" operator="between">
      <formula>40.5</formula>
      <formula>60.4</formula>
    </cfRule>
    <cfRule type="cellIs" dxfId="1586" priority="709" operator="between">
      <formula>20.5</formula>
      <formula>40.4</formula>
    </cfRule>
    <cfRule type="cellIs" dxfId="1585" priority="710" operator="between">
      <formula>0</formula>
      <formula>20.4</formula>
    </cfRule>
  </conditionalFormatting>
  <conditionalFormatting sqref="E21 E41 E35 E26 E30">
    <cfRule type="cellIs" dxfId="1584" priority="701" operator="between">
      <formula>81</formula>
      <formula>100</formula>
    </cfRule>
    <cfRule type="cellIs" dxfId="1583" priority="702" operator="between">
      <formula>61</formula>
      <formula>80.99</formula>
    </cfRule>
    <cfRule type="cellIs" dxfId="1582" priority="703" operator="between">
      <formula>0</formula>
      <formula>20.9</formula>
    </cfRule>
    <cfRule type="cellIs" dxfId="1581" priority="704" operator="between">
      <formula>21</formula>
      <formula>40.99</formula>
    </cfRule>
    <cfRule type="cellIs" dxfId="1580" priority="705" operator="between">
      <formula>41</formula>
      <formula>60.99</formula>
    </cfRule>
  </conditionalFormatting>
  <conditionalFormatting sqref="B6">
    <cfRule type="cellIs" dxfId="1579" priority="696" operator="between">
      <formula>80.5</formula>
      <formula>100</formula>
    </cfRule>
    <cfRule type="cellIs" dxfId="1578" priority="697" operator="between">
      <formula>60.5</formula>
      <formula>80.4</formula>
    </cfRule>
    <cfRule type="cellIs" dxfId="1577" priority="698" operator="between">
      <formula>40.5</formula>
      <formula>60.4</formula>
    </cfRule>
    <cfRule type="cellIs" dxfId="1576" priority="699" operator="between">
      <formula>20.5</formula>
      <formula>40.4</formula>
    </cfRule>
    <cfRule type="cellIs" dxfId="1575" priority="700" operator="between">
      <formula>0</formula>
      <formula>20.4</formula>
    </cfRule>
  </conditionalFormatting>
  <conditionalFormatting sqref="E21 E26 E30 E35 E41">
    <cfRule type="cellIs" dxfId="1574" priority="691" operator="between">
      <formula>80.5</formula>
      <formula>100</formula>
    </cfRule>
    <cfRule type="cellIs" dxfId="1573" priority="692" operator="between">
      <formula>60.5</formula>
      <formula>80.4</formula>
    </cfRule>
    <cfRule type="cellIs" dxfId="1572" priority="693" operator="between">
      <formula>0.1</formula>
      <formula>20.4</formula>
    </cfRule>
    <cfRule type="cellIs" dxfId="1571" priority="694" operator="between">
      <formula>20.5</formula>
      <formula>40.4</formula>
    </cfRule>
    <cfRule type="cellIs" dxfId="1570" priority="695" operator="between">
      <formula>40.5</formula>
      <formula>60.4</formula>
    </cfRule>
  </conditionalFormatting>
  <conditionalFormatting sqref="E46 E60 E51">
    <cfRule type="cellIs" dxfId="1569" priority="656" operator="between">
      <formula>81</formula>
      <formula>100</formula>
    </cfRule>
    <cfRule type="cellIs" dxfId="1568" priority="657" operator="between">
      <formula>61</formula>
      <formula>80.99</formula>
    </cfRule>
    <cfRule type="cellIs" dxfId="1567" priority="658" operator="between">
      <formula>0</formula>
      <formula>20.9</formula>
    </cfRule>
    <cfRule type="cellIs" dxfId="1566" priority="659" operator="between">
      <formula>21</formula>
      <formula>40.99</formula>
    </cfRule>
    <cfRule type="cellIs" dxfId="1565" priority="660" operator="between">
      <formula>41</formula>
      <formula>60.99</formula>
    </cfRule>
  </conditionalFormatting>
  <conditionalFormatting sqref="E21:E139">
    <cfRule type="cellIs" dxfId="1564" priority="651" operator="between">
      <formula>80.5</formula>
      <formula>100</formula>
    </cfRule>
    <cfRule type="cellIs" dxfId="1563" priority="652" operator="between">
      <formula>60.5</formula>
      <formula>80.4</formula>
    </cfRule>
    <cfRule type="cellIs" dxfId="1562" priority="653" operator="between">
      <formula>0.1</formula>
      <formula>20.4</formula>
    </cfRule>
    <cfRule type="cellIs" dxfId="1561" priority="654" operator="between">
      <formula>20.5</formula>
      <formula>40.4</formula>
    </cfRule>
    <cfRule type="cellIs" dxfId="1560" priority="655" operator="between">
      <formula>40.5</formula>
      <formula>60.4</formula>
    </cfRule>
  </conditionalFormatting>
  <conditionalFormatting sqref="C21:C139">
    <cfRule type="cellIs" dxfId="1559" priority="661" operator="between">
      <formula>80.4</formula>
      <formula>100</formula>
    </cfRule>
    <cfRule type="cellIs" dxfId="1558" priority="662" operator="between">
      <formula>60.5</formula>
      <formula>80.4</formula>
    </cfRule>
    <cfRule type="cellIs" dxfId="1557" priority="663" operator="between">
      <formula>40.5</formula>
      <formula>60.4</formula>
    </cfRule>
    <cfRule type="cellIs" dxfId="1556" priority="664" operator="between">
      <formula>20.5</formula>
      <formula>40.4</formula>
    </cfRule>
    <cfRule type="cellIs" dxfId="1555" priority="665" operator="between">
      <formula>0.1</formula>
      <formula>20.4</formula>
    </cfRule>
  </conditionalFormatting>
  <conditionalFormatting sqref="H21:H139">
    <cfRule type="cellIs" dxfId="1554" priority="91" operator="between">
      <formula>81</formula>
      <formula>100</formula>
    </cfRule>
    <cfRule type="cellIs" dxfId="1553" priority="92" operator="between">
      <formula>61</formula>
      <formula>80</formula>
    </cfRule>
    <cfRule type="cellIs" dxfId="1552" priority="93" operator="between">
      <formula>41</formula>
      <formula>60</formula>
    </cfRule>
    <cfRule type="cellIs" dxfId="1551" priority="94" operator="between">
      <formula>2</formula>
      <formula>40</formula>
    </cfRule>
    <cfRule type="cellIs" dxfId="1550" priority="95" operator="between">
      <formula>-1</formula>
      <formula>1</formula>
    </cfRule>
  </conditionalFormatting>
  <dataValidations count="5">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H21:H139">
      <formula1>0</formula1>
      <formula2>100</formula2>
    </dataValidation>
    <dataValidation type="whole" operator="equal" allowBlank="1" showInputMessage="1" showErrorMessage="1" error="ERROR. NO DEBE DILIGENCIAR ESTAS CELDAS" sqref="E21:E139">
      <formula1>99999999999999900000</formula1>
    </dataValidation>
    <dataValidation type="whole" operator="equal" allowBlank="1" showInputMessage="1" showErrorMessage="1" error="ERROR. NO DEBE DILIGENCIAR ESTAS CELDAS_x000a_" sqref="C21:C140">
      <formula1>99999999999999900000</formula1>
    </dataValidation>
    <dataValidation allowBlank="1" showInputMessage="1" showErrorMessage="1" error="ERROR. VALOR NO ACEPTADO" sqref="I92:I94 I85 I107 I121:I128 I35 I110 I30 I113:I114 I25 I117:I118 I71 I136:I139"/>
    <dataValidation type="whole" operator="equal" allowBlank="1" showInputMessage="1" showErrorMessage="1" error="ERROR. NO DEBE DILIGENCIAR ESTA CELDA" sqref="B6">
      <formula1>9999999998</formula1>
    </dataValidation>
  </dataValidations>
  <pageMargins left="0.39370078740157483" right="7.874015748031496E-2" top="0.74803149606299213" bottom="0.59055118110236227" header="0.31496062992125984" footer="0.31496062992125984"/>
  <pageSetup scale="53" orientation="portrait" horizontalDpi="4294967294" verticalDpi="4294967294" r:id="rId1"/>
  <rowBreaks count="1" manualBreakCount="1">
    <brk id="140"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4"/>
  <sheetViews>
    <sheetView zoomScale="80" zoomScaleNormal="80" workbookViewId="0">
      <selection activeCell="B2" sqref="B1:B2"/>
    </sheetView>
  </sheetViews>
  <sheetFormatPr baseColWidth="10" defaultRowHeight="15" x14ac:dyDescent="0.25"/>
  <cols>
    <col min="1" max="1" width="3.42578125" bestFit="1" customWidth="1"/>
    <col min="2" max="2" width="37.5703125" customWidth="1"/>
    <col min="3" max="3" width="27.140625" customWidth="1"/>
    <col min="4" max="4" width="23.7109375" customWidth="1"/>
    <col min="5" max="5" width="25.42578125" customWidth="1"/>
    <col min="6" max="6" width="26.140625" customWidth="1"/>
    <col min="7" max="7" width="28.42578125" customWidth="1"/>
    <col min="8" max="8" width="24.7109375" customWidth="1"/>
    <col min="9" max="9" width="33.28515625" customWidth="1"/>
    <col min="10" max="10" width="23.5703125" customWidth="1"/>
    <col min="11" max="11" width="24.85546875" customWidth="1"/>
    <col min="12" max="12" width="27.85546875" customWidth="1"/>
    <col min="13" max="13" width="23.85546875" customWidth="1"/>
  </cols>
  <sheetData>
    <row r="2" spans="1:13" x14ac:dyDescent="0.25">
      <c r="B2" s="94" t="s">
        <v>312</v>
      </c>
      <c r="C2" s="95">
        <v>12</v>
      </c>
      <c r="D2" s="95">
        <v>14</v>
      </c>
      <c r="E2" s="95">
        <v>54</v>
      </c>
      <c r="F2" s="95">
        <v>56</v>
      </c>
      <c r="G2" s="95">
        <v>59</v>
      </c>
      <c r="H2" s="95">
        <v>60</v>
      </c>
      <c r="I2" s="95">
        <v>61</v>
      </c>
      <c r="J2" s="95">
        <v>62</v>
      </c>
      <c r="K2" s="95">
        <v>66</v>
      </c>
      <c r="L2" s="95">
        <v>67</v>
      </c>
      <c r="M2" s="95">
        <v>109</v>
      </c>
    </row>
    <row r="3" spans="1:13" ht="177" customHeight="1" x14ac:dyDescent="0.25">
      <c r="B3" s="80"/>
      <c r="C3" s="67" t="s">
        <v>363</v>
      </c>
      <c r="D3" s="67" t="s">
        <v>413</v>
      </c>
      <c r="E3" s="67" t="s">
        <v>462</v>
      </c>
      <c r="F3" s="67" t="s">
        <v>464</v>
      </c>
      <c r="G3" s="67" t="s">
        <v>468</v>
      </c>
      <c r="H3" s="67" t="s">
        <v>469</v>
      </c>
      <c r="I3" s="67" t="s">
        <v>470</v>
      </c>
      <c r="J3" s="67" t="s">
        <v>472</v>
      </c>
      <c r="K3" s="67" t="s">
        <v>476</v>
      </c>
      <c r="L3" s="67" t="s">
        <v>477</v>
      </c>
      <c r="M3" s="67" t="s">
        <v>523</v>
      </c>
    </row>
    <row r="4" spans="1:13" ht="19.5" customHeight="1" x14ac:dyDescent="0.25">
      <c r="A4" s="81">
        <v>1</v>
      </c>
      <c r="B4" s="78" t="s">
        <v>269</v>
      </c>
      <c r="C4" s="85"/>
      <c r="D4" s="85">
        <v>100</v>
      </c>
      <c r="E4" s="85">
        <v>100</v>
      </c>
      <c r="F4" s="85">
        <v>100</v>
      </c>
      <c r="G4" s="85">
        <v>100</v>
      </c>
      <c r="H4" s="85">
        <v>100</v>
      </c>
      <c r="I4" s="85">
        <v>100</v>
      </c>
      <c r="J4" s="85">
        <v>100</v>
      </c>
      <c r="K4" s="85">
        <v>100</v>
      </c>
      <c r="L4" s="85">
        <v>100</v>
      </c>
      <c r="M4" s="85">
        <v>100</v>
      </c>
    </row>
    <row r="5" spans="1:13" ht="19.5" customHeight="1" x14ac:dyDescent="0.25">
      <c r="A5" s="81">
        <v>2</v>
      </c>
      <c r="B5" s="78" t="s">
        <v>268</v>
      </c>
      <c r="C5" s="85"/>
      <c r="D5" s="85">
        <v>100</v>
      </c>
      <c r="E5" s="85">
        <v>100</v>
      </c>
      <c r="F5" s="85">
        <v>100</v>
      </c>
      <c r="G5" s="85">
        <v>100</v>
      </c>
      <c r="H5" s="85">
        <v>100</v>
      </c>
      <c r="I5" s="85">
        <v>100</v>
      </c>
      <c r="J5" s="85">
        <v>100</v>
      </c>
      <c r="K5" s="85">
        <v>100</v>
      </c>
      <c r="L5" s="85">
        <v>100</v>
      </c>
      <c r="M5" s="85">
        <v>100</v>
      </c>
    </row>
    <row r="6" spans="1:13" ht="21" customHeight="1" x14ac:dyDescent="0.25">
      <c r="A6" s="81">
        <v>3</v>
      </c>
      <c r="B6" s="79" t="s">
        <v>270</v>
      </c>
      <c r="C6" s="85"/>
      <c r="D6" s="85">
        <v>100</v>
      </c>
      <c r="E6" s="85">
        <v>100</v>
      </c>
      <c r="F6" s="85">
        <v>100</v>
      </c>
      <c r="G6" s="85">
        <v>100</v>
      </c>
      <c r="H6" s="85">
        <v>100</v>
      </c>
      <c r="I6" s="85">
        <v>100</v>
      </c>
      <c r="J6" s="85">
        <v>100</v>
      </c>
      <c r="K6" s="85">
        <v>100</v>
      </c>
      <c r="L6" s="85">
        <v>100</v>
      </c>
      <c r="M6" s="85">
        <v>100</v>
      </c>
    </row>
    <row r="7" spans="1:13" ht="28.5" x14ac:dyDescent="0.25">
      <c r="A7" s="81">
        <v>4</v>
      </c>
      <c r="B7" s="78" t="s">
        <v>271</v>
      </c>
      <c r="C7" s="85"/>
      <c r="D7" s="85">
        <v>100</v>
      </c>
      <c r="E7" s="85">
        <v>100</v>
      </c>
      <c r="F7" s="85">
        <v>100</v>
      </c>
      <c r="G7" s="85">
        <v>100</v>
      </c>
      <c r="H7" s="85">
        <v>100</v>
      </c>
      <c r="I7" s="85">
        <v>100</v>
      </c>
      <c r="J7" s="85">
        <v>100</v>
      </c>
      <c r="K7" s="85">
        <v>100</v>
      </c>
      <c r="L7" s="85">
        <v>100</v>
      </c>
      <c r="M7" s="85">
        <v>100</v>
      </c>
    </row>
    <row r="8" spans="1:13" ht="28.5" x14ac:dyDescent="0.25">
      <c r="A8" s="81">
        <v>5</v>
      </c>
      <c r="B8" s="78" t="s">
        <v>272</v>
      </c>
      <c r="C8" s="85"/>
      <c r="D8" s="85">
        <v>100</v>
      </c>
      <c r="E8" s="85">
        <v>100</v>
      </c>
      <c r="F8" s="86">
        <v>100</v>
      </c>
      <c r="G8" s="85">
        <v>100</v>
      </c>
      <c r="H8" s="85">
        <v>100</v>
      </c>
      <c r="I8" s="85">
        <v>100</v>
      </c>
      <c r="J8" s="85">
        <v>100</v>
      </c>
      <c r="K8" s="85">
        <v>100</v>
      </c>
      <c r="L8" s="85">
        <v>100</v>
      </c>
      <c r="M8" s="85">
        <v>100</v>
      </c>
    </row>
    <row r="9" spans="1:13" ht="21" customHeight="1" x14ac:dyDescent="0.25">
      <c r="A9" s="81">
        <v>6</v>
      </c>
      <c r="B9" s="78" t="s">
        <v>273</v>
      </c>
      <c r="C9" s="85"/>
      <c r="D9" s="85">
        <v>100</v>
      </c>
      <c r="E9" s="85">
        <v>100</v>
      </c>
      <c r="F9" s="85">
        <v>100</v>
      </c>
      <c r="G9" s="85">
        <v>100</v>
      </c>
      <c r="H9" s="85">
        <v>100</v>
      </c>
      <c r="I9" s="85">
        <v>100</v>
      </c>
      <c r="J9" s="85">
        <v>100</v>
      </c>
      <c r="K9" s="85">
        <v>100</v>
      </c>
      <c r="L9" s="85">
        <v>100</v>
      </c>
      <c r="M9" s="85">
        <v>100</v>
      </c>
    </row>
    <row r="10" spans="1:13" ht="18" customHeight="1" x14ac:dyDescent="0.25">
      <c r="A10" s="81">
        <v>7</v>
      </c>
      <c r="B10" s="78" t="s">
        <v>274</v>
      </c>
      <c r="C10" s="85"/>
      <c r="D10" s="85">
        <v>100</v>
      </c>
      <c r="E10" s="85">
        <v>100</v>
      </c>
      <c r="F10" s="85">
        <v>100</v>
      </c>
      <c r="G10" s="85">
        <v>100</v>
      </c>
      <c r="H10" s="85">
        <v>100</v>
      </c>
      <c r="I10" s="85">
        <v>100</v>
      </c>
      <c r="J10" s="85">
        <v>100</v>
      </c>
      <c r="K10" s="85">
        <v>100</v>
      </c>
      <c r="L10" s="85">
        <v>100</v>
      </c>
      <c r="M10" s="85">
        <v>100</v>
      </c>
    </row>
    <row r="11" spans="1:13" x14ac:dyDescent="0.25">
      <c r="A11" s="81">
        <v>8</v>
      </c>
      <c r="B11" s="78" t="s">
        <v>275</v>
      </c>
      <c r="C11" s="85"/>
      <c r="D11" s="85">
        <v>100</v>
      </c>
      <c r="E11" s="85">
        <v>100</v>
      </c>
      <c r="F11" s="85">
        <v>100</v>
      </c>
      <c r="G11" s="85">
        <v>100</v>
      </c>
      <c r="H11" s="85">
        <v>100</v>
      </c>
      <c r="I11" s="85">
        <v>100</v>
      </c>
      <c r="J11" s="85">
        <v>100</v>
      </c>
      <c r="K11" s="85">
        <v>100</v>
      </c>
      <c r="L11" s="85">
        <v>100</v>
      </c>
      <c r="M11" s="85">
        <v>100</v>
      </c>
    </row>
    <row r="12" spans="1:13" x14ac:dyDescent="0.25">
      <c r="A12" s="81">
        <v>9</v>
      </c>
      <c r="B12" s="78" t="s">
        <v>276</v>
      </c>
      <c r="C12" s="85"/>
      <c r="D12" s="85">
        <v>100</v>
      </c>
      <c r="E12" s="85">
        <v>100</v>
      </c>
      <c r="F12" s="85">
        <v>100</v>
      </c>
      <c r="G12" s="85">
        <v>100</v>
      </c>
      <c r="H12" s="85">
        <v>100</v>
      </c>
      <c r="I12" s="85">
        <v>100</v>
      </c>
      <c r="J12" s="85">
        <v>100</v>
      </c>
      <c r="K12" s="85">
        <v>100</v>
      </c>
      <c r="L12" s="85">
        <v>100</v>
      </c>
      <c r="M12" s="85">
        <v>100</v>
      </c>
    </row>
    <row r="13" spans="1:13" ht="28.5" x14ac:dyDescent="0.25">
      <c r="A13" s="81">
        <v>10</v>
      </c>
      <c r="B13" s="78" t="s">
        <v>277</v>
      </c>
      <c r="C13" s="85"/>
      <c r="D13" s="85">
        <v>100</v>
      </c>
      <c r="E13" s="85">
        <v>100</v>
      </c>
      <c r="F13" s="85">
        <v>100</v>
      </c>
      <c r="G13" s="85">
        <v>100</v>
      </c>
      <c r="H13" s="85">
        <v>100</v>
      </c>
      <c r="I13" s="85">
        <v>100</v>
      </c>
      <c r="J13" s="85">
        <v>100</v>
      </c>
      <c r="K13" s="85">
        <v>100</v>
      </c>
      <c r="L13" s="85">
        <v>100</v>
      </c>
      <c r="M13" s="85">
        <v>100</v>
      </c>
    </row>
    <row r="14" spans="1:13" x14ac:dyDescent="0.25">
      <c r="A14" s="81">
        <v>11</v>
      </c>
      <c r="B14" s="78" t="s">
        <v>278</v>
      </c>
      <c r="C14" s="85"/>
      <c r="D14" s="85">
        <v>100</v>
      </c>
      <c r="E14" s="85">
        <v>100</v>
      </c>
      <c r="F14" s="85">
        <v>100</v>
      </c>
      <c r="G14" s="85">
        <v>100</v>
      </c>
      <c r="H14" s="85">
        <v>100</v>
      </c>
      <c r="I14" s="85">
        <v>100</v>
      </c>
      <c r="J14" s="85">
        <v>100</v>
      </c>
      <c r="K14" s="85">
        <v>100</v>
      </c>
      <c r="L14" s="85">
        <v>100</v>
      </c>
      <c r="M14" s="85">
        <v>100</v>
      </c>
    </row>
    <row r="15" spans="1:13" x14ac:dyDescent="0.25">
      <c r="A15" s="81">
        <v>12</v>
      </c>
      <c r="B15" s="78" t="s">
        <v>279</v>
      </c>
      <c r="C15" s="85"/>
      <c r="D15" s="85">
        <v>100</v>
      </c>
      <c r="E15" s="85">
        <v>100</v>
      </c>
      <c r="F15" s="85">
        <v>100</v>
      </c>
      <c r="G15" s="85">
        <v>100</v>
      </c>
      <c r="H15" s="85">
        <v>100</v>
      </c>
      <c r="I15" s="85">
        <v>100</v>
      </c>
      <c r="J15" s="85">
        <v>100</v>
      </c>
      <c r="K15" s="85">
        <v>100</v>
      </c>
      <c r="L15" s="85">
        <v>100</v>
      </c>
      <c r="M15" s="85">
        <v>100</v>
      </c>
    </row>
    <row r="16" spans="1:13" x14ac:dyDescent="0.25">
      <c r="A16" s="81">
        <v>13</v>
      </c>
      <c r="B16" s="78" t="s">
        <v>280</v>
      </c>
      <c r="C16" s="85"/>
      <c r="D16" s="85">
        <v>100</v>
      </c>
      <c r="E16" s="85">
        <v>100</v>
      </c>
      <c r="F16" s="85">
        <v>100</v>
      </c>
      <c r="G16" s="85">
        <v>100</v>
      </c>
      <c r="H16" s="85">
        <v>100</v>
      </c>
      <c r="I16" s="85">
        <v>100</v>
      </c>
      <c r="J16" s="85">
        <v>100</v>
      </c>
      <c r="K16" s="85">
        <v>100</v>
      </c>
      <c r="L16" s="85">
        <v>100</v>
      </c>
      <c r="M16" s="85">
        <v>100</v>
      </c>
    </row>
    <row r="17" spans="1:13" x14ac:dyDescent="0.25">
      <c r="A17" s="81">
        <v>14</v>
      </c>
      <c r="B17" s="78" t="s">
        <v>281</v>
      </c>
      <c r="C17" s="85"/>
      <c r="D17" s="85">
        <v>100</v>
      </c>
      <c r="E17" s="85">
        <v>100</v>
      </c>
      <c r="F17" s="85">
        <v>100</v>
      </c>
      <c r="G17" s="85">
        <v>100</v>
      </c>
      <c r="H17" s="85">
        <v>100</v>
      </c>
      <c r="I17" s="85">
        <v>100</v>
      </c>
      <c r="J17" s="85">
        <v>100</v>
      </c>
      <c r="K17" s="85">
        <v>100</v>
      </c>
      <c r="L17" s="85">
        <v>100</v>
      </c>
      <c r="M17" s="85">
        <v>100</v>
      </c>
    </row>
    <row r="18" spans="1:13" x14ac:dyDescent="0.25">
      <c r="A18" s="81">
        <v>15</v>
      </c>
      <c r="B18" s="78" t="s">
        <v>282</v>
      </c>
      <c r="C18" s="85"/>
      <c r="D18" s="85">
        <v>100</v>
      </c>
      <c r="E18" s="85">
        <v>100</v>
      </c>
      <c r="F18" s="85">
        <v>100</v>
      </c>
      <c r="G18" s="85">
        <v>100</v>
      </c>
      <c r="H18" s="85">
        <v>100</v>
      </c>
      <c r="I18" s="85">
        <v>100</v>
      </c>
      <c r="J18" s="85">
        <v>100</v>
      </c>
      <c r="K18" s="85">
        <v>100</v>
      </c>
      <c r="L18" s="85">
        <v>100</v>
      </c>
      <c r="M18" s="85">
        <v>100</v>
      </c>
    </row>
    <row r="19" spans="1:13" x14ac:dyDescent="0.25">
      <c r="A19" s="81">
        <v>16</v>
      </c>
      <c r="B19" s="78" t="s">
        <v>283</v>
      </c>
      <c r="C19" s="85"/>
      <c r="D19" s="85">
        <v>100</v>
      </c>
      <c r="E19" s="85">
        <v>100</v>
      </c>
      <c r="F19" s="85">
        <v>100</v>
      </c>
      <c r="G19" s="85">
        <v>100</v>
      </c>
      <c r="H19" s="85">
        <v>100</v>
      </c>
      <c r="I19" s="85">
        <v>100</v>
      </c>
      <c r="J19" s="85">
        <v>100</v>
      </c>
      <c r="K19" s="85">
        <v>100</v>
      </c>
      <c r="L19" s="85">
        <v>100</v>
      </c>
      <c r="M19" s="85">
        <v>100</v>
      </c>
    </row>
    <row r="20" spans="1:13" x14ac:dyDescent="0.25">
      <c r="A20" s="81">
        <v>17</v>
      </c>
      <c r="B20" s="78" t="s">
        <v>284</v>
      </c>
      <c r="C20" s="85"/>
      <c r="D20" s="85">
        <v>100</v>
      </c>
      <c r="E20" s="85">
        <v>100</v>
      </c>
      <c r="F20" s="85">
        <v>100</v>
      </c>
      <c r="G20" s="85">
        <v>100</v>
      </c>
      <c r="H20" s="85">
        <v>100</v>
      </c>
      <c r="I20" s="85">
        <v>100</v>
      </c>
      <c r="J20" s="85">
        <v>100</v>
      </c>
      <c r="K20" s="85">
        <v>100</v>
      </c>
      <c r="L20" s="85">
        <v>100</v>
      </c>
      <c r="M20" s="85">
        <v>100</v>
      </c>
    </row>
    <row r="21" spans="1:13" x14ac:dyDescent="0.25">
      <c r="A21" s="81">
        <v>18</v>
      </c>
      <c r="B21" s="78" t="s">
        <v>285</v>
      </c>
      <c r="C21" s="85"/>
      <c r="D21" s="85">
        <v>100</v>
      </c>
      <c r="E21" s="85">
        <v>100</v>
      </c>
      <c r="F21" s="85">
        <v>100</v>
      </c>
      <c r="G21" s="85">
        <v>100</v>
      </c>
      <c r="H21" s="85">
        <v>100</v>
      </c>
      <c r="I21" s="85">
        <v>100</v>
      </c>
      <c r="J21" s="85">
        <v>100</v>
      </c>
      <c r="K21" s="85">
        <v>0</v>
      </c>
      <c r="L21" s="85">
        <v>0</v>
      </c>
      <c r="M21" s="85">
        <v>0</v>
      </c>
    </row>
    <row r="22" spans="1:13" x14ac:dyDescent="0.25">
      <c r="A22" s="81">
        <v>19</v>
      </c>
      <c r="B22" s="78" t="s">
        <v>286</v>
      </c>
      <c r="C22" s="85"/>
      <c r="D22" s="85">
        <v>100</v>
      </c>
      <c r="E22" s="85">
        <v>100</v>
      </c>
      <c r="F22" s="85">
        <v>100</v>
      </c>
      <c r="G22" s="85">
        <v>100</v>
      </c>
      <c r="H22" s="85">
        <v>100</v>
      </c>
      <c r="I22" s="85">
        <v>100</v>
      </c>
      <c r="J22" s="85">
        <v>100</v>
      </c>
      <c r="K22" s="87">
        <v>100</v>
      </c>
      <c r="L22" s="87">
        <v>100</v>
      </c>
      <c r="M22" s="85">
        <v>100</v>
      </c>
    </row>
    <row r="23" spans="1:13" x14ac:dyDescent="0.25">
      <c r="A23" s="81">
        <v>20</v>
      </c>
      <c r="B23" s="78" t="s">
        <v>287</v>
      </c>
      <c r="C23" s="85"/>
      <c r="D23" s="85">
        <v>100</v>
      </c>
      <c r="E23" s="85">
        <v>100</v>
      </c>
      <c r="F23" s="85">
        <v>100</v>
      </c>
      <c r="G23" s="85">
        <v>100</v>
      </c>
      <c r="H23" s="85">
        <v>100</v>
      </c>
      <c r="I23" s="85">
        <v>100</v>
      </c>
      <c r="J23" s="85">
        <v>100</v>
      </c>
      <c r="K23" s="85">
        <v>100</v>
      </c>
      <c r="L23" s="85">
        <v>100</v>
      </c>
      <c r="M23" s="85">
        <v>100</v>
      </c>
    </row>
    <row r="24" spans="1:13" x14ac:dyDescent="0.25">
      <c r="B24" s="82" t="s">
        <v>289</v>
      </c>
      <c r="C24" s="83">
        <f>SUM(C4:C23)/19</f>
        <v>0</v>
      </c>
      <c r="D24" s="83">
        <f t="shared" ref="D24:M24" si="0">SUM(D4:D23)/20</f>
        <v>100</v>
      </c>
      <c r="E24" s="83">
        <f t="shared" si="0"/>
        <v>100</v>
      </c>
      <c r="F24" s="83">
        <f t="shared" si="0"/>
        <v>100</v>
      </c>
      <c r="G24" s="83">
        <f t="shared" si="0"/>
        <v>100</v>
      </c>
      <c r="H24" s="83">
        <f t="shared" si="0"/>
        <v>100</v>
      </c>
      <c r="I24" s="83">
        <f t="shared" si="0"/>
        <v>100</v>
      </c>
      <c r="J24" s="83">
        <f t="shared" si="0"/>
        <v>100</v>
      </c>
      <c r="K24" s="83">
        <f t="shared" si="0"/>
        <v>95</v>
      </c>
      <c r="L24" s="83">
        <f t="shared" si="0"/>
        <v>95</v>
      </c>
      <c r="M24" s="83">
        <f t="shared" si="0"/>
        <v>95</v>
      </c>
    </row>
  </sheetData>
  <protectedRanges>
    <protectedRange sqref="D4" name="Simulado_1_5_1"/>
    <protectedRange sqref="E4" name="Simulado_1_6_1"/>
    <protectedRange sqref="F4" name="Simulado_1_7_1"/>
    <protectedRange sqref="G4:J4" name="Simulado_1_8_1"/>
    <protectedRange sqref="K4:L4" name="Simulado_1_9_1"/>
    <protectedRange sqref="M4" name="Simulado_1_10_1"/>
    <protectedRange sqref="C4" name="Simulado_1_4_2"/>
    <protectedRange sqref="C5" name="Simulado_1_4_4"/>
    <protectedRange sqref="D5" name="Simulado_1_5_3"/>
    <protectedRange sqref="E5" name="Simulado_1_6_3"/>
    <protectedRange sqref="F5" name="Simulado_1_7_3"/>
    <protectedRange sqref="G5:J5" name="Simulado_1_8_3"/>
    <protectedRange sqref="K5:L5" name="Simulado_1_9_3"/>
    <protectedRange sqref="M5" name="Simulado_1_10_3"/>
    <protectedRange sqref="C6" name="Simulado_1_5_6"/>
    <protectedRange sqref="D6" name="Simulado_1_5_7"/>
    <protectedRange sqref="E6" name="Simulado_1_6_5"/>
    <protectedRange sqref="F6" name="Simulado_1_7_5"/>
    <protectedRange sqref="G6:J6" name="Simulado_1_8_5"/>
    <protectedRange sqref="K6:L6" name="Simulado_1_9_5"/>
    <protectedRange sqref="M6" name="Simulado_1_10_5"/>
    <protectedRange sqref="C7" name="Simulado_1_4_1"/>
    <protectedRange sqref="D7" name="Simulado_1_5_2"/>
    <protectedRange sqref="E7" name="Simulado_1_6_2"/>
    <protectedRange sqref="F7" name="Simulado_1_7_2"/>
    <protectedRange sqref="G7:J7" name="Simulado_1_8_2"/>
    <protectedRange sqref="K7:L7" name="Simulado_1_9_2"/>
    <protectedRange sqref="M7" name="Simulado_1_10_2"/>
    <protectedRange sqref="C8" name="Simulado_1_4_3"/>
    <protectedRange sqref="D8" name="Simulado_1_5_4"/>
    <protectedRange sqref="E8" name="Simulado_1_6_4"/>
    <protectedRange sqref="F8" name="Simulado_1_7_4"/>
    <protectedRange sqref="G8:J8" name="Simulado_1_8_4"/>
    <protectedRange sqref="K8:L8" name="Simulado_1_9_4"/>
    <protectedRange sqref="M8" name="Simulado_1_10_4"/>
    <protectedRange sqref="C9" name="Simulado_1_4"/>
    <protectedRange sqref="D9" name="Simulado_1_5"/>
    <protectedRange sqref="E9" name="Simulado_1_6"/>
    <protectedRange sqref="F9" name="Simulado_1_7"/>
    <protectedRange sqref="G9:J9" name="Simulado_1_8"/>
    <protectedRange sqref="K9:L9" name="Simulado_1_9"/>
    <protectedRange sqref="M9" name="Simulado_1_10"/>
    <protectedRange sqref="C10" name="Simulado_1_4_7"/>
    <protectedRange sqref="D10" name="Simulado_1_5_9"/>
    <protectedRange sqref="E10" name="Simulado_1_6_8"/>
    <protectedRange sqref="F10" name="Simulado_1_7_8"/>
    <protectedRange sqref="G10:J10" name="Simulado_1_8_8"/>
    <protectedRange sqref="K10:L10" name="Simulado_1_9_8"/>
    <protectedRange sqref="M10" name="Simulado_1_10_8"/>
    <protectedRange sqref="C11" name="Simulado_1_4_5"/>
    <protectedRange sqref="D11" name="Simulado_1_5_5"/>
    <protectedRange sqref="E11" name="Simulado_1_6_6"/>
    <protectedRange sqref="F11" name="Simulado_1_7_6"/>
    <protectedRange sqref="G11:J11" name="Simulado_1_8_6"/>
    <protectedRange sqref="K11:L11" name="Simulado_1_9_6"/>
    <protectedRange sqref="M11" name="Simulado_1_10_6"/>
    <protectedRange sqref="C12" name="Simulado_1_4_8"/>
    <protectedRange sqref="D12" name="Simulado_1_5_11"/>
    <protectedRange sqref="E12" name="Simulado_1_6_10"/>
    <protectedRange sqref="F12" name="Simulado_1_7_10"/>
    <protectedRange sqref="G12:J12" name="Simulado_1_8_10"/>
    <protectedRange sqref="K12:L12" name="Simulado_1_9_10"/>
    <protectedRange sqref="M12" name="Simulado_1_10_10"/>
    <protectedRange sqref="C13" name="Simulado_1_4_12"/>
    <protectedRange sqref="D13" name="Simulado_1_5_15"/>
    <protectedRange sqref="E13" name="Simulado_1_6_14"/>
    <protectedRange sqref="F13" name="Simulado_1_7_14"/>
    <protectedRange sqref="G13:J13" name="Simulado_1_8_14"/>
    <protectedRange sqref="K13:L13" name="Simulado_1_9_14"/>
    <protectedRange sqref="M13" name="Simulado_1_10_14"/>
    <protectedRange sqref="C14" name="Simulado_1_4_14"/>
    <protectedRange sqref="D14" name="Simulado_1_5_17"/>
    <protectedRange sqref="E14" name="Simulado_1_6_16"/>
    <protectedRange sqref="F14" name="Simulado_1_7_16"/>
    <protectedRange sqref="G14:J14" name="Simulado_1_8_16"/>
    <protectedRange sqref="K14:L14" name="Simulado_1_9_16"/>
    <protectedRange sqref="M14" name="Simulado_1_10_16"/>
    <protectedRange sqref="C15" name="Simulado_1_4_16"/>
    <protectedRange sqref="D15" name="Simulado_1_5_19"/>
    <protectedRange sqref="E15" name="Simulado_1_6_18"/>
    <protectedRange sqref="F15" name="Simulado_1_7_18"/>
    <protectedRange sqref="G15:J15" name="Simulado_1_8_18"/>
    <protectedRange sqref="K15:L15" name="Simulado_1_9_18"/>
    <protectedRange sqref="M15" name="Simulado_1_10_18"/>
    <protectedRange sqref="C16" name="Simulado_1_4_9"/>
    <protectedRange sqref="D16" name="Simulado_1_5_10"/>
    <protectedRange sqref="E16" name="Simulado_1_6_9"/>
    <protectedRange sqref="F16" name="Simulado_1_7_9"/>
    <protectedRange sqref="G16:J16" name="Simulado_1_8_11"/>
    <protectedRange sqref="K16:L16" name="Simulado_1_9_11"/>
    <protectedRange sqref="M16" name="Simulado_1_10_11"/>
    <protectedRange sqref="C17" name="Simulado_1_4_11"/>
    <protectedRange sqref="D17" name="Simulado_1_5_13"/>
    <protectedRange sqref="E17" name="Simulado_1_6_12"/>
    <protectedRange sqref="F17" name="Simulado_1_7_12"/>
    <protectedRange sqref="G17:J17" name="Simulado_1_8_13"/>
    <protectedRange sqref="K17:L17" name="Simulado_1_9_13"/>
    <protectedRange sqref="M17" name="Simulado_1_10_13"/>
    <protectedRange sqref="C18" name="Simulado_1_4_13"/>
    <protectedRange sqref="D18" name="Simulado_1_5_14"/>
    <protectedRange sqref="E18" name="Simulado_1_6_13"/>
    <protectedRange sqref="F18" name="Simulado_1_7_13"/>
    <protectedRange sqref="G18:J18" name="Simulado_1_8_15"/>
    <protectedRange sqref="K18:L18" name="Simulado_1_9_15"/>
    <protectedRange sqref="M18" name="Simulado_1_10_15"/>
    <protectedRange sqref="C19" name="Simulado_1_4_17"/>
    <protectedRange sqref="D19" name="Simulado_1_5_18"/>
    <protectedRange sqref="E19" name="Simulado_1_6_17"/>
    <protectedRange sqref="F19" name="Simulado_1_7_17"/>
    <protectedRange sqref="G19:J19" name="Simulado_1_8_19"/>
    <protectedRange sqref="K19:L19" name="Simulado_1_9_19"/>
    <protectedRange sqref="M19" name="Simulado_1_10_19"/>
    <protectedRange sqref="C21" name="Simulado_1_4_19"/>
    <protectedRange sqref="D21" name="Simulado_1_5_21"/>
    <protectedRange sqref="E21" name="Simulado_1_6_20"/>
    <protectedRange sqref="F21" name="Simulado_1_7_20"/>
    <protectedRange sqref="G21:J21" name="Simulado_1_8_21"/>
    <protectedRange sqref="K21:L21" name="Simulado_1_9_21"/>
    <protectedRange sqref="M21" name="Simulado_1_10_21"/>
    <protectedRange sqref="C20" name="Simulado_1_4_10"/>
    <protectedRange sqref="D20" name="Simulado_1_5_12"/>
    <protectedRange sqref="E20" name="Simulado_1_6_11"/>
    <protectedRange sqref="F20" name="Simulado_1_7_11"/>
    <protectedRange sqref="G20:J20" name="Simulado_1_8_9"/>
    <protectedRange sqref="K20:L20" name="Simulado_1_9_12"/>
    <protectedRange sqref="M20" name="Simulado_1_10_9"/>
    <protectedRange sqref="C22" name="Simulado_1_4_6"/>
    <protectedRange sqref="D22" name="Simulado_1_5_8"/>
    <protectedRange sqref="E22" name="Simulado_1_6_7"/>
    <protectedRange sqref="F22" name="Simulado_1_7_7"/>
    <protectedRange sqref="G22:J22" name="Simulado_1_8_7"/>
    <protectedRange sqref="K22:L22" name="Simulado_1"/>
    <protectedRange sqref="M22" name="Simulado_1_10_7"/>
    <protectedRange sqref="C23" name="Simulado_1_4_15"/>
    <protectedRange sqref="D23" name="Simulado_1_5_16"/>
    <protectedRange sqref="E23" name="Simulado_1_6_15"/>
    <protectedRange sqref="F23" name="Simulado_1_7_15"/>
    <protectedRange sqref="G23:J23" name="Simulado_1_8_12"/>
    <protectedRange sqref="K23:L23" name="Simulado_1_9_7"/>
    <protectedRange sqref="M23" name="Simulado_1_10_12"/>
  </protectedRanges>
  <conditionalFormatting sqref="D4">
    <cfRule type="cellIs" dxfId="1549" priority="1511" operator="between">
      <formula>81</formula>
      <formula>100</formula>
    </cfRule>
    <cfRule type="cellIs" dxfId="1548" priority="1512" operator="between">
      <formula>61</formula>
      <formula>80</formula>
    </cfRule>
    <cfRule type="cellIs" dxfId="1547" priority="1513" operator="between">
      <formula>41</formula>
      <formula>60</formula>
    </cfRule>
    <cfRule type="cellIs" dxfId="1546" priority="1514" operator="between">
      <formula>2</formula>
      <formula>40</formula>
    </cfRule>
    <cfRule type="cellIs" dxfId="1545" priority="1515" operator="between">
      <formula>-1</formula>
      <formula>1</formula>
    </cfRule>
  </conditionalFormatting>
  <conditionalFormatting sqref="E4">
    <cfRule type="cellIs" dxfId="1544" priority="1506" operator="between">
      <formula>81</formula>
      <formula>100</formula>
    </cfRule>
    <cfRule type="cellIs" dxfId="1543" priority="1507" operator="between">
      <formula>61</formula>
      <formula>80</formula>
    </cfRule>
    <cfRule type="cellIs" dxfId="1542" priority="1508" operator="between">
      <formula>41</formula>
      <formula>60</formula>
    </cfRule>
    <cfRule type="cellIs" dxfId="1541" priority="1509" operator="between">
      <formula>21</formula>
      <formula>40</formula>
    </cfRule>
    <cfRule type="cellIs" dxfId="1540" priority="1510" operator="between">
      <formula>1</formula>
      <formula>20</formula>
    </cfRule>
  </conditionalFormatting>
  <conditionalFormatting sqref="E4">
    <cfRule type="cellIs" dxfId="1539" priority="1501" operator="between">
      <formula>81</formula>
      <formula>100</formula>
    </cfRule>
    <cfRule type="cellIs" dxfId="1538" priority="1502" operator="between">
      <formula>61</formula>
      <formula>80</formula>
    </cfRule>
    <cfRule type="cellIs" dxfId="1537" priority="1503" operator="between">
      <formula>41</formula>
      <formula>60</formula>
    </cfRule>
    <cfRule type="cellIs" dxfId="1536" priority="1504" operator="between">
      <formula>21</formula>
      <formula>40</formula>
    </cfRule>
    <cfRule type="cellIs" dxfId="1535" priority="1505" operator="between">
      <formula>1</formula>
      <formula>20</formula>
    </cfRule>
  </conditionalFormatting>
  <conditionalFormatting sqref="E4">
    <cfRule type="cellIs" dxfId="1534" priority="1496" operator="between">
      <formula>81</formula>
      <formula>100</formula>
    </cfRule>
    <cfRule type="cellIs" dxfId="1533" priority="1497" operator="between">
      <formula>61</formula>
      <formula>80</formula>
    </cfRule>
    <cfRule type="cellIs" dxfId="1532" priority="1498" operator="between">
      <formula>41</formula>
      <formula>60</formula>
    </cfRule>
    <cfRule type="cellIs" dxfId="1531" priority="1499" operator="between">
      <formula>2</formula>
      <formula>40</formula>
    </cfRule>
    <cfRule type="cellIs" dxfId="1530" priority="1500" operator="between">
      <formula>-1</formula>
      <formula>1</formula>
    </cfRule>
  </conditionalFormatting>
  <conditionalFormatting sqref="F4">
    <cfRule type="cellIs" dxfId="1529" priority="1491" operator="between">
      <formula>81</formula>
      <formula>100</formula>
    </cfRule>
    <cfRule type="cellIs" dxfId="1528" priority="1492" operator="between">
      <formula>61</formula>
      <formula>80</formula>
    </cfRule>
    <cfRule type="cellIs" dxfId="1527" priority="1493" operator="between">
      <formula>41</formula>
      <formula>60</formula>
    </cfRule>
    <cfRule type="cellIs" dxfId="1526" priority="1494" operator="between">
      <formula>21</formula>
      <formula>40</formula>
    </cfRule>
    <cfRule type="cellIs" dxfId="1525" priority="1495" operator="between">
      <formula>1</formula>
      <formula>20</formula>
    </cfRule>
  </conditionalFormatting>
  <conditionalFormatting sqref="F4">
    <cfRule type="cellIs" dxfId="1524" priority="1486" operator="between">
      <formula>81</formula>
      <formula>100</formula>
    </cfRule>
    <cfRule type="cellIs" dxfId="1523" priority="1487" operator="between">
      <formula>61</formula>
      <formula>80</formula>
    </cfRule>
    <cfRule type="cellIs" dxfId="1522" priority="1488" operator="between">
      <formula>41</formula>
      <formula>60</formula>
    </cfRule>
    <cfRule type="cellIs" dxfId="1521" priority="1489" operator="between">
      <formula>21</formula>
      <formula>40</formula>
    </cfRule>
    <cfRule type="cellIs" dxfId="1520" priority="1490" operator="between">
      <formula>1</formula>
      <formula>20</formula>
    </cfRule>
  </conditionalFormatting>
  <conditionalFormatting sqref="F4">
    <cfRule type="cellIs" dxfId="1519" priority="1481" operator="between">
      <formula>81</formula>
      <formula>100</formula>
    </cfRule>
    <cfRule type="cellIs" dxfId="1518" priority="1482" operator="between">
      <formula>61</formula>
      <formula>80</formula>
    </cfRule>
    <cfRule type="cellIs" dxfId="1517" priority="1483" operator="between">
      <formula>41</formula>
      <formula>60</formula>
    </cfRule>
    <cfRule type="cellIs" dxfId="1516" priority="1484" operator="between">
      <formula>2</formula>
      <formula>40</formula>
    </cfRule>
    <cfRule type="cellIs" dxfId="1515" priority="1485" operator="between">
      <formula>-1</formula>
      <formula>1</formula>
    </cfRule>
  </conditionalFormatting>
  <conditionalFormatting sqref="G4:J4">
    <cfRule type="cellIs" dxfId="1514" priority="1476" operator="between">
      <formula>81</formula>
      <formula>100</formula>
    </cfRule>
    <cfRule type="cellIs" dxfId="1513" priority="1477" operator="between">
      <formula>61</formula>
      <formula>80</formula>
    </cfRule>
    <cfRule type="cellIs" dxfId="1512" priority="1478" operator="between">
      <formula>41</formula>
      <formula>60</formula>
    </cfRule>
    <cfRule type="cellIs" dxfId="1511" priority="1479" operator="between">
      <formula>21</formula>
      <formula>40</formula>
    </cfRule>
    <cfRule type="cellIs" dxfId="1510" priority="1480" operator="between">
      <formula>1</formula>
      <formula>20</formula>
    </cfRule>
  </conditionalFormatting>
  <conditionalFormatting sqref="G4:J4">
    <cfRule type="cellIs" dxfId="1509" priority="1471" operator="between">
      <formula>81</formula>
      <formula>100</formula>
    </cfRule>
    <cfRule type="cellIs" dxfId="1508" priority="1472" operator="between">
      <formula>61</formula>
      <formula>80</formula>
    </cfRule>
    <cfRule type="cellIs" dxfId="1507" priority="1473" operator="between">
      <formula>41</formula>
      <formula>60</formula>
    </cfRule>
    <cfRule type="cellIs" dxfId="1506" priority="1474" operator="between">
      <formula>21</formula>
      <formula>40</formula>
    </cfRule>
    <cfRule type="cellIs" dxfId="1505" priority="1475" operator="between">
      <formula>1</formula>
      <formula>20</formula>
    </cfRule>
  </conditionalFormatting>
  <conditionalFormatting sqref="G4:J4">
    <cfRule type="cellIs" dxfId="1504" priority="1466" operator="between">
      <formula>81</formula>
      <formula>100</formula>
    </cfRule>
    <cfRule type="cellIs" dxfId="1503" priority="1467" operator="between">
      <formula>61</formula>
      <formula>80</formula>
    </cfRule>
    <cfRule type="cellIs" dxfId="1502" priority="1468" operator="between">
      <formula>41</formula>
      <formula>60</formula>
    </cfRule>
    <cfRule type="cellIs" dxfId="1501" priority="1469" operator="between">
      <formula>2</formula>
      <formula>40</formula>
    </cfRule>
    <cfRule type="cellIs" dxfId="1500" priority="1470" operator="between">
      <formula>-1</formula>
      <formula>1</formula>
    </cfRule>
  </conditionalFormatting>
  <conditionalFormatting sqref="K4:L4">
    <cfRule type="cellIs" dxfId="1499" priority="1461" operator="between">
      <formula>81</formula>
      <formula>100</formula>
    </cfRule>
    <cfRule type="cellIs" dxfId="1498" priority="1462" operator="between">
      <formula>61</formula>
      <formula>80</formula>
    </cfRule>
    <cfRule type="cellIs" dxfId="1497" priority="1463" operator="between">
      <formula>41</formula>
      <formula>60</formula>
    </cfRule>
    <cfRule type="cellIs" dxfId="1496" priority="1464" operator="between">
      <formula>2</formula>
      <formula>40</formula>
    </cfRule>
    <cfRule type="cellIs" dxfId="1495" priority="1465" operator="between">
      <formula>-1</formula>
      <formula>1</formula>
    </cfRule>
  </conditionalFormatting>
  <conditionalFormatting sqref="M4">
    <cfRule type="cellIs" dxfId="1494" priority="1456" operator="between">
      <formula>81</formula>
      <formula>100</formula>
    </cfRule>
    <cfRule type="cellIs" dxfId="1493" priority="1457" operator="between">
      <formula>61</formula>
      <formula>80</formula>
    </cfRule>
    <cfRule type="cellIs" dxfId="1492" priority="1458" operator="between">
      <formula>41</formula>
      <formula>60</formula>
    </cfRule>
    <cfRule type="cellIs" dxfId="1491" priority="1459" operator="between">
      <formula>21</formula>
      <formula>40</formula>
    </cfRule>
    <cfRule type="cellIs" dxfId="1490" priority="1460" operator="between">
      <formula>1</formula>
      <formula>20</formula>
    </cfRule>
  </conditionalFormatting>
  <conditionalFormatting sqref="M4">
    <cfRule type="cellIs" dxfId="1489" priority="1451" operator="between">
      <formula>81</formula>
      <formula>100</formula>
    </cfRule>
    <cfRule type="cellIs" dxfId="1488" priority="1452" operator="between">
      <formula>61</formula>
      <formula>80</formula>
    </cfRule>
    <cfRule type="cellIs" dxfId="1487" priority="1453" operator="between">
      <formula>41</formula>
      <formula>60</formula>
    </cfRule>
    <cfRule type="cellIs" dxfId="1486" priority="1454" operator="between">
      <formula>21</formula>
      <formula>40</formula>
    </cfRule>
    <cfRule type="cellIs" dxfId="1485" priority="1455" operator="between">
      <formula>1</formula>
      <formula>20</formula>
    </cfRule>
  </conditionalFormatting>
  <conditionalFormatting sqref="M4">
    <cfRule type="cellIs" dxfId="1484" priority="1446" operator="between">
      <formula>81</formula>
      <formula>100</formula>
    </cfRule>
    <cfRule type="cellIs" dxfId="1483" priority="1447" operator="between">
      <formula>61</formula>
      <formula>80</formula>
    </cfRule>
    <cfRule type="cellIs" dxfId="1482" priority="1448" operator="between">
      <formula>41</formula>
      <formula>60</formula>
    </cfRule>
    <cfRule type="cellIs" dxfId="1481" priority="1449" operator="between">
      <formula>2</formula>
      <formula>40</formula>
    </cfRule>
    <cfRule type="cellIs" dxfId="1480" priority="1450" operator="between">
      <formula>-1</formula>
      <formula>1</formula>
    </cfRule>
  </conditionalFormatting>
  <conditionalFormatting sqref="C5">
    <cfRule type="cellIs" dxfId="1479" priority="1436" operator="between">
      <formula>81</formula>
      <formula>100</formula>
    </cfRule>
    <cfRule type="cellIs" dxfId="1478" priority="1437" operator="between">
      <formula>61</formula>
      <formula>80</formula>
    </cfRule>
    <cfRule type="cellIs" dxfId="1477" priority="1438" operator="between">
      <formula>41</formula>
      <formula>60</formula>
    </cfRule>
    <cfRule type="cellIs" dxfId="1476" priority="1439" operator="between">
      <formula>2</formula>
      <formula>40</formula>
    </cfRule>
    <cfRule type="cellIs" dxfId="1475" priority="1440" operator="between">
      <formula>-1</formula>
      <formula>1</formula>
    </cfRule>
  </conditionalFormatting>
  <conditionalFormatting sqref="D5">
    <cfRule type="cellIs" dxfId="1474" priority="1431" operator="between">
      <formula>81</formula>
      <formula>100</formula>
    </cfRule>
    <cfRule type="cellIs" dxfId="1473" priority="1432" operator="between">
      <formula>61</formula>
      <formula>80</formula>
    </cfRule>
    <cfRule type="cellIs" dxfId="1472" priority="1433" operator="between">
      <formula>41</formula>
      <formula>60</formula>
    </cfRule>
    <cfRule type="cellIs" dxfId="1471" priority="1434" operator="between">
      <formula>2</formula>
      <formula>40</formula>
    </cfRule>
    <cfRule type="cellIs" dxfId="1470" priority="1435" operator="between">
      <formula>-1</formula>
      <formula>1</formula>
    </cfRule>
  </conditionalFormatting>
  <conditionalFormatting sqref="E5">
    <cfRule type="cellIs" dxfId="1469" priority="1426" operator="between">
      <formula>81</formula>
      <formula>100</formula>
    </cfRule>
    <cfRule type="cellIs" dxfId="1468" priority="1427" operator="between">
      <formula>61</formula>
      <formula>80</formula>
    </cfRule>
    <cfRule type="cellIs" dxfId="1467" priority="1428" operator="between">
      <formula>41</formula>
      <formula>60</formula>
    </cfRule>
    <cfRule type="cellIs" dxfId="1466" priority="1429" operator="between">
      <formula>21</formula>
      <formula>40</formula>
    </cfRule>
    <cfRule type="cellIs" dxfId="1465" priority="1430" operator="between">
      <formula>1</formula>
      <formula>20</formula>
    </cfRule>
  </conditionalFormatting>
  <conditionalFormatting sqref="E5">
    <cfRule type="cellIs" dxfId="1464" priority="1421" operator="between">
      <formula>81</formula>
      <formula>100</formula>
    </cfRule>
    <cfRule type="cellIs" dxfId="1463" priority="1422" operator="between">
      <formula>61</formula>
      <formula>80</formula>
    </cfRule>
    <cfRule type="cellIs" dxfId="1462" priority="1423" operator="between">
      <formula>41</formula>
      <formula>60</formula>
    </cfRule>
    <cfRule type="cellIs" dxfId="1461" priority="1424" operator="between">
      <formula>21</formula>
      <formula>40</formula>
    </cfRule>
    <cfRule type="cellIs" dxfId="1460" priority="1425" operator="between">
      <formula>1</formula>
      <formula>20</formula>
    </cfRule>
  </conditionalFormatting>
  <conditionalFormatting sqref="E5">
    <cfRule type="cellIs" dxfId="1459" priority="1416" operator="between">
      <formula>81</formula>
      <formula>100</formula>
    </cfRule>
    <cfRule type="cellIs" dxfId="1458" priority="1417" operator="between">
      <formula>61</formula>
      <formula>80</formula>
    </cfRule>
    <cfRule type="cellIs" dxfId="1457" priority="1418" operator="between">
      <formula>41</formula>
      <formula>60</formula>
    </cfRule>
    <cfRule type="cellIs" dxfId="1456" priority="1419" operator="between">
      <formula>2</formula>
      <formula>40</formula>
    </cfRule>
    <cfRule type="cellIs" dxfId="1455" priority="1420" operator="between">
      <formula>-1</formula>
      <formula>1</formula>
    </cfRule>
  </conditionalFormatting>
  <conditionalFormatting sqref="F5">
    <cfRule type="cellIs" dxfId="1454" priority="1411" operator="between">
      <formula>81</formula>
      <formula>100</formula>
    </cfRule>
    <cfRule type="cellIs" dxfId="1453" priority="1412" operator="between">
      <formula>61</formula>
      <formula>80</formula>
    </cfRule>
    <cfRule type="cellIs" dxfId="1452" priority="1413" operator="between">
      <formula>41</formula>
      <formula>60</formula>
    </cfRule>
    <cfRule type="cellIs" dxfId="1451" priority="1414" operator="between">
      <formula>21</formula>
      <formula>40</formula>
    </cfRule>
    <cfRule type="cellIs" dxfId="1450" priority="1415" operator="between">
      <formula>1</formula>
      <formula>20</formula>
    </cfRule>
  </conditionalFormatting>
  <conditionalFormatting sqref="F5">
    <cfRule type="cellIs" dxfId="1449" priority="1406" operator="between">
      <formula>81</formula>
      <formula>100</formula>
    </cfRule>
    <cfRule type="cellIs" dxfId="1448" priority="1407" operator="between">
      <formula>61</formula>
      <formula>80</formula>
    </cfRule>
    <cfRule type="cellIs" dxfId="1447" priority="1408" operator="between">
      <formula>41</formula>
      <formula>60</formula>
    </cfRule>
    <cfRule type="cellIs" dxfId="1446" priority="1409" operator="between">
      <formula>21</formula>
      <formula>40</formula>
    </cfRule>
    <cfRule type="cellIs" dxfId="1445" priority="1410" operator="between">
      <formula>1</formula>
      <formula>20</formula>
    </cfRule>
  </conditionalFormatting>
  <conditionalFormatting sqref="F5">
    <cfRule type="cellIs" dxfId="1444" priority="1401" operator="between">
      <formula>81</formula>
      <formula>100</formula>
    </cfRule>
    <cfRule type="cellIs" dxfId="1443" priority="1402" operator="between">
      <formula>61</formula>
      <formula>80</formula>
    </cfRule>
    <cfRule type="cellIs" dxfId="1442" priority="1403" operator="between">
      <formula>41</formula>
      <formula>60</formula>
    </cfRule>
    <cfRule type="cellIs" dxfId="1441" priority="1404" operator="between">
      <formula>2</formula>
      <formula>40</formula>
    </cfRule>
    <cfRule type="cellIs" dxfId="1440" priority="1405" operator="between">
      <formula>-1</formula>
      <formula>1</formula>
    </cfRule>
  </conditionalFormatting>
  <conditionalFormatting sqref="G5:J5">
    <cfRule type="cellIs" dxfId="1439" priority="1396" operator="between">
      <formula>81</formula>
      <formula>100</formula>
    </cfRule>
    <cfRule type="cellIs" dxfId="1438" priority="1397" operator="between">
      <formula>61</formula>
      <formula>80</formula>
    </cfRule>
    <cfRule type="cellIs" dxfId="1437" priority="1398" operator="between">
      <formula>41</formula>
      <formula>60</formula>
    </cfRule>
    <cfRule type="cellIs" dxfId="1436" priority="1399" operator="between">
      <formula>21</formula>
      <formula>40</formula>
    </cfRule>
    <cfRule type="cellIs" dxfId="1435" priority="1400" operator="between">
      <formula>1</formula>
      <formula>20</formula>
    </cfRule>
  </conditionalFormatting>
  <conditionalFormatting sqref="G5:J5">
    <cfRule type="cellIs" dxfId="1434" priority="1391" operator="between">
      <formula>81</formula>
      <formula>100</formula>
    </cfRule>
    <cfRule type="cellIs" dxfId="1433" priority="1392" operator="between">
      <formula>61</formula>
      <formula>80</formula>
    </cfRule>
    <cfRule type="cellIs" dxfId="1432" priority="1393" operator="between">
      <formula>41</formula>
      <formula>60</formula>
    </cfRule>
    <cfRule type="cellIs" dxfId="1431" priority="1394" operator="between">
      <formula>21</formula>
      <formula>40</formula>
    </cfRule>
    <cfRule type="cellIs" dxfId="1430" priority="1395" operator="between">
      <formula>1</formula>
      <formula>20</formula>
    </cfRule>
  </conditionalFormatting>
  <conditionalFormatting sqref="G5:J5">
    <cfRule type="cellIs" dxfId="1429" priority="1386" operator="between">
      <formula>81</formula>
      <formula>100</formula>
    </cfRule>
    <cfRule type="cellIs" dxfId="1428" priority="1387" operator="between">
      <formula>61</formula>
      <formula>80</formula>
    </cfRule>
    <cfRule type="cellIs" dxfId="1427" priority="1388" operator="between">
      <formula>41</formula>
      <formula>60</formula>
    </cfRule>
    <cfRule type="cellIs" dxfId="1426" priority="1389" operator="between">
      <formula>2</formula>
      <formula>40</formula>
    </cfRule>
    <cfRule type="cellIs" dxfId="1425" priority="1390" operator="between">
      <formula>-1</formula>
      <formula>1</formula>
    </cfRule>
  </conditionalFormatting>
  <conditionalFormatting sqref="K5:L5">
    <cfRule type="cellIs" dxfId="1424" priority="1381" operator="between">
      <formula>81</formula>
      <formula>100</formula>
    </cfRule>
    <cfRule type="cellIs" dxfId="1423" priority="1382" operator="between">
      <formula>61</formula>
      <formula>80</formula>
    </cfRule>
    <cfRule type="cellIs" dxfId="1422" priority="1383" operator="between">
      <formula>41</formula>
      <formula>60</formula>
    </cfRule>
    <cfRule type="cellIs" dxfId="1421" priority="1384" operator="between">
      <formula>2</formula>
      <formula>40</formula>
    </cfRule>
    <cfRule type="cellIs" dxfId="1420" priority="1385" operator="between">
      <formula>-1</formula>
      <formula>1</formula>
    </cfRule>
  </conditionalFormatting>
  <conditionalFormatting sqref="M5">
    <cfRule type="cellIs" dxfId="1419" priority="1376" operator="between">
      <formula>81</formula>
      <formula>100</formula>
    </cfRule>
    <cfRule type="cellIs" dxfId="1418" priority="1377" operator="between">
      <formula>61</formula>
      <formula>80</formula>
    </cfRule>
    <cfRule type="cellIs" dxfId="1417" priority="1378" operator="between">
      <formula>41</formula>
      <formula>60</formula>
    </cfRule>
    <cfRule type="cellIs" dxfId="1416" priority="1379" operator="between">
      <formula>21</formula>
      <formula>40</formula>
    </cfRule>
    <cfRule type="cellIs" dxfId="1415" priority="1380" operator="between">
      <formula>1</formula>
      <formula>20</formula>
    </cfRule>
  </conditionalFormatting>
  <conditionalFormatting sqref="M5">
    <cfRule type="cellIs" dxfId="1414" priority="1371" operator="between">
      <formula>81</formula>
      <formula>100</formula>
    </cfRule>
    <cfRule type="cellIs" dxfId="1413" priority="1372" operator="between">
      <formula>61</formula>
      <formula>80</formula>
    </cfRule>
    <cfRule type="cellIs" dxfId="1412" priority="1373" operator="between">
      <formula>41</formula>
      <formula>60</formula>
    </cfRule>
    <cfRule type="cellIs" dxfId="1411" priority="1374" operator="between">
      <formula>21</formula>
      <formula>40</formula>
    </cfRule>
    <cfRule type="cellIs" dxfId="1410" priority="1375" operator="between">
      <formula>1</formula>
      <formula>20</formula>
    </cfRule>
  </conditionalFormatting>
  <conditionalFormatting sqref="M5">
    <cfRule type="cellIs" dxfId="1409" priority="1366" operator="between">
      <formula>81</formula>
      <formula>100</formula>
    </cfRule>
    <cfRule type="cellIs" dxfId="1408" priority="1367" operator="between">
      <formula>61</formula>
      <formula>80</formula>
    </cfRule>
    <cfRule type="cellIs" dxfId="1407" priority="1368" operator="between">
      <formula>41</formula>
      <formula>60</formula>
    </cfRule>
    <cfRule type="cellIs" dxfId="1406" priority="1369" operator="between">
      <formula>2</formula>
      <formula>40</formula>
    </cfRule>
    <cfRule type="cellIs" dxfId="1405" priority="1370" operator="between">
      <formula>-1</formula>
      <formula>1</formula>
    </cfRule>
  </conditionalFormatting>
  <conditionalFormatting sqref="C6">
    <cfRule type="cellIs" dxfId="1404" priority="1361" operator="between">
      <formula>81</formula>
      <formula>100</formula>
    </cfRule>
    <cfRule type="cellIs" dxfId="1403" priority="1362" operator="between">
      <formula>61</formula>
      <formula>80</formula>
    </cfRule>
    <cfRule type="cellIs" dxfId="1402" priority="1363" operator="between">
      <formula>41</formula>
      <formula>60</formula>
    </cfRule>
    <cfRule type="cellIs" dxfId="1401" priority="1364" operator="between">
      <formula>2</formula>
      <formula>40</formula>
    </cfRule>
    <cfRule type="cellIs" dxfId="1400" priority="1365" operator="between">
      <formula>-1</formula>
      <formula>1</formula>
    </cfRule>
  </conditionalFormatting>
  <conditionalFormatting sqref="D6">
    <cfRule type="cellIs" dxfId="1399" priority="1356" operator="between">
      <formula>81</formula>
      <formula>100</formula>
    </cfRule>
    <cfRule type="cellIs" dxfId="1398" priority="1357" operator="between">
      <formula>61</formula>
      <formula>80</formula>
    </cfRule>
    <cfRule type="cellIs" dxfId="1397" priority="1358" operator="between">
      <formula>41</formula>
      <formula>60</formula>
    </cfRule>
    <cfRule type="cellIs" dxfId="1396" priority="1359" operator="between">
      <formula>2</formula>
      <formula>40</formula>
    </cfRule>
    <cfRule type="cellIs" dxfId="1395" priority="1360" operator="between">
      <formula>-1</formula>
      <formula>1</formula>
    </cfRule>
  </conditionalFormatting>
  <conditionalFormatting sqref="E6">
    <cfRule type="cellIs" dxfId="1394" priority="1351" operator="between">
      <formula>81</formula>
      <formula>100</formula>
    </cfRule>
    <cfRule type="cellIs" dxfId="1393" priority="1352" operator="between">
      <formula>61</formula>
      <formula>80</formula>
    </cfRule>
    <cfRule type="cellIs" dxfId="1392" priority="1353" operator="between">
      <formula>41</formula>
      <formula>60</formula>
    </cfRule>
    <cfRule type="cellIs" dxfId="1391" priority="1354" operator="between">
      <formula>21</formula>
      <formula>40</formula>
    </cfRule>
    <cfRule type="cellIs" dxfId="1390" priority="1355" operator="between">
      <formula>1</formula>
      <formula>20</formula>
    </cfRule>
  </conditionalFormatting>
  <conditionalFormatting sqref="E6">
    <cfRule type="cellIs" dxfId="1389" priority="1346" operator="between">
      <formula>81</formula>
      <formula>100</formula>
    </cfRule>
    <cfRule type="cellIs" dxfId="1388" priority="1347" operator="between">
      <formula>61</formula>
      <formula>80</formula>
    </cfRule>
    <cfRule type="cellIs" dxfId="1387" priority="1348" operator="between">
      <formula>41</formula>
      <formula>60</formula>
    </cfRule>
    <cfRule type="cellIs" dxfId="1386" priority="1349" operator="between">
      <formula>21</formula>
      <formula>40</formula>
    </cfRule>
    <cfRule type="cellIs" dxfId="1385" priority="1350" operator="between">
      <formula>1</formula>
      <formula>20</formula>
    </cfRule>
  </conditionalFormatting>
  <conditionalFormatting sqref="E6">
    <cfRule type="cellIs" dxfId="1384" priority="1341" operator="between">
      <formula>81</formula>
      <formula>100</formula>
    </cfRule>
    <cfRule type="cellIs" dxfId="1383" priority="1342" operator="between">
      <formula>61</formula>
      <formula>80</formula>
    </cfRule>
    <cfRule type="cellIs" dxfId="1382" priority="1343" operator="between">
      <formula>41</formula>
      <formula>60</formula>
    </cfRule>
    <cfRule type="cellIs" dxfId="1381" priority="1344" operator="between">
      <formula>2</formula>
      <formula>40</formula>
    </cfRule>
    <cfRule type="cellIs" dxfId="1380" priority="1345" operator="between">
      <formula>-1</formula>
      <formula>1</formula>
    </cfRule>
  </conditionalFormatting>
  <conditionalFormatting sqref="F6">
    <cfRule type="cellIs" dxfId="1379" priority="1336" operator="between">
      <formula>81</formula>
      <formula>100</formula>
    </cfRule>
    <cfRule type="cellIs" dxfId="1378" priority="1337" operator="between">
      <formula>61</formula>
      <formula>80</formula>
    </cfRule>
    <cfRule type="cellIs" dxfId="1377" priority="1338" operator="between">
      <formula>41</formula>
      <formula>60</formula>
    </cfRule>
    <cfRule type="cellIs" dxfId="1376" priority="1339" operator="between">
      <formula>21</formula>
      <formula>40</formula>
    </cfRule>
    <cfRule type="cellIs" dxfId="1375" priority="1340" operator="between">
      <formula>1</formula>
      <formula>20</formula>
    </cfRule>
  </conditionalFormatting>
  <conditionalFormatting sqref="F6">
    <cfRule type="cellIs" dxfId="1374" priority="1331" operator="between">
      <formula>81</formula>
      <formula>100</formula>
    </cfRule>
    <cfRule type="cellIs" dxfId="1373" priority="1332" operator="between">
      <formula>61</formula>
      <formula>80</formula>
    </cfRule>
    <cfRule type="cellIs" dxfId="1372" priority="1333" operator="between">
      <formula>41</formula>
      <formula>60</formula>
    </cfRule>
    <cfRule type="cellIs" dxfId="1371" priority="1334" operator="between">
      <formula>21</formula>
      <formula>40</formula>
    </cfRule>
    <cfRule type="cellIs" dxfId="1370" priority="1335" operator="between">
      <formula>1</formula>
      <formula>20</formula>
    </cfRule>
  </conditionalFormatting>
  <conditionalFormatting sqref="F6">
    <cfRule type="cellIs" dxfId="1369" priority="1326" operator="between">
      <formula>81</formula>
      <formula>100</formula>
    </cfRule>
    <cfRule type="cellIs" dxfId="1368" priority="1327" operator="between">
      <formula>61</formula>
      <formula>80</formula>
    </cfRule>
    <cfRule type="cellIs" dxfId="1367" priority="1328" operator="between">
      <formula>41</formula>
      <formula>60</formula>
    </cfRule>
    <cfRule type="cellIs" dxfId="1366" priority="1329" operator="between">
      <formula>2</formula>
      <formula>40</formula>
    </cfRule>
    <cfRule type="cellIs" dxfId="1365" priority="1330" operator="between">
      <formula>-1</formula>
      <formula>1</formula>
    </cfRule>
  </conditionalFormatting>
  <conditionalFormatting sqref="G6:J6">
    <cfRule type="cellIs" dxfId="1364" priority="1321" operator="between">
      <formula>81</formula>
      <formula>100</formula>
    </cfRule>
    <cfRule type="cellIs" dxfId="1363" priority="1322" operator="between">
      <formula>61</formula>
      <formula>80</formula>
    </cfRule>
    <cfRule type="cellIs" dxfId="1362" priority="1323" operator="between">
      <formula>41</formula>
      <formula>60</formula>
    </cfRule>
    <cfRule type="cellIs" dxfId="1361" priority="1324" operator="between">
      <formula>21</formula>
      <formula>40</formula>
    </cfRule>
    <cfRule type="cellIs" dxfId="1360" priority="1325" operator="between">
      <formula>1</formula>
      <formula>20</formula>
    </cfRule>
  </conditionalFormatting>
  <conditionalFormatting sqref="G6:J6">
    <cfRule type="cellIs" dxfId="1359" priority="1316" operator="between">
      <formula>81</formula>
      <formula>100</formula>
    </cfRule>
    <cfRule type="cellIs" dxfId="1358" priority="1317" operator="between">
      <formula>61</formula>
      <formula>80</formula>
    </cfRule>
    <cfRule type="cellIs" dxfId="1357" priority="1318" operator="between">
      <formula>41</formula>
      <formula>60</formula>
    </cfRule>
    <cfRule type="cellIs" dxfId="1356" priority="1319" operator="between">
      <formula>21</formula>
      <formula>40</formula>
    </cfRule>
    <cfRule type="cellIs" dxfId="1355" priority="1320" operator="between">
      <formula>1</formula>
      <formula>20</formula>
    </cfRule>
  </conditionalFormatting>
  <conditionalFormatting sqref="G6:J6">
    <cfRule type="cellIs" dxfId="1354" priority="1311" operator="between">
      <formula>81</formula>
      <formula>100</formula>
    </cfRule>
    <cfRule type="cellIs" dxfId="1353" priority="1312" operator="between">
      <formula>61</formula>
      <formula>80</formula>
    </cfRule>
    <cfRule type="cellIs" dxfId="1352" priority="1313" operator="between">
      <formula>41</formula>
      <formula>60</formula>
    </cfRule>
    <cfRule type="cellIs" dxfId="1351" priority="1314" operator="between">
      <formula>2</formula>
      <formula>40</formula>
    </cfRule>
    <cfRule type="cellIs" dxfId="1350" priority="1315" operator="between">
      <formula>-1</formula>
      <formula>1</formula>
    </cfRule>
  </conditionalFormatting>
  <conditionalFormatting sqref="K6:L6">
    <cfRule type="cellIs" dxfId="1349" priority="1306" operator="between">
      <formula>81</formula>
      <formula>100</formula>
    </cfRule>
    <cfRule type="cellIs" dxfId="1348" priority="1307" operator="between">
      <formula>61</formula>
      <formula>80</formula>
    </cfRule>
    <cfRule type="cellIs" dxfId="1347" priority="1308" operator="between">
      <formula>41</formula>
      <formula>60</formula>
    </cfRule>
    <cfRule type="cellIs" dxfId="1346" priority="1309" operator="between">
      <formula>2</formula>
      <formula>40</formula>
    </cfRule>
    <cfRule type="cellIs" dxfId="1345" priority="1310" operator="between">
      <formula>-1</formula>
      <formula>1</formula>
    </cfRule>
  </conditionalFormatting>
  <conditionalFormatting sqref="M6">
    <cfRule type="cellIs" dxfId="1344" priority="1301" operator="between">
      <formula>81</formula>
      <formula>100</formula>
    </cfRule>
    <cfRule type="cellIs" dxfId="1343" priority="1302" operator="between">
      <formula>61</formula>
      <formula>80</formula>
    </cfRule>
    <cfRule type="cellIs" dxfId="1342" priority="1303" operator="between">
      <formula>41</formula>
      <formula>60</formula>
    </cfRule>
    <cfRule type="cellIs" dxfId="1341" priority="1304" operator="between">
      <formula>21</formula>
      <formula>40</formula>
    </cfRule>
    <cfRule type="cellIs" dxfId="1340" priority="1305" operator="between">
      <formula>1</formula>
      <formula>20</formula>
    </cfRule>
  </conditionalFormatting>
  <conditionalFormatting sqref="M6">
    <cfRule type="cellIs" dxfId="1339" priority="1296" operator="between">
      <formula>81</formula>
      <formula>100</formula>
    </cfRule>
    <cfRule type="cellIs" dxfId="1338" priority="1297" operator="between">
      <formula>61</formula>
      <formula>80</formula>
    </cfRule>
    <cfRule type="cellIs" dxfId="1337" priority="1298" operator="between">
      <formula>41</formula>
      <formula>60</formula>
    </cfRule>
    <cfRule type="cellIs" dxfId="1336" priority="1299" operator="between">
      <formula>21</formula>
      <formula>40</formula>
    </cfRule>
    <cfRule type="cellIs" dxfId="1335" priority="1300" operator="between">
      <formula>1</formula>
      <formula>20</formula>
    </cfRule>
  </conditionalFormatting>
  <conditionalFormatting sqref="M6">
    <cfRule type="cellIs" dxfId="1334" priority="1291" operator="between">
      <formula>81</formula>
      <formula>100</formula>
    </cfRule>
    <cfRule type="cellIs" dxfId="1333" priority="1292" operator="between">
      <formula>61</formula>
      <formula>80</formula>
    </cfRule>
    <cfRule type="cellIs" dxfId="1332" priority="1293" operator="between">
      <formula>41</formula>
      <formula>60</formula>
    </cfRule>
    <cfRule type="cellIs" dxfId="1331" priority="1294" operator="between">
      <formula>2</formula>
      <formula>40</formula>
    </cfRule>
    <cfRule type="cellIs" dxfId="1330" priority="1295" operator="between">
      <formula>-1</formula>
      <formula>1</formula>
    </cfRule>
  </conditionalFormatting>
  <conditionalFormatting sqref="C4">
    <cfRule type="cellIs" dxfId="1329" priority="1286" operator="between">
      <formula>81</formula>
      <formula>100</formula>
    </cfRule>
    <cfRule type="cellIs" dxfId="1328" priority="1287" operator="between">
      <formula>61</formula>
      <formula>80</formula>
    </cfRule>
    <cfRule type="cellIs" dxfId="1327" priority="1288" operator="between">
      <formula>41</formula>
      <formula>60</formula>
    </cfRule>
    <cfRule type="cellIs" dxfId="1326" priority="1289" operator="between">
      <formula>2</formula>
      <formula>40</formula>
    </cfRule>
    <cfRule type="cellIs" dxfId="1325" priority="1290" operator="between">
      <formula>-1</formula>
      <formula>1</formula>
    </cfRule>
  </conditionalFormatting>
  <conditionalFormatting sqref="C7">
    <cfRule type="cellIs" dxfId="1324" priority="1281" operator="between">
      <formula>81</formula>
      <formula>100</formula>
    </cfRule>
    <cfRule type="cellIs" dxfId="1323" priority="1282" operator="between">
      <formula>61</formula>
      <formula>80</formula>
    </cfRule>
    <cfRule type="cellIs" dxfId="1322" priority="1283" operator="between">
      <formula>41</formula>
      <formula>60</formula>
    </cfRule>
    <cfRule type="cellIs" dxfId="1321" priority="1284" operator="between">
      <formula>2</formula>
      <formula>40</formula>
    </cfRule>
    <cfRule type="cellIs" dxfId="1320" priority="1285" operator="between">
      <formula>-1</formula>
      <formula>1</formula>
    </cfRule>
  </conditionalFormatting>
  <conditionalFormatting sqref="D7">
    <cfRule type="cellIs" dxfId="1319" priority="1276" operator="between">
      <formula>81</formula>
      <formula>100</formula>
    </cfRule>
    <cfRule type="cellIs" dxfId="1318" priority="1277" operator="between">
      <formula>61</formula>
      <formula>80</formula>
    </cfRule>
    <cfRule type="cellIs" dxfId="1317" priority="1278" operator="between">
      <formula>41</formula>
      <formula>60</formula>
    </cfRule>
    <cfRule type="cellIs" dxfId="1316" priority="1279" operator="between">
      <formula>2</formula>
      <formula>40</formula>
    </cfRule>
    <cfRule type="cellIs" dxfId="1315" priority="1280" operator="between">
      <formula>-1</formula>
      <formula>1</formula>
    </cfRule>
  </conditionalFormatting>
  <conditionalFormatting sqref="E7">
    <cfRule type="cellIs" dxfId="1314" priority="1271" operator="between">
      <formula>81</formula>
      <formula>100</formula>
    </cfRule>
    <cfRule type="cellIs" dxfId="1313" priority="1272" operator="between">
      <formula>61</formula>
      <formula>80</formula>
    </cfRule>
    <cfRule type="cellIs" dxfId="1312" priority="1273" operator="between">
      <formula>41</formula>
      <formula>60</formula>
    </cfRule>
    <cfRule type="cellIs" dxfId="1311" priority="1274" operator="between">
      <formula>21</formula>
      <formula>40</formula>
    </cfRule>
    <cfRule type="cellIs" dxfId="1310" priority="1275" operator="between">
      <formula>1</formula>
      <formula>20</formula>
    </cfRule>
  </conditionalFormatting>
  <conditionalFormatting sqref="E7">
    <cfRule type="cellIs" dxfId="1309" priority="1266" operator="between">
      <formula>81</formula>
      <formula>100</formula>
    </cfRule>
    <cfRule type="cellIs" dxfId="1308" priority="1267" operator="between">
      <formula>61</formula>
      <formula>80</formula>
    </cfRule>
    <cfRule type="cellIs" dxfId="1307" priority="1268" operator="between">
      <formula>41</formula>
      <formula>60</formula>
    </cfRule>
    <cfRule type="cellIs" dxfId="1306" priority="1269" operator="between">
      <formula>21</formula>
      <formula>40</formula>
    </cfRule>
    <cfRule type="cellIs" dxfId="1305" priority="1270" operator="between">
      <formula>1</formula>
      <formula>20</formula>
    </cfRule>
  </conditionalFormatting>
  <conditionalFormatting sqref="E7">
    <cfRule type="cellIs" dxfId="1304" priority="1261" operator="between">
      <formula>81</formula>
      <formula>100</formula>
    </cfRule>
    <cfRule type="cellIs" dxfId="1303" priority="1262" operator="between">
      <formula>61</formula>
      <formula>80</formula>
    </cfRule>
    <cfRule type="cellIs" dxfId="1302" priority="1263" operator="between">
      <formula>41</formula>
      <formula>60</formula>
    </cfRule>
    <cfRule type="cellIs" dxfId="1301" priority="1264" operator="between">
      <formula>2</formula>
      <formula>40</formula>
    </cfRule>
    <cfRule type="cellIs" dxfId="1300" priority="1265" operator="between">
      <formula>-1</formula>
      <formula>1</formula>
    </cfRule>
  </conditionalFormatting>
  <conditionalFormatting sqref="F7">
    <cfRule type="cellIs" dxfId="1299" priority="1256" operator="between">
      <formula>81</formula>
      <formula>100</formula>
    </cfRule>
    <cfRule type="cellIs" dxfId="1298" priority="1257" operator="between">
      <formula>61</formula>
      <formula>80</formula>
    </cfRule>
    <cfRule type="cellIs" dxfId="1297" priority="1258" operator="between">
      <formula>41</formula>
      <formula>60</formula>
    </cfRule>
    <cfRule type="cellIs" dxfId="1296" priority="1259" operator="between">
      <formula>21</formula>
      <formula>40</formula>
    </cfRule>
    <cfRule type="cellIs" dxfId="1295" priority="1260" operator="between">
      <formula>1</formula>
      <formula>20</formula>
    </cfRule>
  </conditionalFormatting>
  <conditionalFormatting sqref="F7">
    <cfRule type="cellIs" dxfId="1294" priority="1251" operator="between">
      <formula>81</formula>
      <formula>100</formula>
    </cfRule>
    <cfRule type="cellIs" dxfId="1293" priority="1252" operator="between">
      <formula>61</formula>
      <formula>80</formula>
    </cfRule>
    <cfRule type="cellIs" dxfId="1292" priority="1253" operator="between">
      <formula>41</formula>
      <formula>60</formula>
    </cfRule>
    <cfRule type="cellIs" dxfId="1291" priority="1254" operator="between">
      <formula>21</formula>
      <formula>40</formula>
    </cfRule>
    <cfRule type="cellIs" dxfId="1290" priority="1255" operator="between">
      <formula>1</formula>
      <formula>20</formula>
    </cfRule>
  </conditionalFormatting>
  <conditionalFormatting sqref="F7">
    <cfRule type="cellIs" dxfId="1289" priority="1246" operator="between">
      <formula>81</formula>
      <formula>100</formula>
    </cfRule>
    <cfRule type="cellIs" dxfId="1288" priority="1247" operator="between">
      <formula>61</formula>
      <formula>80</formula>
    </cfRule>
    <cfRule type="cellIs" dxfId="1287" priority="1248" operator="between">
      <formula>41</formula>
      <formula>60</formula>
    </cfRule>
    <cfRule type="cellIs" dxfId="1286" priority="1249" operator="between">
      <formula>2</formula>
      <formula>40</formula>
    </cfRule>
    <cfRule type="cellIs" dxfId="1285" priority="1250" operator="between">
      <formula>-1</formula>
      <formula>1</formula>
    </cfRule>
  </conditionalFormatting>
  <conditionalFormatting sqref="G7:J7">
    <cfRule type="cellIs" dxfId="1284" priority="1241" operator="between">
      <formula>81</formula>
      <formula>100</formula>
    </cfRule>
    <cfRule type="cellIs" dxfId="1283" priority="1242" operator="between">
      <formula>61</formula>
      <formula>80</formula>
    </cfRule>
    <cfRule type="cellIs" dxfId="1282" priority="1243" operator="between">
      <formula>41</formula>
      <formula>60</formula>
    </cfRule>
    <cfRule type="cellIs" dxfId="1281" priority="1244" operator="between">
      <formula>21</formula>
      <formula>40</formula>
    </cfRule>
    <cfRule type="cellIs" dxfId="1280" priority="1245" operator="between">
      <formula>1</formula>
      <formula>20</formula>
    </cfRule>
  </conditionalFormatting>
  <conditionalFormatting sqref="G7:J7">
    <cfRule type="cellIs" dxfId="1279" priority="1236" operator="between">
      <formula>81</formula>
      <formula>100</formula>
    </cfRule>
    <cfRule type="cellIs" dxfId="1278" priority="1237" operator="between">
      <formula>61</formula>
      <formula>80</formula>
    </cfRule>
    <cfRule type="cellIs" dxfId="1277" priority="1238" operator="between">
      <formula>41</formula>
      <formula>60</formula>
    </cfRule>
    <cfRule type="cellIs" dxfId="1276" priority="1239" operator="between">
      <formula>21</formula>
      <formula>40</formula>
    </cfRule>
    <cfRule type="cellIs" dxfId="1275" priority="1240" operator="between">
      <formula>1</formula>
      <formula>20</formula>
    </cfRule>
  </conditionalFormatting>
  <conditionalFormatting sqref="G7:J7">
    <cfRule type="cellIs" dxfId="1274" priority="1231" operator="between">
      <formula>81</formula>
      <formula>100</formula>
    </cfRule>
    <cfRule type="cellIs" dxfId="1273" priority="1232" operator="between">
      <formula>61</formula>
      <formula>80</formula>
    </cfRule>
    <cfRule type="cellIs" dxfId="1272" priority="1233" operator="between">
      <formula>41</formula>
      <formula>60</formula>
    </cfRule>
    <cfRule type="cellIs" dxfId="1271" priority="1234" operator="between">
      <formula>2</formula>
      <formula>40</formula>
    </cfRule>
    <cfRule type="cellIs" dxfId="1270" priority="1235" operator="between">
      <formula>-1</formula>
      <formula>1</formula>
    </cfRule>
  </conditionalFormatting>
  <conditionalFormatting sqref="K7:L7">
    <cfRule type="cellIs" dxfId="1269" priority="1226" operator="between">
      <formula>81</formula>
      <formula>100</formula>
    </cfRule>
    <cfRule type="cellIs" dxfId="1268" priority="1227" operator="between">
      <formula>61</formula>
      <formula>80</formula>
    </cfRule>
    <cfRule type="cellIs" dxfId="1267" priority="1228" operator="between">
      <formula>41</formula>
      <formula>60</formula>
    </cfRule>
    <cfRule type="cellIs" dxfId="1266" priority="1229" operator="between">
      <formula>2</formula>
      <formula>40</formula>
    </cfRule>
    <cfRule type="cellIs" dxfId="1265" priority="1230" operator="between">
      <formula>-1</formula>
      <formula>1</formula>
    </cfRule>
  </conditionalFormatting>
  <conditionalFormatting sqref="M7">
    <cfRule type="cellIs" dxfId="1264" priority="1221" operator="between">
      <formula>81</formula>
      <formula>100</formula>
    </cfRule>
    <cfRule type="cellIs" dxfId="1263" priority="1222" operator="between">
      <formula>61</formula>
      <formula>80</formula>
    </cfRule>
    <cfRule type="cellIs" dxfId="1262" priority="1223" operator="between">
      <formula>41</formula>
      <formula>60</formula>
    </cfRule>
    <cfRule type="cellIs" dxfId="1261" priority="1224" operator="between">
      <formula>21</formula>
      <formula>40</formula>
    </cfRule>
    <cfRule type="cellIs" dxfId="1260" priority="1225" operator="between">
      <formula>1</formula>
      <formula>20</formula>
    </cfRule>
  </conditionalFormatting>
  <conditionalFormatting sqref="M7">
    <cfRule type="cellIs" dxfId="1259" priority="1216" operator="between">
      <formula>81</formula>
      <formula>100</formula>
    </cfRule>
    <cfRule type="cellIs" dxfId="1258" priority="1217" operator="between">
      <formula>61</formula>
      <formula>80</formula>
    </cfRule>
    <cfRule type="cellIs" dxfId="1257" priority="1218" operator="between">
      <formula>41</formula>
      <formula>60</formula>
    </cfRule>
    <cfRule type="cellIs" dxfId="1256" priority="1219" operator="between">
      <formula>21</formula>
      <formula>40</formula>
    </cfRule>
    <cfRule type="cellIs" dxfId="1255" priority="1220" operator="between">
      <formula>1</formula>
      <formula>20</formula>
    </cfRule>
  </conditionalFormatting>
  <conditionalFormatting sqref="M7">
    <cfRule type="cellIs" dxfId="1254" priority="1211" operator="between">
      <formula>81</formula>
      <formula>100</formula>
    </cfRule>
    <cfRule type="cellIs" dxfId="1253" priority="1212" operator="between">
      <formula>61</formula>
      <formula>80</formula>
    </cfRule>
    <cfRule type="cellIs" dxfId="1252" priority="1213" operator="between">
      <formula>41</formula>
      <formula>60</formula>
    </cfRule>
    <cfRule type="cellIs" dxfId="1251" priority="1214" operator="between">
      <formula>2</formula>
      <formula>40</formula>
    </cfRule>
    <cfRule type="cellIs" dxfId="1250" priority="1215" operator="between">
      <formula>-1</formula>
      <formula>1</formula>
    </cfRule>
  </conditionalFormatting>
  <conditionalFormatting sqref="C8">
    <cfRule type="cellIs" dxfId="1249" priority="1206" operator="between">
      <formula>81</formula>
      <formula>100</formula>
    </cfRule>
    <cfRule type="cellIs" dxfId="1248" priority="1207" operator="between">
      <formula>61</formula>
      <formula>80</formula>
    </cfRule>
    <cfRule type="cellIs" dxfId="1247" priority="1208" operator="between">
      <formula>41</formula>
      <formula>60</formula>
    </cfRule>
    <cfRule type="cellIs" dxfId="1246" priority="1209" operator="between">
      <formula>2</formula>
      <formula>40</formula>
    </cfRule>
    <cfRule type="cellIs" dxfId="1245" priority="1210" operator="between">
      <formula>-1</formula>
      <formula>1</formula>
    </cfRule>
  </conditionalFormatting>
  <conditionalFormatting sqref="D8">
    <cfRule type="cellIs" dxfId="1244" priority="1201" operator="between">
      <formula>81</formula>
      <formula>100</formula>
    </cfRule>
    <cfRule type="cellIs" dxfId="1243" priority="1202" operator="between">
      <formula>61</formula>
      <formula>80</formula>
    </cfRule>
    <cfRule type="cellIs" dxfId="1242" priority="1203" operator="between">
      <formula>41</formula>
      <formula>60</formula>
    </cfRule>
    <cfRule type="cellIs" dxfId="1241" priority="1204" operator="between">
      <formula>2</formula>
      <formula>40</formula>
    </cfRule>
    <cfRule type="cellIs" dxfId="1240" priority="1205" operator="between">
      <formula>-1</formula>
      <formula>1</formula>
    </cfRule>
  </conditionalFormatting>
  <conditionalFormatting sqref="E8">
    <cfRule type="cellIs" dxfId="1239" priority="1196" operator="between">
      <formula>81</formula>
      <formula>100</formula>
    </cfRule>
    <cfRule type="cellIs" dxfId="1238" priority="1197" operator="between">
      <formula>61</formula>
      <formula>80</formula>
    </cfRule>
    <cfRule type="cellIs" dxfId="1237" priority="1198" operator="between">
      <formula>41</formula>
      <formula>60</formula>
    </cfRule>
    <cfRule type="cellIs" dxfId="1236" priority="1199" operator="between">
      <formula>21</formula>
      <formula>40</formula>
    </cfRule>
    <cfRule type="cellIs" dxfId="1235" priority="1200" operator="between">
      <formula>1</formula>
      <formula>20</formula>
    </cfRule>
  </conditionalFormatting>
  <conditionalFormatting sqref="E8">
    <cfRule type="cellIs" dxfId="1234" priority="1191" operator="between">
      <formula>81</formula>
      <formula>100</formula>
    </cfRule>
    <cfRule type="cellIs" dxfId="1233" priority="1192" operator="between">
      <formula>61</formula>
      <formula>80</formula>
    </cfRule>
    <cfRule type="cellIs" dxfId="1232" priority="1193" operator="between">
      <formula>41</formula>
      <formula>60</formula>
    </cfRule>
    <cfRule type="cellIs" dxfId="1231" priority="1194" operator="between">
      <formula>21</formula>
      <formula>40</formula>
    </cfRule>
    <cfRule type="cellIs" dxfId="1230" priority="1195" operator="between">
      <formula>1</formula>
      <formula>20</formula>
    </cfRule>
  </conditionalFormatting>
  <conditionalFormatting sqref="E8">
    <cfRule type="cellIs" dxfId="1229" priority="1186" operator="between">
      <formula>81</formula>
      <formula>100</formula>
    </cfRule>
    <cfRule type="cellIs" dxfId="1228" priority="1187" operator="between">
      <formula>61</formula>
      <formula>80</formula>
    </cfRule>
    <cfRule type="cellIs" dxfId="1227" priority="1188" operator="between">
      <formula>41</formula>
      <formula>60</formula>
    </cfRule>
    <cfRule type="cellIs" dxfId="1226" priority="1189" operator="between">
      <formula>2</formula>
      <formula>40</formula>
    </cfRule>
    <cfRule type="cellIs" dxfId="1225" priority="1190" operator="between">
      <formula>-1</formula>
      <formula>1</formula>
    </cfRule>
  </conditionalFormatting>
  <conditionalFormatting sqref="F8">
    <cfRule type="cellIs" dxfId="1224" priority="1181" operator="between">
      <formula>81</formula>
      <formula>100</formula>
    </cfRule>
    <cfRule type="cellIs" dxfId="1223" priority="1182" operator="between">
      <formula>61</formula>
      <formula>80</formula>
    </cfRule>
    <cfRule type="cellIs" dxfId="1222" priority="1183" operator="between">
      <formula>41</formula>
      <formula>60</formula>
    </cfRule>
    <cfRule type="cellIs" dxfId="1221" priority="1184" operator="between">
      <formula>21</formula>
      <formula>40</formula>
    </cfRule>
    <cfRule type="cellIs" dxfId="1220" priority="1185" operator="between">
      <formula>1</formula>
      <formula>20</formula>
    </cfRule>
  </conditionalFormatting>
  <conditionalFormatting sqref="F8">
    <cfRule type="cellIs" dxfId="1219" priority="1176" operator="between">
      <formula>81</formula>
      <formula>100</formula>
    </cfRule>
    <cfRule type="cellIs" dxfId="1218" priority="1177" operator="between">
      <formula>61</formula>
      <formula>80</formula>
    </cfRule>
    <cfRule type="cellIs" dxfId="1217" priority="1178" operator="between">
      <formula>41</formula>
      <formula>60</formula>
    </cfRule>
    <cfRule type="cellIs" dxfId="1216" priority="1179" operator="between">
      <formula>21</formula>
      <formula>40</formula>
    </cfRule>
    <cfRule type="cellIs" dxfId="1215" priority="1180" operator="between">
      <formula>1</formula>
      <formula>20</formula>
    </cfRule>
  </conditionalFormatting>
  <conditionalFormatting sqref="F8">
    <cfRule type="cellIs" dxfId="1214" priority="1171" operator="between">
      <formula>81</formula>
      <formula>100</formula>
    </cfRule>
    <cfRule type="cellIs" dxfId="1213" priority="1172" operator="between">
      <formula>61</formula>
      <formula>80</formula>
    </cfRule>
    <cfRule type="cellIs" dxfId="1212" priority="1173" operator="between">
      <formula>41</formula>
      <formula>60</formula>
    </cfRule>
    <cfRule type="cellIs" dxfId="1211" priority="1174" operator="between">
      <formula>2</formula>
      <formula>40</formula>
    </cfRule>
    <cfRule type="cellIs" dxfId="1210" priority="1175" operator="between">
      <formula>-1</formula>
      <formula>1</formula>
    </cfRule>
  </conditionalFormatting>
  <conditionalFormatting sqref="G8:J8">
    <cfRule type="cellIs" dxfId="1209" priority="1166" operator="between">
      <formula>81</formula>
      <formula>100</formula>
    </cfRule>
    <cfRule type="cellIs" dxfId="1208" priority="1167" operator="between">
      <formula>61</formula>
      <formula>80</formula>
    </cfRule>
    <cfRule type="cellIs" dxfId="1207" priority="1168" operator="between">
      <formula>41</formula>
      <formula>60</formula>
    </cfRule>
    <cfRule type="cellIs" dxfId="1206" priority="1169" operator="between">
      <formula>21</formula>
      <formula>40</formula>
    </cfRule>
    <cfRule type="cellIs" dxfId="1205" priority="1170" operator="between">
      <formula>1</formula>
      <formula>20</formula>
    </cfRule>
  </conditionalFormatting>
  <conditionalFormatting sqref="G8:J8">
    <cfRule type="cellIs" dxfId="1204" priority="1161" operator="between">
      <formula>81</formula>
      <formula>100</formula>
    </cfRule>
    <cfRule type="cellIs" dxfId="1203" priority="1162" operator="between">
      <formula>61</formula>
      <formula>80</formula>
    </cfRule>
    <cfRule type="cellIs" dxfId="1202" priority="1163" operator="between">
      <formula>41</formula>
      <formula>60</formula>
    </cfRule>
    <cfRule type="cellIs" dxfId="1201" priority="1164" operator="between">
      <formula>21</formula>
      <formula>40</formula>
    </cfRule>
    <cfRule type="cellIs" dxfId="1200" priority="1165" operator="between">
      <formula>1</formula>
      <formula>20</formula>
    </cfRule>
  </conditionalFormatting>
  <conditionalFormatting sqref="G8:J8">
    <cfRule type="cellIs" dxfId="1199" priority="1156" operator="between">
      <formula>81</formula>
      <formula>100</formula>
    </cfRule>
    <cfRule type="cellIs" dxfId="1198" priority="1157" operator="between">
      <formula>61</formula>
      <formula>80</formula>
    </cfRule>
    <cfRule type="cellIs" dxfId="1197" priority="1158" operator="between">
      <formula>41</formula>
      <formula>60</formula>
    </cfRule>
    <cfRule type="cellIs" dxfId="1196" priority="1159" operator="between">
      <formula>2</formula>
      <formula>40</formula>
    </cfRule>
    <cfRule type="cellIs" dxfId="1195" priority="1160" operator="between">
      <formula>-1</formula>
      <formula>1</formula>
    </cfRule>
  </conditionalFormatting>
  <conditionalFormatting sqref="K8:L8">
    <cfRule type="cellIs" dxfId="1194" priority="1151" operator="between">
      <formula>81</formula>
      <formula>100</formula>
    </cfRule>
    <cfRule type="cellIs" dxfId="1193" priority="1152" operator="between">
      <formula>61</formula>
      <formula>80</formula>
    </cfRule>
    <cfRule type="cellIs" dxfId="1192" priority="1153" operator="between">
      <formula>41</formula>
      <formula>60</formula>
    </cfRule>
    <cfRule type="cellIs" dxfId="1191" priority="1154" operator="between">
      <formula>2</formula>
      <formula>40</formula>
    </cfRule>
    <cfRule type="cellIs" dxfId="1190" priority="1155" operator="between">
      <formula>-1</formula>
      <formula>1</formula>
    </cfRule>
  </conditionalFormatting>
  <conditionalFormatting sqref="M8">
    <cfRule type="cellIs" dxfId="1189" priority="1146" operator="between">
      <formula>81</formula>
      <formula>100</formula>
    </cfRule>
    <cfRule type="cellIs" dxfId="1188" priority="1147" operator="between">
      <formula>61</formula>
      <formula>80</formula>
    </cfRule>
    <cfRule type="cellIs" dxfId="1187" priority="1148" operator="between">
      <formula>41</formula>
      <formula>60</formula>
    </cfRule>
    <cfRule type="cellIs" dxfId="1186" priority="1149" operator="between">
      <formula>21</formula>
      <formula>40</formula>
    </cfRule>
    <cfRule type="cellIs" dxfId="1185" priority="1150" operator="between">
      <formula>1</formula>
      <formula>20</formula>
    </cfRule>
  </conditionalFormatting>
  <conditionalFormatting sqref="M8">
    <cfRule type="cellIs" dxfId="1184" priority="1141" operator="between">
      <formula>81</formula>
      <formula>100</formula>
    </cfRule>
    <cfRule type="cellIs" dxfId="1183" priority="1142" operator="between">
      <formula>61</formula>
      <formula>80</formula>
    </cfRule>
    <cfRule type="cellIs" dxfId="1182" priority="1143" operator="between">
      <formula>41</formula>
      <formula>60</formula>
    </cfRule>
    <cfRule type="cellIs" dxfId="1181" priority="1144" operator="between">
      <formula>21</formula>
      <formula>40</formula>
    </cfRule>
    <cfRule type="cellIs" dxfId="1180" priority="1145" operator="between">
      <formula>1</formula>
      <formula>20</formula>
    </cfRule>
  </conditionalFormatting>
  <conditionalFormatting sqref="M8">
    <cfRule type="cellIs" dxfId="1179" priority="1136" operator="between">
      <formula>81</formula>
      <formula>100</formula>
    </cfRule>
    <cfRule type="cellIs" dxfId="1178" priority="1137" operator="between">
      <formula>61</formula>
      <formula>80</formula>
    </cfRule>
    <cfRule type="cellIs" dxfId="1177" priority="1138" operator="between">
      <formula>41</formula>
      <formula>60</formula>
    </cfRule>
    <cfRule type="cellIs" dxfId="1176" priority="1139" operator="between">
      <formula>2</formula>
      <formula>40</formula>
    </cfRule>
    <cfRule type="cellIs" dxfId="1175" priority="1140" operator="between">
      <formula>-1</formula>
      <formula>1</formula>
    </cfRule>
  </conditionalFormatting>
  <conditionalFormatting sqref="C9">
    <cfRule type="cellIs" dxfId="1174" priority="1131" operator="between">
      <formula>81</formula>
      <formula>100</formula>
    </cfRule>
    <cfRule type="cellIs" dxfId="1173" priority="1132" operator="between">
      <formula>61</formula>
      <formula>80</formula>
    </cfRule>
    <cfRule type="cellIs" dxfId="1172" priority="1133" operator="between">
      <formula>41</formula>
      <formula>60</formula>
    </cfRule>
    <cfRule type="cellIs" dxfId="1171" priority="1134" operator="between">
      <formula>2</formula>
      <formula>40</formula>
    </cfRule>
    <cfRule type="cellIs" dxfId="1170" priority="1135" operator="between">
      <formula>-1</formula>
      <formula>1</formula>
    </cfRule>
  </conditionalFormatting>
  <conditionalFormatting sqref="D9">
    <cfRule type="cellIs" dxfId="1169" priority="1126" operator="between">
      <formula>81</formula>
      <formula>100</formula>
    </cfRule>
    <cfRule type="cellIs" dxfId="1168" priority="1127" operator="between">
      <formula>61</formula>
      <formula>80</formula>
    </cfRule>
    <cfRule type="cellIs" dxfId="1167" priority="1128" operator="between">
      <formula>41</formula>
      <formula>60</formula>
    </cfRule>
    <cfRule type="cellIs" dxfId="1166" priority="1129" operator="between">
      <formula>2</formula>
      <formula>40</formula>
    </cfRule>
    <cfRule type="cellIs" dxfId="1165" priority="1130" operator="between">
      <formula>-1</formula>
      <formula>1</formula>
    </cfRule>
  </conditionalFormatting>
  <conditionalFormatting sqref="E9">
    <cfRule type="cellIs" dxfId="1164" priority="1121" operator="between">
      <formula>81</formula>
      <formula>100</formula>
    </cfRule>
    <cfRule type="cellIs" dxfId="1163" priority="1122" operator="between">
      <formula>61</formula>
      <formula>80</formula>
    </cfRule>
    <cfRule type="cellIs" dxfId="1162" priority="1123" operator="between">
      <formula>41</formula>
      <formula>60</formula>
    </cfRule>
    <cfRule type="cellIs" dxfId="1161" priority="1124" operator="between">
      <formula>21</formula>
      <formula>40</formula>
    </cfRule>
    <cfRule type="cellIs" dxfId="1160" priority="1125" operator="between">
      <formula>1</formula>
      <formula>20</formula>
    </cfRule>
  </conditionalFormatting>
  <conditionalFormatting sqref="E9">
    <cfRule type="cellIs" dxfId="1159" priority="1116" operator="between">
      <formula>81</formula>
      <formula>100</formula>
    </cfRule>
    <cfRule type="cellIs" dxfId="1158" priority="1117" operator="between">
      <formula>61</formula>
      <formula>80</formula>
    </cfRule>
    <cfRule type="cellIs" dxfId="1157" priority="1118" operator="between">
      <formula>41</formula>
      <formula>60</formula>
    </cfRule>
    <cfRule type="cellIs" dxfId="1156" priority="1119" operator="between">
      <formula>21</formula>
      <formula>40</formula>
    </cfRule>
    <cfRule type="cellIs" dxfId="1155" priority="1120" operator="between">
      <formula>1</formula>
      <formula>20</formula>
    </cfRule>
  </conditionalFormatting>
  <conditionalFormatting sqref="E9">
    <cfRule type="cellIs" dxfId="1154" priority="1111" operator="between">
      <formula>81</formula>
      <formula>100</formula>
    </cfRule>
    <cfRule type="cellIs" dxfId="1153" priority="1112" operator="between">
      <formula>61</formula>
      <formula>80</formula>
    </cfRule>
    <cfRule type="cellIs" dxfId="1152" priority="1113" operator="between">
      <formula>41</formula>
      <formula>60</formula>
    </cfRule>
    <cfRule type="cellIs" dxfId="1151" priority="1114" operator="between">
      <formula>2</formula>
      <formula>40</formula>
    </cfRule>
    <cfRule type="cellIs" dxfId="1150" priority="1115" operator="between">
      <formula>-1</formula>
      <formula>1</formula>
    </cfRule>
  </conditionalFormatting>
  <conditionalFormatting sqref="F9">
    <cfRule type="cellIs" dxfId="1149" priority="1106" operator="between">
      <formula>81</formula>
      <formula>100</formula>
    </cfRule>
    <cfRule type="cellIs" dxfId="1148" priority="1107" operator="between">
      <formula>61</formula>
      <formula>80</formula>
    </cfRule>
    <cfRule type="cellIs" dxfId="1147" priority="1108" operator="between">
      <formula>41</formula>
      <formula>60</formula>
    </cfRule>
    <cfRule type="cellIs" dxfId="1146" priority="1109" operator="between">
      <formula>21</formula>
      <formula>40</formula>
    </cfRule>
    <cfRule type="cellIs" dxfId="1145" priority="1110" operator="between">
      <formula>1</formula>
      <formula>20</formula>
    </cfRule>
  </conditionalFormatting>
  <conditionalFormatting sqref="F9">
    <cfRule type="cellIs" dxfId="1144" priority="1101" operator="between">
      <formula>81</formula>
      <formula>100</formula>
    </cfRule>
    <cfRule type="cellIs" dxfId="1143" priority="1102" operator="between">
      <formula>61</formula>
      <formula>80</formula>
    </cfRule>
    <cfRule type="cellIs" dxfId="1142" priority="1103" operator="between">
      <formula>41</formula>
      <formula>60</formula>
    </cfRule>
    <cfRule type="cellIs" dxfId="1141" priority="1104" operator="between">
      <formula>21</formula>
      <formula>40</formula>
    </cfRule>
    <cfRule type="cellIs" dxfId="1140" priority="1105" operator="between">
      <formula>1</formula>
      <formula>20</formula>
    </cfRule>
  </conditionalFormatting>
  <conditionalFormatting sqref="F9">
    <cfRule type="cellIs" dxfId="1139" priority="1096" operator="between">
      <formula>81</formula>
      <formula>100</formula>
    </cfRule>
    <cfRule type="cellIs" dxfId="1138" priority="1097" operator="between">
      <formula>61</formula>
      <formula>80</formula>
    </cfRule>
    <cfRule type="cellIs" dxfId="1137" priority="1098" operator="between">
      <formula>41</formula>
      <formula>60</formula>
    </cfRule>
    <cfRule type="cellIs" dxfId="1136" priority="1099" operator="between">
      <formula>2</formula>
      <formula>40</formula>
    </cfRule>
    <cfRule type="cellIs" dxfId="1135" priority="1100" operator="between">
      <formula>-1</formula>
      <formula>1</formula>
    </cfRule>
  </conditionalFormatting>
  <conditionalFormatting sqref="G9:J9">
    <cfRule type="cellIs" dxfId="1134" priority="1091" operator="between">
      <formula>81</formula>
      <formula>100</formula>
    </cfRule>
    <cfRule type="cellIs" dxfId="1133" priority="1092" operator="between">
      <formula>61</formula>
      <formula>80</formula>
    </cfRule>
    <cfRule type="cellIs" dxfId="1132" priority="1093" operator="between">
      <formula>41</formula>
      <formula>60</formula>
    </cfRule>
    <cfRule type="cellIs" dxfId="1131" priority="1094" operator="between">
      <formula>21</formula>
      <formula>40</formula>
    </cfRule>
    <cfRule type="cellIs" dxfId="1130" priority="1095" operator="between">
      <formula>1</formula>
      <formula>20</formula>
    </cfRule>
  </conditionalFormatting>
  <conditionalFormatting sqref="G9:J9">
    <cfRule type="cellIs" dxfId="1129" priority="1086" operator="between">
      <formula>81</formula>
      <formula>100</formula>
    </cfRule>
    <cfRule type="cellIs" dxfId="1128" priority="1087" operator="between">
      <formula>61</formula>
      <formula>80</formula>
    </cfRule>
    <cfRule type="cellIs" dxfId="1127" priority="1088" operator="between">
      <formula>41</formula>
      <formula>60</formula>
    </cfRule>
    <cfRule type="cellIs" dxfId="1126" priority="1089" operator="between">
      <formula>21</formula>
      <formula>40</formula>
    </cfRule>
    <cfRule type="cellIs" dxfId="1125" priority="1090" operator="between">
      <formula>1</formula>
      <formula>20</formula>
    </cfRule>
  </conditionalFormatting>
  <conditionalFormatting sqref="G9:J9">
    <cfRule type="cellIs" dxfId="1124" priority="1081" operator="between">
      <formula>81</formula>
      <formula>100</formula>
    </cfRule>
    <cfRule type="cellIs" dxfId="1123" priority="1082" operator="between">
      <formula>61</formula>
      <formula>80</formula>
    </cfRule>
    <cfRule type="cellIs" dxfId="1122" priority="1083" operator="between">
      <formula>41</formula>
      <formula>60</formula>
    </cfRule>
    <cfRule type="cellIs" dxfId="1121" priority="1084" operator="between">
      <formula>2</formula>
      <formula>40</formula>
    </cfRule>
    <cfRule type="cellIs" dxfId="1120" priority="1085" operator="between">
      <formula>-1</formula>
      <formula>1</formula>
    </cfRule>
  </conditionalFormatting>
  <conditionalFormatting sqref="K9:L9">
    <cfRule type="cellIs" dxfId="1119" priority="1076" operator="between">
      <formula>81</formula>
      <formula>100</formula>
    </cfRule>
    <cfRule type="cellIs" dxfId="1118" priority="1077" operator="between">
      <formula>61</formula>
      <formula>80</formula>
    </cfRule>
    <cfRule type="cellIs" dxfId="1117" priority="1078" operator="between">
      <formula>41</formula>
      <formula>60</formula>
    </cfRule>
    <cfRule type="cellIs" dxfId="1116" priority="1079" operator="between">
      <formula>2</formula>
      <formula>40</formula>
    </cfRule>
    <cfRule type="cellIs" dxfId="1115" priority="1080" operator="between">
      <formula>-1</formula>
      <formula>1</formula>
    </cfRule>
  </conditionalFormatting>
  <conditionalFormatting sqref="M9">
    <cfRule type="cellIs" dxfId="1114" priority="1071" operator="between">
      <formula>81</formula>
      <formula>100</formula>
    </cfRule>
    <cfRule type="cellIs" dxfId="1113" priority="1072" operator="between">
      <formula>61</formula>
      <formula>80</formula>
    </cfRule>
    <cfRule type="cellIs" dxfId="1112" priority="1073" operator="between">
      <formula>41</formula>
      <formula>60</formula>
    </cfRule>
    <cfRule type="cellIs" dxfId="1111" priority="1074" operator="between">
      <formula>21</formula>
      <formula>40</formula>
    </cfRule>
    <cfRule type="cellIs" dxfId="1110" priority="1075" operator="between">
      <formula>1</formula>
      <formula>20</formula>
    </cfRule>
  </conditionalFormatting>
  <conditionalFormatting sqref="M9">
    <cfRule type="cellIs" dxfId="1109" priority="1066" operator="between">
      <formula>81</formula>
      <formula>100</formula>
    </cfRule>
    <cfRule type="cellIs" dxfId="1108" priority="1067" operator="between">
      <formula>61</formula>
      <formula>80</formula>
    </cfRule>
    <cfRule type="cellIs" dxfId="1107" priority="1068" operator="between">
      <formula>41</formula>
      <formula>60</formula>
    </cfRule>
    <cfRule type="cellIs" dxfId="1106" priority="1069" operator="between">
      <formula>21</formula>
      <formula>40</formula>
    </cfRule>
    <cfRule type="cellIs" dxfId="1105" priority="1070" operator="between">
      <formula>1</formula>
      <formula>20</formula>
    </cfRule>
  </conditionalFormatting>
  <conditionalFormatting sqref="M9">
    <cfRule type="cellIs" dxfId="1104" priority="1061" operator="between">
      <formula>81</formula>
      <formula>100</formula>
    </cfRule>
    <cfRule type="cellIs" dxfId="1103" priority="1062" operator="between">
      <formula>61</formula>
      <formula>80</formula>
    </cfRule>
    <cfRule type="cellIs" dxfId="1102" priority="1063" operator="between">
      <formula>41</formula>
      <formula>60</formula>
    </cfRule>
    <cfRule type="cellIs" dxfId="1101" priority="1064" operator="between">
      <formula>2</formula>
      <formula>40</formula>
    </cfRule>
    <cfRule type="cellIs" dxfId="1100" priority="1065" operator="between">
      <formula>-1</formula>
      <formula>1</formula>
    </cfRule>
  </conditionalFormatting>
  <conditionalFormatting sqref="C10">
    <cfRule type="cellIs" dxfId="1099" priority="1056" operator="between">
      <formula>81</formula>
      <formula>100</formula>
    </cfRule>
    <cfRule type="cellIs" dxfId="1098" priority="1057" operator="between">
      <formula>61</formula>
      <formula>80</formula>
    </cfRule>
    <cfRule type="cellIs" dxfId="1097" priority="1058" operator="between">
      <formula>41</formula>
      <formula>60</formula>
    </cfRule>
    <cfRule type="cellIs" dxfId="1096" priority="1059" operator="between">
      <formula>2</formula>
      <formula>40</formula>
    </cfRule>
    <cfRule type="cellIs" dxfId="1095" priority="1060" operator="between">
      <formula>-1</formula>
      <formula>1</formula>
    </cfRule>
  </conditionalFormatting>
  <conditionalFormatting sqref="D10">
    <cfRule type="cellIs" dxfId="1094" priority="1051" operator="between">
      <formula>81</formula>
      <formula>100</formula>
    </cfRule>
    <cfRule type="cellIs" dxfId="1093" priority="1052" operator="between">
      <formula>61</formula>
      <formula>80</formula>
    </cfRule>
    <cfRule type="cellIs" dxfId="1092" priority="1053" operator="between">
      <formula>41</formula>
      <formula>60</formula>
    </cfRule>
    <cfRule type="cellIs" dxfId="1091" priority="1054" operator="between">
      <formula>2</formula>
      <formula>40</formula>
    </cfRule>
    <cfRule type="cellIs" dxfId="1090" priority="1055" operator="between">
      <formula>-1</formula>
      <formula>1</formula>
    </cfRule>
  </conditionalFormatting>
  <conditionalFormatting sqref="E10">
    <cfRule type="cellIs" dxfId="1089" priority="1046" operator="between">
      <formula>81</formula>
      <formula>100</formula>
    </cfRule>
    <cfRule type="cellIs" dxfId="1088" priority="1047" operator="between">
      <formula>61</formula>
      <formula>80</formula>
    </cfRule>
    <cfRule type="cellIs" dxfId="1087" priority="1048" operator="between">
      <formula>41</formula>
      <formula>60</formula>
    </cfRule>
    <cfRule type="cellIs" dxfId="1086" priority="1049" operator="between">
      <formula>21</formula>
      <formula>40</formula>
    </cfRule>
    <cfRule type="cellIs" dxfId="1085" priority="1050" operator="between">
      <formula>1</formula>
      <formula>20</formula>
    </cfRule>
  </conditionalFormatting>
  <conditionalFormatting sqref="E10">
    <cfRule type="cellIs" dxfId="1084" priority="1041" operator="between">
      <formula>81</formula>
      <formula>100</formula>
    </cfRule>
    <cfRule type="cellIs" dxfId="1083" priority="1042" operator="between">
      <formula>61</formula>
      <formula>80</formula>
    </cfRule>
    <cfRule type="cellIs" dxfId="1082" priority="1043" operator="between">
      <formula>41</formula>
      <formula>60</formula>
    </cfRule>
    <cfRule type="cellIs" dxfId="1081" priority="1044" operator="between">
      <formula>21</formula>
      <formula>40</formula>
    </cfRule>
    <cfRule type="cellIs" dxfId="1080" priority="1045" operator="between">
      <formula>1</formula>
      <formula>20</formula>
    </cfRule>
  </conditionalFormatting>
  <conditionalFormatting sqref="E10">
    <cfRule type="cellIs" dxfId="1079" priority="1036" operator="between">
      <formula>81</formula>
      <formula>100</formula>
    </cfRule>
    <cfRule type="cellIs" dxfId="1078" priority="1037" operator="between">
      <formula>61</formula>
      <formula>80</formula>
    </cfRule>
    <cfRule type="cellIs" dxfId="1077" priority="1038" operator="between">
      <formula>41</formula>
      <formula>60</formula>
    </cfRule>
    <cfRule type="cellIs" dxfId="1076" priority="1039" operator="between">
      <formula>2</formula>
      <formula>40</formula>
    </cfRule>
    <cfRule type="cellIs" dxfId="1075" priority="1040" operator="between">
      <formula>-1</formula>
      <formula>1</formula>
    </cfRule>
  </conditionalFormatting>
  <conditionalFormatting sqref="F10">
    <cfRule type="cellIs" dxfId="1074" priority="1031" operator="between">
      <formula>81</formula>
      <formula>100</formula>
    </cfRule>
    <cfRule type="cellIs" dxfId="1073" priority="1032" operator="between">
      <formula>61</formula>
      <formula>80</formula>
    </cfRule>
    <cfRule type="cellIs" dxfId="1072" priority="1033" operator="between">
      <formula>41</formula>
      <formula>60</formula>
    </cfRule>
    <cfRule type="cellIs" dxfId="1071" priority="1034" operator="between">
      <formula>21</formula>
      <formula>40</formula>
    </cfRule>
    <cfRule type="cellIs" dxfId="1070" priority="1035" operator="between">
      <formula>1</formula>
      <formula>20</formula>
    </cfRule>
  </conditionalFormatting>
  <conditionalFormatting sqref="F10">
    <cfRule type="cellIs" dxfId="1069" priority="1026" operator="between">
      <formula>81</formula>
      <formula>100</formula>
    </cfRule>
    <cfRule type="cellIs" dxfId="1068" priority="1027" operator="between">
      <formula>61</formula>
      <formula>80</formula>
    </cfRule>
    <cfRule type="cellIs" dxfId="1067" priority="1028" operator="between">
      <formula>41</formula>
      <formula>60</formula>
    </cfRule>
    <cfRule type="cellIs" dxfId="1066" priority="1029" operator="between">
      <formula>21</formula>
      <formula>40</formula>
    </cfRule>
    <cfRule type="cellIs" dxfId="1065" priority="1030" operator="between">
      <formula>1</formula>
      <formula>20</formula>
    </cfRule>
  </conditionalFormatting>
  <conditionalFormatting sqref="F10">
    <cfRule type="cellIs" dxfId="1064" priority="1021" operator="between">
      <formula>81</formula>
      <formula>100</formula>
    </cfRule>
    <cfRule type="cellIs" dxfId="1063" priority="1022" operator="between">
      <formula>61</formula>
      <formula>80</formula>
    </cfRule>
    <cfRule type="cellIs" dxfId="1062" priority="1023" operator="between">
      <formula>41</formula>
      <formula>60</formula>
    </cfRule>
    <cfRule type="cellIs" dxfId="1061" priority="1024" operator="between">
      <formula>2</formula>
      <formula>40</formula>
    </cfRule>
    <cfRule type="cellIs" dxfId="1060" priority="1025" operator="between">
      <formula>-1</formula>
      <formula>1</formula>
    </cfRule>
  </conditionalFormatting>
  <conditionalFormatting sqref="G10:J10">
    <cfRule type="cellIs" dxfId="1059" priority="1016" operator="between">
      <formula>81</formula>
      <formula>100</formula>
    </cfRule>
    <cfRule type="cellIs" dxfId="1058" priority="1017" operator="between">
      <formula>61</formula>
      <formula>80</formula>
    </cfRule>
    <cfRule type="cellIs" dxfId="1057" priority="1018" operator="between">
      <formula>41</formula>
      <formula>60</formula>
    </cfRule>
    <cfRule type="cellIs" dxfId="1056" priority="1019" operator="between">
      <formula>21</formula>
      <formula>40</formula>
    </cfRule>
    <cfRule type="cellIs" dxfId="1055" priority="1020" operator="between">
      <formula>1</formula>
      <formula>20</formula>
    </cfRule>
  </conditionalFormatting>
  <conditionalFormatting sqref="G10:J10">
    <cfRule type="cellIs" dxfId="1054" priority="1011" operator="between">
      <formula>81</formula>
      <formula>100</formula>
    </cfRule>
    <cfRule type="cellIs" dxfId="1053" priority="1012" operator="between">
      <formula>61</formula>
      <formula>80</formula>
    </cfRule>
    <cfRule type="cellIs" dxfId="1052" priority="1013" operator="between">
      <formula>41</formula>
      <formula>60</formula>
    </cfRule>
    <cfRule type="cellIs" dxfId="1051" priority="1014" operator="between">
      <formula>21</formula>
      <formula>40</formula>
    </cfRule>
    <cfRule type="cellIs" dxfId="1050" priority="1015" operator="between">
      <formula>1</formula>
      <formula>20</formula>
    </cfRule>
  </conditionalFormatting>
  <conditionalFormatting sqref="G10:J10">
    <cfRule type="cellIs" dxfId="1049" priority="1006" operator="between">
      <formula>81</formula>
      <formula>100</formula>
    </cfRule>
    <cfRule type="cellIs" dxfId="1048" priority="1007" operator="between">
      <formula>61</formula>
      <formula>80</formula>
    </cfRule>
    <cfRule type="cellIs" dxfId="1047" priority="1008" operator="between">
      <formula>41</formula>
      <formula>60</formula>
    </cfRule>
    <cfRule type="cellIs" dxfId="1046" priority="1009" operator="between">
      <formula>2</formula>
      <formula>40</formula>
    </cfRule>
    <cfRule type="cellIs" dxfId="1045" priority="1010" operator="between">
      <formula>-1</formula>
      <formula>1</formula>
    </cfRule>
  </conditionalFormatting>
  <conditionalFormatting sqref="K10:L10">
    <cfRule type="cellIs" dxfId="1044" priority="1001" operator="between">
      <formula>81</formula>
      <formula>100</formula>
    </cfRule>
    <cfRule type="cellIs" dxfId="1043" priority="1002" operator="between">
      <formula>61</formula>
      <formula>80</formula>
    </cfRule>
    <cfRule type="cellIs" dxfId="1042" priority="1003" operator="between">
      <formula>41</formula>
      <formula>60</formula>
    </cfRule>
    <cfRule type="cellIs" dxfId="1041" priority="1004" operator="between">
      <formula>2</formula>
      <formula>40</formula>
    </cfRule>
    <cfRule type="cellIs" dxfId="1040" priority="1005" operator="between">
      <formula>-1</formula>
      <formula>1</formula>
    </cfRule>
  </conditionalFormatting>
  <conditionalFormatting sqref="M10">
    <cfRule type="cellIs" dxfId="1039" priority="996" operator="between">
      <formula>81</formula>
      <formula>100</formula>
    </cfRule>
    <cfRule type="cellIs" dxfId="1038" priority="997" operator="between">
      <formula>61</formula>
      <formula>80</formula>
    </cfRule>
    <cfRule type="cellIs" dxfId="1037" priority="998" operator="between">
      <formula>41</formula>
      <formula>60</formula>
    </cfRule>
    <cfRule type="cellIs" dxfId="1036" priority="999" operator="between">
      <formula>21</formula>
      <formula>40</formula>
    </cfRule>
    <cfRule type="cellIs" dxfId="1035" priority="1000" operator="between">
      <formula>1</formula>
      <formula>20</formula>
    </cfRule>
  </conditionalFormatting>
  <conditionalFormatting sqref="M10">
    <cfRule type="cellIs" dxfId="1034" priority="991" operator="between">
      <formula>81</formula>
      <formula>100</formula>
    </cfRule>
    <cfRule type="cellIs" dxfId="1033" priority="992" operator="between">
      <formula>61</formula>
      <formula>80</formula>
    </cfRule>
    <cfRule type="cellIs" dxfId="1032" priority="993" operator="between">
      <formula>41</formula>
      <formula>60</formula>
    </cfRule>
    <cfRule type="cellIs" dxfId="1031" priority="994" operator="between">
      <formula>21</formula>
      <formula>40</formula>
    </cfRule>
    <cfRule type="cellIs" dxfId="1030" priority="995" operator="between">
      <formula>1</formula>
      <formula>20</formula>
    </cfRule>
  </conditionalFormatting>
  <conditionalFormatting sqref="M10">
    <cfRule type="cellIs" dxfId="1029" priority="986" operator="between">
      <formula>81</formula>
      <formula>100</formula>
    </cfRule>
    <cfRule type="cellIs" dxfId="1028" priority="987" operator="between">
      <formula>61</formula>
      <formula>80</formula>
    </cfRule>
    <cfRule type="cellIs" dxfId="1027" priority="988" operator="between">
      <formula>41</formula>
      <formula>60</formula>
    </cfRule>
    <cfRule type="cellIs" dxfId="1026" priority="989" operator="between">
      <formula>2</formula>
      <formula>40</formula>
    </cfRule>
    <cfRule type="cellIs" dxfId="1025" priority="990" operator="between">
      <formula>-1</formula>
      <formula>1</formula>
    </cfRule>
  </conditionalFormatting>
  <conditionalFormatting sqref="C11">
    <cfRule type="cellIs" dxfId="1024" priority="981" operator="between">
      <formula>81</formula>
      <formula>100</formula>
    </cfRule>
    <cfRule type="cellIs" dxfId="1023" priority="982" operator="between">
      <formula>61</formula>
      <formula>80</formula>
    </cfRule>
    <cfRule type="cellIs" dxfId="1022" priority="983" operator="between">
      <formula>41</formula>
      <formula>60</formula>
    </cfRule>
    <cfRule type="cellIs" dxfId="1021" priority="984" operator="between">
      <formula>2</formula>
      <formula>40</formula>
    </cfRule>
    <cfRule type="cellIs" dxfId="1020" priority="985" operator="between">
      <formula>-1</formula>
      <formula>1</formula>
    </cfRule>
  </conditionalFormatting>
  <conditionalFormatting sqref="D11">
    <cfRule type="cellIs" dxfId="1019" priority="976" operator="between">
      <formula>81</formula>
      <formula>100</formula>
    </cfRule>
    <cfRule type="cellIs" dxfId="1018" priority="977" operator="between">
      <formula>61</formula>
      <formula>80</formula>
    </cfRule>
    <cfRule type="cellIs" dxfId="1017" priority="978" operator="between">
      <formula>41</formula>
      <formula>60</formula>
    </cfRule>
    <cfRule type="cellIs" dxfId="1016" priority="979" operator="between">
      <formula>2</formula>
      <formula>40</formula>
    </cfRule>
    <cfRule type="cellIs" dxfId="1015" priority="980" operator="between">
      <formula>-1</formula>
      <formula>1</formula>
    </cfRule>
  </conditionalFormatting>
  <conditionalFormatting sqref="E11">
    <cfRule type="cellIs" dxfId="1014" priority="971" operator="between">
      <formula>81</formula>
      <formula>100</formula>
    </cfRule>
    <cfRule type="cellIs" dxfId="1013" priority="972" operator="between">
      <formula>61</formula>
      <formula>80</formula>
    </cfRule>
    <cfRule type="cellIs" dxfId="1012" priority="973" operator="between">
      <formula>41</formula>
      <formula>60</formula>
    </cfRule>
    <cfRule type="cellIs" dxfId="1011" priority="974" operator="between">
      <formula>21</formula>
      <formula>40</formula>
    </cfRule>
    <cfRule type="cellIs" dxfId="1010" priority="975" operator="between">
      <formula>1</formula>
      <formula>20</formula>
    </cfRule>
  </conditionalFormatting>
  <conditionalFormatting sqref="E11">
    <cfRule type="cellIs" dxfId="1009" priority="966" operator="between">
      <formula>81</formula>
      <formula>100</formula>
    </cfRule>
    <cfRule type="cellIs" dxfId="1008" priority="967" operator="between">
      <formula>61</formula>
      <formula>80</formula>
    </cfRule>
    <cfRule type="cellIs" dxfId="1007" priority="968" operator="between">
      <formula>41</formula>
      <formula>60</formula>
    </cfRule>
    <cfRule type="cellIs" dxfId="1006" priority="969" operator="between">
      <formula>21</formula>
      <formula>40</formula>
    </cfRule>
    <cfRule type="cellIs" dxfId="1005" priority="970" operator="between">
      <formula>1</formula>
      <formula>20</formula>
    </cfRule>
  </conditionalFormatting>
  <conditionalFormatting sqref="E11">
    <cfRule type="cellIs" dxfId="1004" priority="961" operator="between">
      <formula>81</formula>
      <formula>100</formula>
    </cfRule>
    <cfRule type="cellIs" dxfId="1003" priority="962" operator="between">
      <formula>61</formula>
      <formula>80</formula>
    </cfRule>
    <cfRule type="cellIs" dxfId="1002" priority="963" operator="between">
      <formula>41</formula>
      <formula>60</formula>
    </cfRule>
    <cfRule type="cellIs" dxfId="1001" priority="964" operator="between">
      <formula>2</formula>
      <formula>40</formula>
    </cfRule>
    <cfRule type="cellIs" dxfId="1000" priority="965" operator="between">
      <formula>-1</formula>
      <formula>1</formula>
    </cfRule>
  </conditionalFormatting>
  <conditionalFormatting sqref="F11">
    <cfRule type="cellIs" dxfId="999" priority="956" operator="between">
      <formula>81</formula>
      <formula>100</formula>
    </cfRule>
    <cfRule type="cellIs" dxfId="998" priority="957" operator="between">
      <formula>61</formula>
      <formula>80</formula>
    </cfRule>
    <cfRule type="cellIs" dxfId="997" priority="958" operator="between">
      <formula>41</formula>
      <formula>60</formula>
    </cfRule>
    <cfRule type="cellIs" dxfId="996" priority="959" operator="between">
      <formula>21</formula>
      <formula>40</formula>
    </cfRule>
    <cfRule type="cellIs" dxfId="995" priority="960" operator="between">
      <formula>1</formula>
      <formula>20</formula>
    </cfRule>
  </conditionalFormatting>
  <conditionalFormatting sqref="F11">
    <cfRule type="cellIs" dxfId="994" priority="951" operator="between">
      <formula>81</formula>
      <formula>100</formula>
    </cfRule>
    <cfRule type="cellIs" dxfId="993" priority="952" operator="between">
      <formula>61</formula>
      <formula>80</formula>
    </cfRule>
    <cfRule type="cellIs" dxfId="992" priority="953" operator="between">
      <formula>41</formula>
      <formula>60</formula>
    </cfRule>
    <cfRule type="cellIs" dxfId="991" priority="954" operator="between">
      <formula>21</formula>
      <formula>40</formula>
    </cfRule>
    <cfRule type="cellIs" dxfId="990" priority="955" operator="between">
      <formula>1</formula>
      <formula>20</formula>
    </cfRule>
  </conditionalFormatting>
  <conditionalFormatting sqref="F11">
    <cfRule type="cellIs" dxfId="989" priority="946" operator="between">
      <formula>81</formula>
      <formula>100</formula>
    </cfRule>
    <cfRule type="cellIs" dxfId="988" priority="947" operator="between">
      <formula>61</formula>
      <formula>80</formula>
    </cfRule>
    <cfRule type="cellIs" dxfId="987" priority="948" operator="between">
      <formula>41</formula>
      <formula>60</formula>
    </cfRule>
    <cfRule type="cellIs" dxfId="986" priority="949" operator="between">
      <formula>2</formula>
      <formula>40</formula>
    </cfRule>
    <cfRule type="cellIs" dxfId="985" priority="950" operator="between">
      <formula>-1</formula>
      <formula>1</formula>
    </cfRule>
  </conditionalFormatting>
  <conditionalFormatting sqref="G11:J11">
    <cfRule type="cellIs" dxfId="984" priority="941" operator="between">
      <formula>81</formula>
      <formula>100</formula>
    </cfRule>
    <cfRule type="cellIs" dxfId="983" priority="942" operator="between">
      <formula>61</formula>
      <formula>80</formula>
    </cfRule>
    <cfRule type="cellIs" dxfId="982" priority="943" operator="between">
      <formula>41</formula>
      <formula>60</formula>
    </cfRule>
    <cfRule type="cellIs" dxfId="981" priority="944" operator="between">
      <formula>21</formula>
      <formula>40</formula>
    </cfRule>
    <cfRule type="cellIs" dxfId="980" priority="945" operator="between">
      <formula>1</formula>
      <formula>20</formula>
    </cfRule>
  </conditionalFormatting>
  <conditionalFormatting sqref="G11:J11">
    <cfRule type="cellIs" dxfId="979" priority="936" operator="between">
      <formula>81</formula>
      <formula>100</formula>
    </cfRule>
    <cfRule type="cellIs" dxfId="978" priority="937" operator="between">
      <formula>61</formula>
      <formula>80</formula>
    </cfRule>
    <cfRule type="cellIs" dxfId="977" priority="938" operator="between">
      <formula>41</formula>
      <formula>60</formula>
    </cfRule>
    <cfRule type="cellIs" dxfId="976" priority="939" operator="between">
      <formula>21</formula>
      <formula>40</formula>
    </cfRule>
    <cfRule type="cellIs" dxfId="975" priority="940" operator="between">
      <formula>1</formula>
      <formula>20</formula>
    </cfRule>
  </conditionalFormatting>
  <conditionalFormatting sqref="G11:J11">
    <cfRule type="cellIs" dxfId="974" priority="931" operator="between">
      <formula>81</formula>
      <formula>100</formula>
    </cfRule>
    <cfRule type="cellIs" dxfId="973" priority="932" operator="between">
      <formula>61</formula>
      <formula>80</formula>
    </cfRule>
    <cfRule type="cellIs" dxfId="972" priority="933" operator="between">
      <formula>41</formula>
      <formula>60</formula>
    </cfRule>
    <cfRule type="cellIs" dxfId="971" priority="934" operator="between">
      <formula>2</formula>
      <formula>40</formula>
    </cfRule>
    <cfRule type="cellIs" dxfId="970" priority="935" operator="between">
      <formula>-1</formula>
      <formula>1</formula>
    </cfRule>
  </conditionalFormatting>
  <conditionalFormatting sqref="K11:L11">
    <cfRule type="cellIs" dxfId="969" priority="926" operator="between">
      <formula>81</formula>
      <formula>100</formula>
    </cfRule>
    <cfRule type="cellIs" dxfId="968" priority="927" operator="between">
      <formula>61</formula>
      <formula>80</formula>
    </cfRule>
    <cfRule type="cellIs" dxfId="967" priority="928" operator="between">
      <formula>41</formula>
      <formula>60</formula>
    </cfRule>
    <cfRule type="cellIs" dxfId="966" priority="929" operator="between">
      <formula>2</formula>
      <formula>40</formula>
    </cfRule>
    <cfRule type="cellIs" dxfId="965" priority="930" operator="between">
      <formula>-1</formula>
      <formula>1</formula>
    </cfRule>
  </conditionalFormatting>
  <conditionalFormatting sqref="M11">
    <cfRule type="cellIs" dxfId="964" priority="921" operator="between">
      <formula>81</formula>
      <formula>100</formula>
    </cfRule>
    <cfRule type="cellIs" dxfId="963" priority="922" operator="between">
      <formula>61</formula>
      <formula>80</formula>
    </cfRule>
    <cfRule type="cellIs" dxfId="962" priority="923" operator="between">
      <formula>41</formula>
      <formula>60</formula>
    </cfRule>
    <cfRule type="cellIs" dxfId="961" priority="924" operator="between">
      <formula>21</formula>
      <formula>40</formula>
    </cfRule>
    <cfRule type="cellIs" dxfId="960" priority="925" operator="between">
      <formula>1</formula>
      <formula>20</formula>
    </cfRule>
  </conditionalFormatting>
  <conditionalFormatting sqref="M11">
    <cfRule type="cellIs" dxfId="959" priority="916" operator="between">
      <formula>81</formula>
      <formula>100</formula>
    </cfRule>
    <cfRule type="cellIs" dxfId="958" priority="917" operator="between">
      <formula>61</formula>
      <formula>80</formula>
    </cfRule>
    <cfRule type="cellIs" dxfId="957" priority="918" operator="between">
      <formula>41</formula>
      <formula>60</formula>
    </cfRule>
    <cfRule type="cellIs" dxfId="956" priority="919" operator="between">
      <formula>21</formula>
      <formula>40</formula>
    </cfRule>
    <cfRule type="cellIs" dxfId="955" priority="920" operator="between">
      <formula>1</formula>
      <formula>20</formula>
    </cfRule>
  </conditionalFormatting>
  <conditionalFormatting sqref="M11">
    <cfRule type="cellIs" dxfId="954" priority="911" operator="between">
      <formula>81</formula>
      <formula>100</formula>
    </cfRule>
    <cfRule type="cellIs" dxfId="953" priority="912" operator="between">
      <formula>61</formula>
      <formula>80</formula>
    </cfRule>
    <cfRule type="cellIs" dxfId="952" priority="913" operator="between">
      <formula>41</formula>
      <formula>60</formula>
    </cfRule>
    <cfRule type="cellIs" dxfId="951" priority="914" operator="between">
      <formula>2</formula>
      <formula>40</formula>
    </cfRule>
    <cfRule type="cellIs" dxfId="950" priority="915" operator="between">
      <formula>-1</formula>
      <formula>1</formula>
    </cfRule>
  </conditionalFormatting>
  <conditionalFormatting sqref="C12">
    <cfRule type="cellIs" dxfId="949" priority="906" operator="between">
      <formula>81</formula>
      <formula>100</formula>
    </cfRule>
    <cfRule type="cellIs" dxfId="948" priority="907" operator="between">
      <formula>61</formula>
      <formula>80</formula>
    </cfRule>
    <cfRule type="cellIs" dxfId="947" priority="908" operator="between">
      <formula>41</formula>
      <formula>60</formula>
    </cfRule>
    <cfRule type="cellIs" dxfId="946" priority="909" operator="between">
      <formula>2</formula>
      <formula>40</formula>
    </cfRule>
    <cfRule type="cellIs" dxfId="945" priority="910" operator="between">
      <formula>-1</formula>
      <formula>1</formula>
    </cfRule>
  </conditionalFormatting>
  <conditionalFormatting sqref="D12">
    <cfRule type="cellIs" dxfId="944" priority="901" operator="between">
      <formula>81</formula>
      <formula>100</formula>
    </cfRule>
    <cfRule type="cellIs" dxfId="943" priority="902" operator="between">
      <formula>61</formula>
      <formula>80</formula>
    </cfRule>
    <cfRule type="cellIs" dxfId="942" priority="903" operator="between">
      <formula>41</formula>
      <formula>60</formula>
    </cfRule>
    <cfRule type="cellIs" dxfId="941" priority="904" operator="between">
      <formula>2</formula>
      <formula>40</formula>
    </cfRule>
    <cfRule type="cellIs" dxfId="940" priority="905" operator="between">
      <formula>-1</formula>
      <formula>1</formula>
    </cfRule>
  </conditionalFormatting>
  <conditionalFormatting sqref="E12">
    <cfRule type="cellIs" dxfId="939" priority="896" operator="between">
      <formula>81</formula>
      <formula>100</formula>
    </cfRule>
    <cfRule type="cellIs" dxfId="938" priority="897" operator="between">
      <formula>61</formula>
      <formula>80</formula>
    </cfRule>
    <cfRule type="cellIs" dxfId="937" priority="898" operator="between">
      <formula>41</formula>
      <formula>60</formula>
    </cfRule>
    <cfRule type="cellIs" dxfId="936" priority="899" operator="between">
      <formula>21</formula>
      <formula>40</formula>
    </cfRule>
    <cfRule type="cellIs" dxfId="935" priority="900" operator="between">
      <formula>1</formula>
      <formula>20</formula>
    </cfRule>
  </conditionalFormatting>
  <conditionalFormatting sqref="E12">
    <cfRule type="cellIs" dxfId="934" priority="891" operator="between">
      <formula>81</formula>
      <formula>100</formula>
    </cfRule>
    <cfRule type="cellIs" dxfId="933" priority="892" operator="between">
      <formula>61</formula>
      <formula>80</formula>
    </cfRule>
    <cfRule type="cellIs" dxfId="932" priority="893" operator="between">
      <formula>41</formula>
      <formula>60</formula>
    </cfRule>
    <cfRule type="cellIs" dxfId="931" priority="894" operator="between">
      <formula>21</formula>
      <formula>40</formula>
    </cfRule>
    <cfRule type="cellIs" dxfId="930" priority="895" operator="between">
      <formula>1</formula>
      <formula>20</formula>
    </cfRule>
  </conditionalFormatting>
  <conditionalFormatting sqref="E12">
    <cfRule type="cellIs" dxfId="929" priority="886" operator="between">
      <formula>81</formula>
      <formula>100</formula>
    </cfRule>
    <cfRule type="cellIs" dxfId="928" priority="887" operator="between">
      <formula>61</formula>
      <formula>80</formula>
    </cfRule>
    <cfRule type="cellIs" dxfId="927" priority="888" operator="between">
      <formula>41</formula>
      <formula>60</formula>
    </cfRule>
    <cfRule type="cellIs" dxfId="926" priority="889" operator="between">
      <formula>2</formula>
      <formula>40</formula>
    </cfRule>
    <cfRule type="cellIs" dxfId="925" priority="890" operator="between">
      <formula>-1</formula>
      <formula>1</formula>
    </cfRule>
  </conditionalFormatting>
  <conditionalFormatting sqref="F12">
    <cfRule type="cellIs" dxfId="924" priority="881" operator="between">
      <formula>81</formula>
      <formula>100</formula>
    </cfRule>
    <cfRule type="cellIs" dxfId="923" priority="882" operator="between">
      <formula>61</formula>
      <formula>80</formula>
    </cfRule>
    <cfRule type="cellIs" dxfId="922" priority="883" operator="between">
      <formula>41</formula>
      <formula>60</formula>
    </cfRule>
    <cfRule type="cellIs" dxfId="921" priority="884" operator="between">
      <formula>21</formula>
      <formula>40</formula>
    </cfRule>
    <cfRule type="cellIs" dxfId="920" priority="885" operator="between">
      <formula>1</formula>
      <formula>20</formula>
    </cfRule>
  </conditionalFormatting>
  <conditionalFormatting sqref="F12">
    <cfRule type="cellIs" dxfId="919" priority="876" operator="between">
      <formula>81</formula>
      <formula>100</formula>
    </cfRule>
    <cfRule type="cellIs" dxfId="918" priority="877" operator="between">
      <formula>61</formula>
      <formula>80</formula>
    </cfRule>
    <cfRule type="cellIs" dxfId="917" priority="878" operator="between">
      <formula>41</formula>
      <formula>60</formula>
    </cfRule>
    <cfRule type="cellIs" dxfId="916" priority="879" operator="between">
      <formula>21</formula>
      <formula>40</formula>
    </cfRule>
    <cfRule type="cellIs" dxfId="915" priority="880" operator="between">
      <formula>1</formula>
      <formula>20</formula>
    </cfRule>
  </conditionalFormatting>
  <conditionalFormatting sqref="F12">
    <cfRule type="cellIs" dxfId="914" priority="871" operator="between">
      <formula>81</formula>
      <formula>100</formula>
    </cfRule>
    <cfRule type="cellIs" dxfId="913" priority="872" operator="between">
      <formula>61</formula>
      <formula>80</formula>
    </cfRule>
    <cfRule type="cellIs" dxfId="912" priority="873" operator="between">
      <formula>41</formula>
      <formula>60</formula>
    </cfRule>
    <cfRule type="cellIs" dxfId="911" priority="874" operator="between">
      <formula>2</formula>
      <formula>40</formula>
    </cfRule>
    <cfRule type="cellIs" dxfId="910" priority="875" operator="between">
      <formula>-1</formula>
      <formula>1</formula>
    </cfRule>
  </conditionalFormatting>
  <conditionalFormatting sqref="G12:J12">
    <cfRule type="cellIs" dxfId="909" priority="866" operator="between">
      <formula>81</formula>
      <formula>100</formula>
    </cfRule>
    <cfRule type="cellIs" dxfId="908" priority="867" operator="between">
      <formula>61</formula>
      <formula>80</formula>
    </cfRule>
    <cfRule type="cellIs" dxfId="907" priority="868" operator="between">
      <formula>41</formula>
      <formula>60</formula>
    </cfRule>
    <cfRule type="cellIs" dxfId="906" priority="869" operator="between">
      <formula>21</formula>
      <formula>40</formula>
    </cfRule>
    <cfRule type="cellIs" dxfId="905" priority="870" operator="between">
      <formula>1</formula>
      <formula>20</formula>
    </cfRule>
  </conditionalFormatting>
  <conditionalFormatting sqref="G12:J12">
    <cfRule type="cellIs" dxfId="904" priority="861" operator="between">
      <formula>81</formula>
      <formula>100</formula>
    </cfRule>
    <cfRule type="cellIs" dxfId="903" priority="862" operator="between">
      <formula>61</formula>
      <formula>80</formula>
    </cfRule>
    <cfRule type="cellIs" dxfId="902" priority="863" operator="between">
      <formula>41</formula>
      <formula>60</formula>
    </cfRule>
    <cfRule type="cellIs" dxfId="901" priority="864" operator="between">
      <formula>21</formula>
      <formula>40</formula>
    </cfRule>
    <cfRule type="cellIs" dxfId="900" priority="865" operator="between">
      <formula>1</formula>
      <formula>20</formula>
    </cfRule>
  </conditionalFormatting>
  <conditionalFormatting sqref="G12:J12">
    <cfRule type="cellIs" dxfId="899" priority="856" operator="between">
      <formula>81</formula>
      <formula>100</formula>
    </cfRule>
    <cfRule type="cellIs" dxfId="898" priority="857" operator="between">
      <formula>61</formula>
      <formula>80</formula>
    </cfRule>
    <cfRule type="cellIs" dxfId="897" priority="858" operator="between">
      <formula>41</formula>
      <formula>60</formula>
    </cfRule>
    <cfRule type="cellIs" dxfId="896" priority="859" operator="between">
      <formula>2</formula>
      <formula>40</formula>
    </cfRule>
    <cfRule type="cellIs" dxfId="895" priority="860" operator="between">
      <formula>-1</formula>
      <formula>1</formula>
    </cfRule>
  </conditionalFormatting>
  <conditionalFormatting sqref="K12:L12">
    <cfRule type="cellIs" dxfId="894" priority="851" operator="between">
      <formula>81</formula>
      <formula>100</formula>
    </cfRule>
    <cfRule type="cellIs" dxfId="893" priority="852" operator="between">
      <formula>61</formula>
      <formula>80</formula>
    </cfRule>
    <cfRule type="cellIs" dxfId="892" priority="853" operator="between">
      <formula>41</formula>
      <formula>60</formula>
    </cfRule>
    <cfRule type="cellIs" dxfId="891" priority="854" operator="between">
      <formula>2</formula>
      <formula>40</formula>
    </cfRule>
    <cfRule type="cellIs" dxfId="890" priority="855" operator="between">
      <formula>-1</formula>
      <formula>1</formula>
    </cfRule>
  </conditionalFormatting>
  <conditionalFormatting sqref="M12">
    <cfRule type="cellIs" dxfId="889" priority="846" operator="between">
      <formula>81</formula>
      <formula>100</formula>
    </cfRule>
    <cfRule type="cellIs" dxfId="888" priority="847" operator="between">
      <formula>61</formula>
      <formula>80</formula>
    </cfRule>
    <cfRule type="cellIs" dxfId="887" priority="848" operator="between">
      <formula>41</formula>
      <formula>60</formula>
    </cfRule>
    <cfRule type="cellIs" dxfId="886" priority="849" operator="between">
      <formula>21</formula>
      <formula>40</formula>
    </cfRule>
    <cfRule type="cellIs" dxfId="885" priority="850" operator="between">
      <formula>1</formula>
      <formula>20</formula>
    </cfRule>
  </conditionalFormatting>
  <conditionalFormatting sqref="M12">
    <cfRule type="cellIs" dxfId="884" priority="841" operator="between">
      <formula>81</formula>
      <formula>100</formula>
    </cfRule>
    <cfRule type="cellIs" dxfId="883" priority="842" operator="between">
      <formula>61</formula>
      <formula>80</formula>
    </cfRule>
    <cfRule type="cellIs" dxfId="882" priority="843" operator="between">
      <formula>41</formula>
      <formula>60</formula>
    </cfRule>
    <cfRule type="cellIs" dxfId="881" priority="844" operator="between">
      <formula>21</formula>
      <formula>40</formula>
    </cfRule>
    <cfRule type="cellIs" dxfId="880" priority="845" operator="between">
      <formula>1</formula>
      <formula>20</formula>
    </cfRule>
  </conditionalFormatting>
  <conditionalFormatting sqref="M12">
    <cfRule type="cellIs" dxfId="879" priority="836" operator="between">
      <formula>81</formula>
      <formula>100</formula>
    </cfRule>
    <cfRule type="cellIs" dxfId="878" priority="837" operator="between">
      <formula>61</formula>
      <formula>80</formula>
    </cfRule>
    <cfRule type="cellIs" dxfId="877" priority="838" operator="between">
      <formula>41</formula>
      <formula>60</formula>
    </cfRule>
    <cfRule type="cellIs" dxfId="876" priority="839" operator="between">
      <formula>2</formula>
      <formula>40</formula>
    </cfRule>
    <cfRule type="cellIs" dxfId="875" priority="840" operator="between">
      <formula>-1</formula>
      <formula>1</formula>
    </cfRule>
  </conditionalFormatting>
  <conditionalFormatting sqref="C13">
    <cfRule type="cellIs" dxfId="874" priority="831" operator="between">
      <formula>81</formula>
      <formula>100</formula>
    </cfRule>
    <cfRule type="cellIs" dxfId="873" priority="832" operator="between">
      <formula>61</formula>
      <formula>80</formula>
    </cfRule>
    <cfRule type="cellIs" dxfId="872" priority="833" operator="between">
      <formula>41</formula>
      <formula>60</formula>
    </cfRule>
    <cfRule type="cellIs" dxfId="871" priority="834" operator="between">
      <formula>2</formula>
      <formula>40</formula>
    </cfRule>
    <cfRule type="cellIs" dxfId="870" priority="835" operator="between">
      <formula>-1</formula>
      <formula>1</formula>
    </cfRule>
  </conditionalFormatting>
  <conditionalFormatting sqref="D13">
    <cfRule type="cellIs" dxfId="869" priority="826" operator="between">
      <formula>81</formula>
      <formula>100</formula>
    </cfRule>
    <cfRule type="cellIs" dxfId="868" priority="827" operator="between">
      <formula>61</formula>
      <formula>80</formula>
    </cfRule>
    <cfRule type="cellIs" dxfId="867" priority="828" operator="between">
      <formula>41</formula>
      <formula>60</formula>
    </cfRule>
    <cfRule type="cellIs" dxfId="866" priority="829" operator="between">
      <formula>2</formula>
      <formula>40</formula>
    </cfRule>
    <cfRule type="cellIs" dxfId="865" priority="830" operator="between">
      <formula>-1</formula>
      <formula>1</formula>
    </cfRule>
  </conditionalFormatting>
  <conditionalFormatting sqref="E13">
    <cfRule type="cellIs" dxfId="864" priority="821" operator="between">
      <formula>81</formula>
      <formula>100</formula>
    </cfRule>
    <cfRule type="cellIs" dxfId="863" priority="822" operator="between">
      <formula>61</formula>
      <formula>80</formula>
    </cfRule>
    <cfRule type="cellIs" dxfId="862" priority="823" operator="between">
      <formula>41</formula>
      <formula>60</formula>
    </cfRule>
    <cfRule type="cellIs" dxfId="861" priority="824" operator="between">
      <formula>21</formula>
      <formula>40</formula>
    </cfRule>
    <cfRule type="cellIs" dxfId="860" priority="825" operator="between">
      <formula>1</formula>
      <formula>20</formula>
    </cfRule>
  </conditionalFormatting>
  <conditionalFormatting sqref="E13">
    <cfRule type="cellIs" dxfId="859" priority="816" operator="between">
      <formula>81</formula>
      <formula>100</formula>
    </cfRule>
    <cfRule type="cellIs" dxfId="858" priority="817" operator="between">
      <formula>61</formula>
      <formula>80</formula>
    </cfRule>
    <cfRule type="cellIs" dxfId="857" priority="818" operator="between">
      <formula>41</formula>
      <formula>60</formula>
    </cfRule>
    <cfRule type="cellIs" dxfId="856" priority="819" operator="between">
      <formula>21</formula>
      <formula>40</formula>
    </cfRule>
    <cfRule type="cellIs" dxfId="855" priority="820" operator="between">
      <formula>1</formula>
      <formula>20</formula>
    </cfRule>
  </conditionalFormatting>
  <conditionalFormatting sqref="E13">
    <cfRule type="cellIs" dxfId="854" priority="811" operator="between">
      <formula>81</formula>
      <formula>100</formula>
    </cfRule>
    <cfRule type="cellIs" dxfId="853" priority="812" operator="between">
      <formula>61</formula>
      <formula>80</formula>
    </cfRule>
    <cfRule type="cellIs" dxfId="852" priority="813" operator="between">
      <formula>41</formula>
      <formula>60</formula>
    </cfRule>
    <cfRule type="cellIs" dxfId="851" priority="814" operator="between">
      <formula>2</formula>
      <formula>40</formula>
    </cfRule>
    <cfRule type="cellIs" dxfId="850" priority="815" operator="between">
      <formula>-1</formula>
      <formula>1</formula>
    </cfRule>
  </conditionalFormatting>
  <conditionalFormatting sqref="F13">
    <cfRule type="cellIs" dxfId="849" priority="806" operator="between">
      <formula>81</formula>
      <formula>100</formula>
    </cfRule>
    <cfRule type="cellIs" dxfId="848" priority="807" operator="between">
      <formula>61</formula>
      <formula>80</formula>
    </cfRule>
    <cfRule type="cellIs" dxfId="847" priority="808" operator="between">
      <formula>41</formula>
      <formula>60</formula>
    </cfRule>
    <cfRule type="cellIs" dxfId="846" priority="809" operator="between">
      <formula>21</formula>
      <formula>40</formula>
    </cfRule>
    <cfRule type="cellIs" dxfId="845" priority="810" operator="between">
      <formula>1</formula>
      <formula>20</formula>
    </cfRule>
  </conditionalFormatting>
  <conditionalFormatting sqref="F13">
    <cfRule type="cellIs" dxfId="844" priority="801" operator="between">
      <formula>81</formula>
      <formula>100</formula>
    </cfRule>
    <cfRule type="cellIs" dxfId="843" priority="802" operator="between">
      <formula>61</formula>
      <formula>80</formula>
    </cfRule>
    <cfRule type="cellIs" dxfId="842" priority="803" operator="between">
      <formula>41</formula>
      <formula>60</formula>
    </cfRule>
    <cfRule type="cellIs" dxfId="841" priority="804" operator="between">
      <formula>21</formula>
      <formula>40</formula>
    </cfRule>
    <cfRule type="cellIs" dxfId="840" priority="805" operator="between">
      <formula>1</formula>
      <formula>20</formula>
    </cfRule>
  </conditionalFormatting>
  <conditionalFormatting sqref="F13">
    <cfRule type="cellIs" dxfId="839" priority="796" operator="between">
      <formula>81</formula>
      <formula>100</formula>
    </cfRule>
    <cfRule type="cellIs" dxfId="838" priority="797" operator="between">
      <formula>61</formula>
      <formula>80</formula>
    </cfRule>
    <cfRule type="cellIs" dxfId="837" priority="798" operator="between">
      <formula>41</formula>
      <formula>60</formula>
    </cfRule>
    <cfRule type="cellIs" dxfId="836" priority="799" operator="between">
      <formula>2</formula>
      <formula>40</formula>
    </cfRule>
    <cfRule type="cellIs" dxfId="835" priority="800" operator="between">
      <formula>-1</formula>
      <formula>1</formula>
    </cfRule>
  </conditionalFormatting>
  <conditionalFormatting sqref="G13:J13">
    <cfRule type="cellIs" dxfId="834" priority="791" operator="between">
      <formula>81</formula>
      <formula>100</formula>
    </cfRule>
    <cfRule type="cellIs" dxfId="833" priority="792" operator="between">
      <formula>61</formula>
      <formula>80</formula>
    </cfRule>
    <cfRule type="cellIs" dxfId="832" priority="793" operator="between">
      <formula>41</formula>
      <formula>60</formula>
    </cfRule>
    <cfRule type="cellIs" dxfId="831" priority="794" operator="between">
      <formula>21</formula>
      <formula>40</formula>
    </cfRule>
    <cfRule type="cellIs" dxfId="830" priority="795" operator="between">
      <formula>1</formula>
      <formula>20</formula>
    </cfRule>
  </conditionalFormatting>
  <conditionalFormatting sqref="G13:J13">
    <cfRule type="cellIs" dxfId="829" priority="786" operator="between">
      <formula>81</formula>
      <formula>100</formula>
    </cfRule>
    <cfRule type="cellIs" dxfId="828" priority="787" operator="between">
      <formula>61</formula>
      <formula>80</formula>
    </cfRule>
    <cfRule type="cellIs" dxfId="827" priority="788" operator="between">
      <formula>41</formula>
      <formula>60</formula>
    </cfRule>
    <cfRule type="cellIs" dxfId="826" priority="789" operator="between">
      <formula>21</formula>
      <formula>40</formula>
    </cfRule>
    <cfRule type="cellIs" dxfId="825" priority="790" operator="between">
      <formula>1</formula>
      <formula>20</formula>
    </cfRule>
  </conditionalFormatting>
  <conditionalFormatting sqref="G13:J13">
    <cfRule type="cellIs" dxfId="824" priority="781" operator="between">
      <formula>81</formula>
      <formula>100</formula>
    </cfRule>
    <cfRule type="cellIs" dxfId="823" priority="782" operator="between">
      <formula>61</formula>
      <formula>80</formula>
    </cfRule>
    <cfRule type="cellIs" dxfId="822" priority="783" operator="between">
      <formula>41</formula>
      <formula>60</formula>
    </cfRule>
    <cfRule type="cellIs" dxfId="821" priority="784" operator="between">
      <formula>2</formula>
      <formula>40</formula>
    </cfRule>
    <cfRule type="cellIs" dxfId="820" priority="785" operator="between">
      <formula>-1</formula>
      <formula>1</formula>
    </cfRule>
  </conditionalFormatting>
  <conditionalFormatting sqref="K13:L13">
    <cfRule type="cellIs" dxfId="819" priority="776" operator="between">
      <formula>81</formula>
      <formula>100</formula>
    </cfRule>
    <cfRule type="cellIs" dxfId="818" priority="777" operator="between">
      <formula>61</formula>
      <formula>80</formula>
    </cfRule>
    <cfRule type="cellIs" dxfId="817" priority="778" operator="between">
      <formula>41</formula>
      <formula>60</formula>
    </cfRule>
    <cfRule type="cellIs" dxfId="816" priority="779" operator="between">
      <formula>2</formula>
      <formula>40</formula>
    </cfRule>
    <cfRule type="cellIs" dxfId="815" priority="780" operator="between">
      <formula>-1</formula>
      <formula>1</formula>
    </cfRule>
  </conditionalFormatting>
  <conditionalFormatting sqref="M13">
    <cfRule type="cellIs" dxfId="814" priority="771" operator="between">
      <formula>81</formula>
      <formula>100</formula>
    </cfRule>
    <cfRule type="cellIs" dxfId="813" priority="772" operator="between">
      <formula>61</formula>
      <formula>80</formula>
    </cfRule>
    <cfRule type="cellIs" dxfId="812" priority="773" operator="between">
      <formula>41</formula>
      <formula>60</formula>
    </cfRule>
    <cfRule type="cellIs" dxfId="811" priority="774" operator="between">
      <formula>21</formula>
      <formula>40</formula>
    </cfRule>
    <cfRule type="cellIs" dxfId="810" priority="775" operator="between">
      <formula>1</formula>
      <formula>20</formula>
    </cfRule>
  </conditionalFormatting>
  <conditionalFormatting sqref="M13">
    <cfRule type="cellIs" dxfId="809" priority="766" operator="between">
      <formula>81</formula>
      <formula>100</formula>
    </cfRule>
    <cfRule type="cellIs" dxfId="808" priority="767" operator="between">
      <formula>61</formula>
      <formula>80</formula>
    </cfRule>
    <cfRule type="cellIs" dxfId="807" priority="768" operator="between">
      <formula>41</formula>
      <formula>60</formula>
    </cfRule>
    <cfRule type="cellIs" dxfId="806" priority="769" operator="between">
      <formula>21</formula>
      <formula>40</formula>
    </cfRule>
    <cfRule type="cellIs" dxfId="805" priority="770" operator="between">
      <formula>1</formula>
      <formula>20</formula>
    </cfRule>
  </conditionalFormatting>
  <conditionalFormatting sqref="M13">
    <cfRule type="cellIs" dxfId="804" priority="761" operator="between">
      <formula>81</formula>
      <formula>100</formula>
    </cfRule>
    <cfRule type="cellIs" dxfId="803" priority="762" operator="between">
      <formula>61</formula>
      <formula>80</formula>
    </cfRule>
    <cfRule type="cellIs" dxfId="802" priority="763" operator="between">
      <formula>41</formula>
      <formula>60</formula>
    </cfRule>
    <cfRule type="cellIs" dxfId="801" priority="764" operator="between">
      <formula>2</formula>
      <formula>40</formula>
    </cfRule>
    <cfRule type="cellIs" dxfId="800" priority="765" operator="between">
      <formula>-1</formula>
      <formula>1</formula>
    </cfRule>
  </conditionalFormatting>
  <conditionalFormatting sqref="C14">
    <cfRule type="cellIs" dxfId="799" priority="756" operator="between">
      <formula>81</formula>
      <formula>100</formula>
    </cfRule>
    <cfRule type="cellIs" dxfId="798" priority="757" operator="between">
      <formula>61</formula>
      <formula>80</formula>
    </cfRule>
    <cfRule type="cellIs" dxfId="797" priority="758" operator="between">
      <formula>41</formula>
      <formula>60</formula>
    </cfRule>
    <cfRule type="cellIs" dxfId="796" priority="759" operator="between">
      <formula>2</formula>
      <formula>40</formula>
    </cfRule>
    <cfRule type="cellIs" dxfId="795" priority="760" operator="between">
      <formula>-1</formula>
      <formula>1</formula>
    </cfRule>
  </conditionalFormatting>
  <conditionalFormatting sqref="D14">
    <cfRule type="cellIs" dxfId="794" priority="751" operator="between">
      <formula>81</formula>
      <formula>100</formula>
    </cfRule>
    <cfRule type="cellIs" dxfId="793" priority="752" operator="between">
      <formula>61</formula>
      <formula>80</formula>
    </cfRule>
    <cfRule type="cellIs" dxfId="792" priority="753" operator="between">
      <formula>41</formula>
      <formula>60</formula>
    </cfRule>
    <cfRule type="cellIs" dxfId="791" priority="754" operator="between">
      <formula>2</formula>
      <formula>40</formula>
    </cfRule>
    <cfRule type="cellIs" dxfId="790" priority="755" operator="between">
      <formula>-1</formula>
      <formula>1</formula>
    </cfRule>
  </conditionalFormatting>
  <conditionalFormatting sqref="E14">
    <cfRule type="cellIs" dxfId="789" priority="746" operator="between">
      <formula>81</formula>
      <formula>100</formula>
    </cfRule>
    <cfRule type="cellIs" dxfId="788" priority="747" operator="between">
      <formula>61</formula>
      <formula>80</formula>
    </cfRule>
    <cfRule type="cellIs" dxfId="787" priority="748" operator="between">
      <formula>41</formula>
      <formula>60</formula>
    </cfRule>
    <cfRule type="cellIs" dxfId="786" priority="749" operator="between">
      <formula>21</formula>
      <formula>40</formula>
    </cfRule>
    <cfRule type="cellIs" dxfId="785" priority="750" operator="between">
      <formula>1</formula>
      <formula>20</formula>
    </cfRule>
  </conditionalFormatting>
  <conditionalFormatting sqref="E14">
    <cfRule type="cellIs" dxfId="784" priority="741" operator="between">
      <formula>81</formula>
      <formula>100</formula>
    </cfRule>
    <cfRule type="cellIs" dxfId="783" priority="742" operator="between">
      <formula>61</formula>
      <formula>80</formula>
    </cfRule>
    <cfRule type="cellIs" dxfId="782" priority="743" operator="between">
      <formula>41</formula>
      <formula>60</formula>
    </cfRule>
    <cfRule type="cellIs" dxfId="781" priority="744" operator="between">
      <formula>21</formula>
      <formula>40</formula>
    </cfRule>
    <cfRule type="cellIs" dxfId="780" priority="745" operator="between">
      <formula>1</formula>
      <formula>20</formula>
    </cfRule>
  </conditionalFormatting>
  <conditionalFormatting sqref="E14">
    <cfRule type="cellIs" dxfId="779" priority="736" operator="between">
      <formula>81</formula>
      <formula>100</formula>
    </cfRule>
    <cfRule type="cellIs" dxfId="778" priority="737" operator="between">
      <formula>61</formula>
      <formula>80</formula>
    </cfRule>
    <cfRule type="cellIs" dxfId="777" priority="738" operator="between">
      <formula>41</formula>
      <formula>60</formula>
    </cfRule>
    <cfRule type="cellIs" dxfId="776" priority="739" operator="between">
      <formula>2</formula>
      <formula>40</formula>
    </cfRule>
    <cfRule type="cellIs" dxfId="775" priority="740" operator="between">
      <formula>-1</formula>
      <formula>1</formula>
    </cfRule>
  </conditionalFormatting>
  <conditionalFormatting sqref="F14">
    <cfRule type="cellIs" dxfId="774" priority="731" operator="between">
      <formula>81</formula>
      <formula>100</formula>
    </cfRule>
    <cfRule type="cellIs" dxfId="773" priority="732" operator="between">
      <formula>61</formula>
      <formula>80</formula>
    </cfRule>
    <cfRule type="cellIs" dxfId="772" priority="733" operator="between">
      <formula>41</formula>
      <formula>60</formula>
    </cfRule>
    <cfRule type="cellIs" dxfId="771" priority="734" operator="between">
      <formula>21</formula>
      <formula>40</formula>
    </cfRule>
    <cfRule type="cellIs" dxfId="770" priority="735" operator="between">
      <formula>1</formula>
      <formula>20</formula>
    </cfRule>
  </conditionalFormatting>
  <conditionalFormatting sqref="F14">
    <cfRule type="cellIs" dxfId="769" priority="726" operator="between">
      <formula>81</formula>
      <formula>100</formula>
    </cfRule>
    <cfRule type="cellIs" dxfId="768" priority="727" operator="between">
      <formula>61</formula>
      <formula>80</formula>
    </cfRule>
    <cfRule type="cellIs" dxfId="767" priority="728" operator="between">
      <formula>41</formula>
      <formula>60</formula>
    </cfRule>
    <cfRule type="cellIs" dxfId="766" priority="729" operator="between">
      <formula>21</formula>
      <formula>40</formula>
    </cfRule>
    <cfRule type="cellIs" dxfId="765" priority="730" operator="between">
      <formula>1</formula>
      <formula>20</formula>
    </cfRule>
  </conditionalFormatting>
  <conditionalFormatting sqref="F14">
    <cfRule type="cellIs" dxfId="764" priority="721" operator="between">
      <formula>81</formula>
      <formula>100</formula>
    </cfRule>
    <cfRule type="cellIs" dxfId="763" priority="722" operator="between">
      <formula>61</formula>
      <formula>80</formula>
    </cfRule>
    <cfRule type="cellIs" dxfId="762" priority="723" operator="between">
      <formula>41</formula>
      <formula>60</formula>
    </cfRule>
    <cfRule type="cellIs" dxfId="761" priority="724" operator="between">
      <formula>2</formula>
      <formula>40</formula>
    </cfRule>
    <cfRule type="cellIs" dxfId="760" priority="725" operator="between">
      <formula>-1</formula>
      <formula>1</formula>
    </cfRule>
  </conditionalFormatting>
  <conditionalFormatting sqref="G14:J14">
    <cfRule type="cellIs" dxfId="759" priority="716" operator="between">
      <formula>81</formula>
      <formula>100</formula>
    </cfRule>
    <cfRule type="cellIs" dxfId="758" priority="717" operator="between">
      <formula>61</formula>
      <formula>80</formula>
    </cfRule>
    <cfRule type="cellIs" dxfId="757" priority="718" operator="between">
      <formula>41</formula>
      <formula>60</formula>
    </cfRule>
    <cfRule type="cellIs" dxfId="756" priority="719" operator="between">
      <formula>21</formula>
      <formula>40</formula>
    </cfRule>
    <cfRule type="cellIs" dxfId="755" priority="720" operator="between">
      <formula>1</formula>
      <formula>20</formula>
    </cfRule>
  </conditionalFormatting>
  <conditionalFormatting sqref="G14:J14">
    <cfRule type="cellIs" dxfId="754" priority="711" operator="between">
      <formula>81</formula>
      <formula>100</formula>
    </cfRule>
    <cfRule type="cellIs" dxfId="753" priority="712" operator="between">
      <formula>61</formula>
      <formula>80</formula>
    </cfRule>
    <cfRule type="cellIs" dxfId="752" priority="713" operator="between">
      <formula>41</formula>
      <formula>60</formula>
    </cfRule>
    <cfRule type="cellIs" dxfId="751" priority="714" operator="between">
      <formula>21</formula>
      <formula>40</formula>
    </cfRule>
    <cfRule type="cellIs" dxfId="750" priority="715" operator="between">
      <formula>1</formula>
      <formula>20</formula>
    </cfRule>
  </conditionalFormatting>
  <conditionalFormatting sqref="G14:J14">
    <cfRule type="cellIs" dxfId="749" priority="706" operator="between">
      <formula>81</formula>
      <formula>100</formula>
    </cfRule>
    <cfRule type="cellIs" dxfId="748" priority="707" operator="between">
      <formula>61</formula>
      <formula>80</formula>
    </cfRule>
    <cfRule type="cellIs" dxfId="747" priority="708" operator="between">
      <formula>41</formula>
      <formula>60</formula>
    </cfRule>
    <cfRule type="cellIs" dxfId="746" priority="709" operator="between">
      <formula>2</formula>
      <formula>40</formula>
    </cfRule>
    <cfRule type="cellIs" dxfId="745" priority="710" operator="between">
      <formula>-1</formula>
      <formula>1</formula>
    </cfRule>
  </conditionalFormatting>
  <conditionalFormatting sqref="K14:L14">
    <cfRule type="cellIs" dxfId="744" priority="701" operator="between">
      <formula>81</formula>
      <formula>100</formula>
    </cfRule>
    <cfRule type="cellIs" dxfId="743" priority="702" operator="between">
      <formula>61</formula>
      <formula>80</formula>
    </cfRule>
    <cfRule type="cellIs" dxfId="742" priority="703" operator="between">
      <formula>41</formula>
      <formula>60</formula>
    </cfRule>
    <cfRule type="cellIs" dxfId="741" priority="704" operator="between">
      <formula>2</formula>
      <formula>40</formula>
    </cfRule>
    <cfRule type="cellIs" dxfId="740" priority="705" operator="between">
      <formula>-1</formula>
      <formula>1</formula>
    </cfRule>
  </conditionalFormatting>
  <conditionalFormatting sqref="M14">
    <cfRule type="cellIs" dxfId="739" priority="696" operator="between">
      <formula>81</formula>
      <formula>100</formula>
    </cfRule>
    <cfRule type="cellIs" dxfId="738" priority="697" operator="between">
      <formula>61</formula>
      <formula>80</formula>
    </cfRule>
    <cfRule type="cellIs" dxfId="737" priority="698" operator="between">
      <formula>41</formula>
      <formula>60</formula>
    </cfRule>
    <cfRule type="cellIs" dxfId="736" priority="699" operator="between">
      <formula>21</formula>
      <formula>40</formula>
    </cfRule>
    <cfRule type="cellIs" dxfId="735" priority="700" operator="between">
      <formula>1</formula>
      <formula>20</formula>
    </cfRule>
  </conditionalFormatting>
  <conditionalFormatting sqref="M14">
    <cfRule type="cellIs" dxfId="734" priority="691" operator="between">
      <formula>81</formula>
      <formula>100</formula>
    </cfRule>
    <cfRule type="cellIs" dxfId="733" priority="692" operator="between">
      <formula>61</formula>
      <formula>80</formula>
    </cfRule>
    <cfRule type="cellIs" dxfId="732" priority="693" operator="between">
      <formula>41</formula>
      <formula>60</formula>
    </cfRule>
    <cfRule type="cellIs" dxfId="731" priority="694" operator="between">
      <formula>21</formula>
      <formula>40</formula>
    </cfRule>
    <cfRule type="cellIs" dxfId="730" priority="695" operator="between">
      <formula>1</formula>
      <formula>20</formula>
    </cfRule>
  </conditionalFormatting>
  <conditionalFormatting sqref="M14">
    <cfRule type="cellIs" dxfId="729" priority="686" operator="between">
      <formula>81</formula>
      <formula>100</formula>
    </cfRule>
    <cfRule type="cellIs" dxfId="728" priority="687" operator="between">
      <formula>61</formula>
      <formula>80</formula>
    </cfRule>
    <cfRule type="cellIs" dxfId="727" priority="688" operator="between">
      <formula>41</formula>
      <formula>60</formula>
    </cfRule>
    <cfRule type="cellIs" dxfId="726" priority="689" operator="between">
      <formula>2</formula>
      <formula>40</formula>
    </cfRule>
    <cfRule type="cellIs" dxfId="725" priority="690" operator="between">
      <formula>-1</formula>
      <formula>1</formula>
    </cfRule>
  </conditionalFormatting>
  <conditionalFormatting sqref="C15">
    <cfRule type="cellIs" dxfId="724" priority="681" operator="between">
      <formula>81</formula>
      <formula>100</formula>
    </cfRule>
    <cfRule type="cellIs" dxfId="723" priority="682" operator="between">
      <formula>61</formula>
      <formula>80</formula>
    </cfRule>
    <cfRule type="cellIs" dxfId="722" priority="683" operator="between">
      <formula>41</formula>
      <formula>60</formula>
    </cfRule>
    <cfRule type="cellIs" dxfId="721" priority="684" operator="between">
      <formula>2</formula>
      <formula>40</formula>
    </cfRule>
    <cfRule type="cellIs" dxfId="720" priority="685" operator="between">
      <formula>-1</formula>
      <formula>1</formula>
    </cfRule>
  </conditionalFormatting>
  <conditionalFormatting sqref="D15">
    <cfRule type="cellIs" dxfId="719" priority="676" operator="between">
      <formula>81</formula>
      <formula>100</formula>
    </cfRule>
    <cfRule type="cellIs" dxfId="718" priority="677" operator="between">
      <formula>61</formula>
      <formula>80</formula>
    </cfRule>
    <cfRule type="cellIs" dxfId="717" priority="678" operator="between">
      <formula>41</formula>
      <formula>60</formula>
    </cfRule>
    <cfRule type="cellIs" dxfId="716" priority="679" operator="between">
      <formula>2</formula>
      <formula>40</formula>
    </cfRule>
    <cfRule type="cellIs" dxfId="715" priority="680" operator="between">
      <formula>-1</formula>
      <formula>1</formula>
    </cfRule>
  </conditionalFormatting>
  <conditionalFormatting sqref="E15">
    <cfRule type="cellIs" dxfId="714" priority="671" operator="between">
      <formula>81</formula>
      <formula>100</formula>
    </cfRule>
    <cfRule type="cellIs" dxfId="713" priority="672" operator="between">
      <formula>61</formula>
      <formula>80</formula>
    </cfRule>
    <cfRule type="cellIs" dxfId="712" priority="673" operator="between">
      <formula>41</formula>
      <formula>60</formula>
    </cfRule>
    <cfRule type="cellIs" dxfId="711" priority="674" operator="between">
      <formula>21</formula>
      <formula>40</formula>
    </cfRule>
    <cfRule type="cellIs" dxfId="710" priority="675" operator="between">
      <formula>1</formula>
      <formula>20</formula>
    </cfRule>
  </conditionalFormatting>
  <conditionalFormatting sqref="E15">
    <cfRule type="cellIs" dxfId="709" priority="666" operator="between">
      <formula>81</formula>
      <formula>100</formula>
    </cfRule>
    <cfRule type="cellIs" dxfId="708" priority="667" operator="between">
      <formula>61</formula>
      <formula>80</formula>
    </cfRule>
    <cfRule type="cellIs" dxfId="707" priority="668" operator="between">
      <formula>41</formula>
      <formula>60</formula>
    </cfRule>
    <cfRule type="cellIs" dxfId="706" priority="669" operator="between">
      <formula>21</formula>
      <formula>40</formula>
    </cfRule>
    <cfRule type="cellIs" dxfId="705" priority="670" operator="between">
      <formula>1</formula>
      <formula>20</formula>
    </cfRule>
  </conditionalFormatting>
  <conditionalFormatting sqref="E15">
    <cfRule type="cellIs" dxfId="704" priority="661" operator="between">
      <formula>81</formula>
      <formula>100</formula>
    </cfRule>
    <cfRule type="cellIs" dxfId="703" priority="662" operator="between">
      <formula>61</formula>
      <formula>80</formula>
    </cfRule>
    <cfRule type="cellIs" dxfId="702" priority="663" operator="between">
      <formula>41</formula>
      <formula>60</formula>
    </cfRule>
    <cfRule type="cellIs" dxfId="701" priority="664" operator="between">
      <formula>2</formula>
      <formula>40</formula>
    </cfRule>
    <cfRule type="cellIs" dxfId="700" priority="665" operator="between">
      <formula>-1</formula>
      <formula>1</formula>
    </cfRule>
  </conditionalFormatting>
  <conditionalFormatting sqref="F15">
    <cfRule type="cellIs" dxfId="699" priority="656" operator="between">
      <formula>81</formula>
      <formula>100</formula>
    </cfRule>
    <cfRule type="cellIs" dxfId="698" priority="657" operator="between">
      <formula>61</formula>
      <formula>80</formula>
    </cfRule>
    <cfRule type="cellIs" dxfId="697" priority="658" operator="between">
      <formula>41</formula>
      <formula>60</formula>
    </cfRule>
    <cfRule type="cellIs" dxfId="696" priority="659" operator="between">
      <formula>21</formula>
      <formula>40</formula>
    </cfRule>
    <cfRule type="cellIs" dxfId="695" priority="660" operator="between">
      <formula>1</formula>
      <formula>20</formula>
    </cfRule>
  </conditionalFormatting>
  <conditionalFormatting sqref="F15">
    <cfRule type="cellIs" dxfId="694" priority="651" operator="between">
      <formula>81</formula>
      <formula>100</formula>
    </cfRule>
    <cfRule type="cellIs" dxfId="693" priority="652" operator="between">
      <formula>61</formula>
      <formula>80</formula>
    </cfRule>
    <cfRule type="cellIs" dxfId="692" priority="653" operator="between">
      <formula>41</formula>
      <formula>60</formula>
    </cfRule>
    <cfRule type="cellIs" dxfId="691" priority="654" operator="between">
      <formula>21</formula>
      <formula>40</formula>
    </cfRule>
    <cfRule type="cellIs" dxfId="690" priority="655" operator="between">
      <formula>1</formula>
      <formula>20</formula>
    </cfRule>
  </conditionalFormatting>
  <conditionalFormatting sqref="F15">
    <cfRule type="cellIs" dxfId="689" priority="646" operator="between">
      <formula>81</formula>
      <formula>100</formula>
    </cfRule>
    <cfRule type="cellIs" dxfId="688" priority="647" operator="between">
      <formula>61</formula>
      <formula>80</formula>
    </cfRule>
    <cfRule type="cellIs" dxfId="687" priority="648" operator="between">
      <formula>41</formula>
      <formula>60</formula>
    </cfRule>
    <cfRule type="cellIs" dxfId="686" priority="649" operator="between">
      <formula>2</formula>
      <formula>40</formula>
    </cfRule>
    <cfRule type="cellIs" dxfId="685" priority="650" operator="between">
      <formula>-1</formula>
      <formula>1</formula>
    </cfRule>
  </conditionalFormatting>
  <conditionalFormatting sqref="G15:J15">
    <cfRule type="cellIs" dxfId="684" priority="641" operator="between">
      <formula>81</formula>
      <formula>100</formula>
    </cfRule>
    <cfRule type="cellIs" dxfId="683" priority="642" operator="between">
      <formula>61</formula>
      <formula>80</formula>
    </cfRule>
    <cfRule type="cellIs" dxfId="682" priority="643" operator="between">
      <formula>41</formula>
      <formula>60</formula>
    </cfRule>
    <cfRule type="cellIs" dxfId="681" priority="644" operator="between">
      <formula>21</formula>
      <formula>40</formula>
    </cfRule>
    <cfRule type="cellIs" dxfId="680" priority="645" operator="between">
      <formula>1</formula>
      <formula>20</formula>
    </cfRule>
  </conditionalFormatting>
  <conditionalFormatting sqref="G15:J15">
    <cfRule type="cellIs" dxfId="679" priority="636" operator="between">
      <formula>81</formula>
      <formula>100</formula>
    </cfRule>
    <cfRule type="cellIs" dxfId="678" priority="637" operator="between">
      <formula>61</formula>
      <formula>80</formula>
    </cfRule>
    <cfRule type="cellIs" dxfId="677" priority="638" operator="between">
      <formula>41</formula>
      <formula>60</formula>
    </cfRule>
    <cfRule type="cellIs" dxfId="676" priority="639" operator="between">
      <formula>21</formula>
      <formula>40</formula>
    </cfRule>
    <cfRule type="cellIs" dxfId="675" priority="640" operator="between">
      <formula>1</formula>
      <formula>20</formula>
    </cfRule>
  </conditionalFormatting>
  <conditionalFormatting sqref="G15:J15">
    <cfRule type="cellIs" dxfId="674" priority="631" operator="between">
      <formula>81</formula>
      <formula>100</formula>
    </cfRule>
    <cfRule type="cellIs" dxfId="673" priority="632" operator="between">
      <formula>61</formula>
      <formula>80</formula>
    </cfRule>
    <cfRule type="cellIs" dxfId="672" priority="633" operator="between">
      <formula>41</formula>
      <formula>60</formula>
    </cfRule>
    <cfRule type="cellIs" dxfId="671" priority="634" operator="between">
      <formula>2</formula>
      <formula>40</formula>
    </cfRule>
    <cfRule type="cellIs" dxfId="670" priority="635" operator="between">
      <formula>-1</formula>
      <formula>1</formula>
    </cfRule>
  </conditionalFormatting>
  <conditionalFormatting sqref="K15:L15">
    <cfRule type="cellIs" dxfId="669" priority="626" operator="between">
      <formula>81</formula>
      <formula>100</formula>
    </cfRule>
    <cfRule type="cellIs" dxfId="668" priority="627" operator="between">
      <formula>61</formula>
      <formula>80</formula>
    </cfRule>
    <cfRule type="cellIs" dxfId="667" priority="628" operator="between">
      <formula>41</formula>
      <formula>60</formula>
    </cfRule>
    <cfRule type="cellIs" dxfId="666" priority="629" operator="between">
      <formula>2</formula>
      <formula>40</formula>
    </cfRule>
    <cfRule type="cellIs" dxfId="665" priority="630" operator="between">
      <formula>-1</formula>
      <formula>1</formula>
    </cfRule>
  </conditionalFormatting>
  <conditionalFormatting sqref="M15">
    <cfRule type="cellIs" dxfId="664" priority="621" operator="between">
      <formula>81</formula>
      <formula>100</formula>
    </cfRule>
    <cfRule type="cellIs" dxfId="663" priority="622" operator="between">
      <formula>61</formula>
      <formula>80</formula>
    </cfRule>
    <cfRule type="cellIs" dxfId="662" priority="623" operator="between">
      <formula>41</formula>
      <formula>60</formula>
    </cfRule>
    <cfRule type="cellIs" dxfId="661" priority="624" operator="between">
      <formula>21</formula>
      <formula>40</formula>
    </cfRule>
    <cfRule type="cellIs" dxfId="660" priority="625" operator="between">
      <formula>1</formula>
      <formula>20</formula>
    </cfRule>
  </conditionalFormatting>
  <conditionalFormatting sqref="M15">
    <cfRule type="cellIs" dxfId="659" priority="616" operator="between">
      <formula>81</formula>
      <formula>100</formula>
    </cfRule>
    <cfRule type="cellIs" dxfId="658" priority="617" operator="between">
      <formula>61</formula>
      <formula>80</formula>
    </cfRule>
    <cfRule type="cellIs" dxfId="657" priority="618" operator="between">
      <formula>41</formula>
      <formula>60</formula>
    </cfRule>
    <cfRule type="cellIs" dxfId="656" priority="619" operator="between">
      <formula>21</formula>
      <formula>40</formula>
    </cfRule>
    <cfRule type="cellIs" dxfId="655" priority="620" operator="between">
      <formula>1</formula>
      <formula>20</formula>
    </cfRule>
  </conditionalFormatting>
  <conditionalFormatting sqref="M15">
    <cfRule type="cellIs" dxfId="654" priority="611" operator="between">
      <formula>81</formula>
      <formula>100</formula>
    </cfRule>
    <cfRule type="cellIs" dxfId="653" priority="612" operator="between">
      <formula>61</formula>
      <formula>80</formula>
    </cfRule>
    <cfRule type="cellIs" dxfId="652" priority="613" operator="between">
      <formula>41</formula>
      <formula>60</formula>
    </cfRule>
    <cfRule type="cellIs" dxfId="651" priority="614" operator="between">
      <formula>2</formula>
      <formula>40</formula>
    </cfRule>
    <cfRule type="cellIs" dxfId="650" priority="615" operator="between">
      <formula>-1</formula>
      <formula>1</formula>
    </cfRule>
  </conditionalFormatting>
  <conditionalFormatting sqref="C16">
    <cfRule type="cellIs" dxfId="649" priority="606" operator="between">
      <formula>81</formula>
      <formula>100</formula>
    </cfRule>
    <cfRule type="cellIs" dxfId="648" priority="607" operator="between">
      <formula>61</formula>
      <formula>80</formula>
    </cfRule>
    <cfRule type="cellIs" dxfId="647" priority="608" operator="between">
      <formula>41</formula>
      <formula>60</formula>
    </cfRule>
    <cfRule type="cellIs" dxfId="646" priority="609" operator="between">
      <formula>2</formula>
      <formula>40</formula>
    </cfRule>
    <cfRule type="cellIs" dxfId="645" priority="610" operator="between">
      <formula>-1</formula>
      <formula>1</formula>
    </cfRule>
  </conditionalFormatting>
  <conditionalFormatting sqref="D16">
    <cfRule type="cellIs" dxfId="644" priority="601" operator="between">
      <formula>81</formula>
      <formula>100</formula>
    </cfRule>
    <cfRule type="cellIs" dxfId="643" priority="602" operator="between">
      <formula>61</formula>
      <formula>80</formula>
    </cfRule>
    <cfRule type="cellIs" dxfId="642" priority="603" operator="between">
      <formula>41</formula>
      <formula>60</formula>
    </cfRule>
    <cfRule type="cellIs" dxfId="641" priority="604" operator="between">
      <formula>2</formula>
      <formula>40</formula>
    </cfRule>
    <cfRule type="cellIs" dxfId="640" priority="605" operator="between">
      <formula>-1</formula>
      <formula>1</formula>
    </cfRule>
  </conditionalFormatting>
  <conditionalFormatting sqref="E16">
    <cfRule type="cellIs" dxfId="639" priority="596" operator="between">
      <formula>81</formula>
      <formula>100</formula>
    </cfRule>
    <cfRule type="cellIs" dxfId="638" priority="597" operator="between">
      <formula>61</formula>
      <formula>80</formula>
    </cfRule>
    <cfRule type="cellIs" dxfId="637" priority="598" operator="between">
      <formula>41</formula>
      <formula>60</formula>
    </cfRule>
    <cfRule type="cellIs" dxfId="636" priority="599" operator="between">
      <formula>21</formula>
      <formula>40</formula>
    </cfRule>
    <cfRule type="cellIs" dxfId="635" priority="600" operator="between">
      <formula>1</formula>
      <formula>20</formula>
    </cfRule>
  </conditionalFormatting>
  <conditionalFormatting sqref="E16">
    <cfRule type="cellIs" dxfId="634" priority="591" operator="between">
      <formula>81</formula>
      <formula>100</formula>
    </cfRule>
    <cfRule type="cellIs" dxfId="633" priority="592" operator="between">
      <formula>61</formula>
      <formula>80</formula>
    </cfRule>
    <cfRule type="cellIs" dxfId="632" priority="593" operator="between">
      <formula>41</formula>
      <formula>60</formula>
    </cfRule>
    <cfRule type="cellIs" dxfId="631" priority="594" operator="between">
      <formula>21</formula>
      <formula>40</formula>
    </cfRule>
    <cfRule type="cellIs" dxfId="630" priority="595" operator="between">
      <formula>1</formula>
      <formula>20</formula>
    </cfRule>
  </conditionalFormatting>
  <conditionalFormatting sqref="E16">
    <cfRule type="cellIs" dxfId="629" priority="586" operator="between">
      <formula>81</formula>
      <formula>100</formula>
    </cfRule>
    <cfRule type="cellIs" dxfId="628" priority="587" operator="between">
      <formula>61</formula>
      <formula>80</formula>
    </cfRule>
    <cfRule type="cellIs" dxfId="627" priority="588" operator="between">
      <formula>41</formula>
      <formula>60</formula>
    </cfRule>
    <cfRule type="cellIs" dxfId="626" priority="589" operator="between">
      <formula>2</formula>
      <formula>40</formula>
    </cfRule>
    <cfRule type="cellIs" dxfId="625" priority="590" operator="between">
      <formula>-1</formula>
      <formula>1</formula>
    </cfRule>
  </conditionalFormatting>
  <conditionalFormatting sqref="F16">
    <cfRule type="cellIs" dxfId="624" priority="581" operator="between">
      <formula>81</formula>
      <formula>100</formula>
    </cfRule>
    <cfRule type="cellIs" dxfId="623" priority="582" operator="between">
      <formula>61</formula>
      <formula>80</formula>
    </cfRule>
    <cfRule type="cellIs" dxfId="622" priority="583" operator="between">
      <formula>41</formula>
      <formula>60</formula>
    </cfRule>
    <cfRule type="cellIs" dxfId="621" priority="584" operator="between">
      <formula>21</formula>
      <formula>40</formula>
    </cfRule>
    <cfRule type="cellIs" dxfId="620" priority="585" operator="between">
      <formula>1</formula>
      <formula>20</formula>
    </cfRule>
  </conditionalFormatting>
  <conditionalFormatting sqref="F16">
    <cfRule type="cellIs" dxfId="619" priority="576" operator="between">
      <formula>81</formula>
      <formula>100</formula>
    </cfRule>
    <cfRule type="cellIs" dxfId="618" priority="577" operator="between">
      <formula>61</formula>
      <formula>80</formula>
    </cfRule>
    <cfRule type="cellIs" dxfId="617" priority="578" operator="between">
      <formula>41</formula>
      <formula>60</formula>
    </cfRule>
    <cfRule type="cellIs" dxfId="616" priority="579" operator="between">
      <formula>21</formula>
      <formula>40</formula>
    </cfRule>
    <cfRule type="cellIs" dxfId="615" priority="580" operator="between">
      <formula>1</formula>
      <formula>20</formula>
    </cfRule>
  </conditionalFormatting>
  <conditionalFormatting sqref="F16">
    <cfRule type="cellIs" dxfId="614" priority="571" operator="between">
      <formula>81</formula>
      <formula>100</formula>
    </cfRule>
    <cfRule type="cellIs" dxfId="613" priority="572" operator="between">
      <formula>61</formula>
      <formula>80</formula>
    </cfRule>
    <cfRule type="cellIs" dxfId="612" priority="573" operator="between">
      <formula>41</formula>
      <formula>60</formula>
    </cfRule>
    <cfRule type="cellIs" dxfId="611" priority="574" operator="between">
      <formula>2</formula>
      <formula>40</formula>
    </cfRule>
    <cfRule type="cellIs" dxfId="610" priority="575" operator="between">
      <formula>-1</formula>
      <formula>1</formula>
    </cfRule>
  </conditionalFormatting>
  <conditionalFormatting sqref="G16:J16">
    <cfRule type="cellIs" dxfId="609" priority="566" operator="between">
      <formula>81</formula>
      <formula>100</formula>
    </cfRule>
    <cfRule type="cellIs" dxfId="608" priority="567" operator="between">
      <formula>61</formula>
      <formula>80</formula>
    </cfRule>
    <cfRule type="cellIs" dxfId="607" priority="568" operator="between">
      <formula>41</formula>
      <formula>60</formula>
    </cfRule>
    <cfRule type="cellIs" dxfId="606" priority="569" operator="between">
      <formula>21</formula>
      <formula>40</formula>
    </cfRule>
    <cfRule type="cellIs" dxfId="605" priority="570" operator="between">
      <formula>1</formula>
      <formula>20</formula>
    </cfRule>
  </conditionalFormatting>
  <conditionalFormatting sqref="G16:J16">
    <cfRule type="cellIs" dxfId="604" priority="561" operator="between">
      <formula>81</formula>
      <formula>100</formula>
    </cfRule>
    <cfRule type="cellIs" dxfId="603" priority="562" operator="between">
      <formula>61</formula>
      <formula>80</formula>
    </cfRule>
    <cfRule type="cellIs" dxfId="602" priority="563" operator="between">
      <formula>41</formula>
      <formula>60</formula>
    </cfRule>
    <cfRule type="cellIs" dxfId="601" priority="564" operator="between">
      <formula>21</formula>
      <formula>40</formula>
    </cfRule>
    <cfRule type="cellIs" dxfId="600" priority="565" operator="between">
      <formula>1</formula>
      <formula>20</formula>
    </cfRule>
  </conditionalFormatting>
  <conditionalFormatting sqref="G16:J16">
    <cfRule type="cellIs" dxfId="599" priority="556" operator="between">
      <formula>81</formula>
      <formula>100</formula>
    </cfRule>
    <cfRule type="cellIs" dxfId="598" priority="557" operator="between">
      <formula>61</formula>
      <formula>80</formula>
    </cfRule>
    <cfRule type="cellIs" dxfId="597" priority="558" operator="between">
      <formula>41</formula>
      <formula>60</formula>
    </cfRule>
    <cfRule type="cellIs" dxfId="596" priority="559" operator="between">
      <formula>2</formula>
      <formula>40</formula>
    </cfRule>
    <cfRule type="cellIs" dxfId="595" priority="560" operator="between">
      <formula>-1</formula>
      <formula>1</formula>
    </cfRule>
  </conditionalFormatting>
  <conditionalFormatting sqref="K16:L16">
    <cfRule type="cellIs" dxfId="594" priority="551" operator="between">
      <formula>81</formula>
      <formula>100</formula>
    </cfRule>
    <cfRule type="cellIs" dxfId="593" priority="552" operator="between">
      <formula>61</formula>
      <formula>80</formula>
    </cfRule>
    <cfRule type="cellIs" dxfId="592" priority="553" operator="between">
      <formula>41</formula>
      <formula>60</formula>
    </cfRule>
    <cfRule type="cellIs" dxfId="591" priority="554" operator="between">
      <formula>2</formula>
      <formula>40</formula>
    </cfRule>
    <cfRule type="cellIs" dxfId="590" priority="555" operator="between">
      <formula>-1</formula>
      <formula>1</formula>
    </cfRule>
  </conditionalFormatting>
  <conditionalFormatting sqref="M16">
    <cfRule type="cellIs" dxfId="589" priority="546" operator="between">
      <formula>81</formula>
      <formula>100</formula>
    </cfRule>
    <cfRule type="cellIs" dxfId="588" priority="547" operator="between">
      <formula>61</formula>
      <formula>80</formula>
    </cfRule>
    <cfRule type="cellIs" dxfId="587" priority="548" operator="between">
      <formula>41</formula>
      <formula>60</formula>
    </cfRule>
    <cfRule type="cellIs" dxfId="586" priority="549" operator="between">
      <formula>21</formula>
      <formula>40</formula>
    </cfRule>
    <cfRule type="cellIs" dxfId="585" priority="550" operator="between">
      <formula>1</formula>
      <formula>20</formula>
    </cfRule>
  </conditionalFormatting>
  <conditionalFormatting sqref="M16">
    <cfRule type="cellIs" dxfId="584" priority="541" operator="between">
      <formula>81</formula>
      <formula>100</formula>
    </cfRule>
    <cfRule type="cellIs" dxfId="583" priority="542" operator="between">
      <formula>61</formula>
      <formula>80</formula>
    </cfRule>
    <cfRule type="cellIs" dxfId="582" priority="543" operator="between">
      <formula>41</formula>
      <formula>60</formula>
    </cfRule>
    <cfRule type="cellIs" dxfId="581" priority="544" operator="between">
      <formula>21</formula>
      <formula>40</formula>
    </cfRule>
    <cfRule type="cellIs" dxfId="580" priority="545" operator="between">
      <formula>1</formula>
      <formula>20</formula>
    </cfRule>
  </conditionalFormatting>
  <conditionalFormatting sqref="M16">
    <cfRule type="cellIs" dxfId="579" priority="536" operator="between">
      <formula>81</formula>
      <formula>100</formula>
    </cfRule>
    <cfRule type="cellIs" dxfId="578" priority="537" operator="between">
      <formula>61</formula>
      <formula>80</formula>
    </cfRule>
    <cfRule type="cellIs" dxfId="577" priority="538" operator="between">
      <formula>41</formula>
      <formula>60</formula>
    </cfRule>
    <cfRule type="cellIs" dxfId="576" priority="539" operator="between">
      <formula>2</formula>
      <formula>40</formula>
    </cfRule>
    <cfRule type="cellIs" dxfId="575" priority="540" operator="between">
      <formula>-1</formula>
      <formula>1</formula>
    </cfRule>
  </conditionalFormatting>
  <conditionalFormatting sqref="C17">
    <cfRule type="cellIs" dxfId="574" priority="531" operator="between">
      <formula>81</formula>
      <formula>100</formula>
    </cfRule>
    <cfRule type="cellIs" dxfId="573" priority="532" operator="between">
      <formula>61</formula>
      <formula>80</formula>
    </cfRule>
    <cfRule type="cellIs" dxfId="572" priority="533" operator="between">
      <formula>41</formula>
      <formula>60</formula>
    </cfRule>
    <cfRule type="cellIs" dxfId="571" priority="534" operator="between">
      <formula>2</formula>
      <formula>40</formula>
    </cfRule>
    <cfRule type="cellIs" dxfId="570" priority="535" operator="between">
      <formula>-1</formula>
      <formula>1</formula>
    </cfRule>
  </conditionalFormatting>
  <conditionalFormatting sqref="D17">
    <cfRule type="cellIs" dxfId="569" priority="526" operator="between">
      <formula>81</formula>
      <formula>100</formula>
    </cfRule>
    <cfRule type="cellIs" dxfId="568" priority="527" operator="between">
      <formula>61</formula>
      <formula>80</formula>
    </cfRule>
    <cfRule type="cellIs" dxfId="567" priority="528" operator="between">
      <formula>41</formula>
      <formula>60</formula>
    </cfRule>
    <cfRule type="cellIs" dxfId="566" priority="529" operator="between">
      <formula>2</formula>
      <formula>40</formula>
    </cfRule>
    <cfRule type="cellIs" dxfId="565" priority="530" operator="between">
      <formula>-1</formula>
      <formula>1</formula>
    </cfRule>
  </conditionalFormatting>
  <conditionalFormatting sqref="E17">
    <cfRule type="cellIs" dxfId="564" priority="521" operator="between">
      <formula>81</formula>
      <formula>100</formula>
    </cfRule>
    <cfRule type="cellIs" dxfId="563" priority="522" operator="between">
      <formula>61</formula>
      <formula>80</formula>
    </cfRule>
    <cfRule type="cellIs" dxfId="562" priority="523" operator="between">
      <formula>41</formula>
      <formula>60</formula>
    </cfRule>
    <cfRule type="cellIs" dxfId="561" priority="524" operator="between">
      <formula>21</formula>
      <formula>40</formula>
    </cfRule>
    <cfRule type="cellIs" dxfId="560" priority="525" operator="between">
      <formula>1</formula>
      <formula>20</formula>
    </cfRule>
  </conditionalFormatting>
  <conditionalFormatting sqref="E17">
    <cfRule type="cellIs" dxfId="559" priority="516" operator="between">
      <formula>81</formula>
      <formula>100</formula>
    </cfRule>
    <cfRule type="cellIs" dxfId="558" priority="517" operator="between">
      <formula>61</formula>
      <formula>80</formula>
    </cfRule>
    <cfRule type="cellIs" dxfId="557" priority="518" operator="between">
      <formula>41</formula>
      <formula>60</formula>
    </cfRule>
    <cfRule type="cellIs" dxfId="556" priority="519" operator="between">
      <formula>21</formula>
      <formula>40</formula>
    </cfRule>
    <cfRule type="cellIs" dxfId="555" priority="520" operator="between">
      <formula>1</formula>
      <formula>20</formula>
    </cfRule>
  </conditionalFormatting>
  <conditionalFormatting sqref="E17">
    <cfRule type="cellIs" dxfId="554" priority="511" operator="between">
      <formula>81</formula>
      <formula>100</formula>
    </cfRule>
    <cfRule type="cellIs" dxfId="553" priority="512" operator="between">
      <formula>61</formula>
      <formula>80</formula>
    </cfRule>
    <cfRule type="cellIs" dxfId="552" priority="513" operator="between">
      <formula>41</formula>
      <formula>60</formula>
    </cfRule>
    <cfRule type="cellIs" dxfId="551" priority="514" operator="between">
      <formula>2</formula>
      <formula>40</formula>
    </cfRule>
    <cfRule type="cellIs" dxfId="550" priority="515" operator="between">
      <formula>-1</formula>
      <formula>1</formula>
    </cfRule>
  </conditionalFormatting>
  <conditionalFormatting sqref="F17">
    <cfRule type="cellIs" dxfId="549" priority="506" operator="between">
      <formula>81</formula>
      <formula>100</formula>
    </cfRule>
    <cfRule type="cellIs" dxfId="548" priority="507" operator="between">
      <formula>61</formula>
      <formula>80</formula>
    </cfRule>
    <cfRule type="cellIs" dxfId="547" priority="508" operator="between">
      <formula>41</formula>
      <formula>60</formula>
    </cfRule>
    <cfRule type="cellIs" dxfId="546" priority="509" operator="between">
      <formula>21</formula>
      <formula>40</formula>
    </cfRule>
    <cfRule type="cellIs" dxfId="545" priority="510" operator="between">
      <formula>1</formula>
      <formula>20</formula>
    </cfRule>
  </conditionalFormatting>
  <conditionalFormatting sqref="F17">
    <cfRule type="cellIs" dxfId="544" priority="501" operator="between">
      <formula>81</formula>
      <formula>100</formula>
    </cfRule>
    <cfRule type="cellIs" dxfId="543" priority="502" operator="between">
      <formula>61</formula>
      <formula>80</formula>
    </cfRule>
    <cfRule type="cellIs" dxfId="542" priority="503" operator="between">
      <formula>41</formula>
      <formula>60</formula>
    </cfRule>
    <cfRule type="cellIs" dxfId="541" priority="504" operator="between">
      <formula>21</formula>
      <formula>40</formula>
    </cfRule>
    <cfRule type="cellIs" dxfId="540" priority="505" operator="between">
      <formula>1</formula>
      <formula>20</formula>
    </cfRule>
  </conditionalFormatting>
  <conditionalFormatting sqref="F17">
    <cfRule type="cellIs" dxfId="539" priority="496" operator="between">
      <formula>81</formula>
      <formula>100</formula>
    </cfRule>
    <cfRule type="cellIs" dxfId="538" priority="497" operator="between">
      <formula>61</formula>
      <formula>80</formula>
    </cfRule>
    <cfRule type="cellIs" dxfId="537" priority="498" operator="between">
      <formula>41</formula>
      <formula>60</formula>
    </cfRule>
    <cfRule type="cellIs" dxfId="536" priority="499" operator="between">
      <formula>2</formula>
      <formula>40</formula>
    </cfRule>
    <cfRule type="cellIs" dxfId="535" priority="500" operator="between">
      <formula>-1</formula>
      <formula>1</formula>
    </cfRule>
  </conditionalFormatting>
  <conditionalFormatting sqref="G17:J17">
    <cfRule type="cellIs" dxfId="534" priority="491" operator="between">
      <formula>81</formula>
      <formula>100</formula>
    </cfRule>
    <cfRule type="cellIs" dxfId="533" priority="492" operator="between">
      <formula>61</formula>
      <formula>80</formula>
    </cfRule>
    <cfRule type="cellIs" dxfId="532" priority="493" operator="between">
      <formula>41</formula>
      <formula>60</formula>
    </cfRule>
    <cfRule type="cellIs" dxfId="531" priority="494" operator="between">
      <formula>21</formula>
      <formula>40</formula>
    </cfRule>
    <cfRule type="cellIs" dxfId="530" priority="495" operator="between">
      <formula>1</formula>
      <formula>20</formula>
    </cfRule>
  </conditionalFormatting>
  <conditionalFormatting sqref="G17:J17">
    <cfRule type="cellIs" dxfId="529" priority="486" operator="between">
      <formula>81</formula>
      <formula>100</formula>
    </cfRule>
    <cfRule type="cellIs" dxfId="528" priority="487" operator="between">
      <formula>61</formula>
      <formula>80</formula>
    </cfRule>
    <cfRule type="cellIs" dxfId="527" priority="488" operator="between">
      <formula>41</formula>
      <formula>60</formula>
    </cfRule>
    <cfRule type="cellIs" dxfId="526" priority="489" operator="between">
      <formula>21</formula>
      <formula>40</formula>
    </cfRule>
    <cfRule type="cellIs" dxfId="525" priority="490" operator="between">
      <formula>1</formula>
      <formula>20</formula>
    </cfRule>
  </conditionalFormatting>
  <conditionalFormatting sqref="G17:J17">
    <cfRule type="cellIs" dxfId="524" priority="481" operator="between">
      <formula>81</formula>
      <formula>100</formula>
    </cfRule>
    <cfRule type="cellIs" dxfId="523" priority="482" operator="between">
      <formula>61</formula>
      <formula>80</formula>
    </cfRule>
    <cfRule type="cellIs" dxfId="522" priority="483" operator="between">
      <formula>41</formula>
      <formula>60</formula>
    </cfRule>
    <cfRule type="cellIs" dxfId="521" priority="484" operator="between">
      <formula>2</formula>
      <formula>40</formula>
    </cfRule>
    <cfRule type="cellIs" dxfId="520" priority="485" operator="between">
      <formula>-1</formula>
      <formula>1</formula>
    </cfRule>
  </conditionalFormatting>
  <conditionalFormatting sqref="K17:L17">
    <cfRule type="cellIs" dxfId="519" priority="476" operator="between">
      <formula>81</formula>
      <formula>100</formula>
    </cfRule>
    <cfRule type="cellIs" dxfId="518" priority="477" operator="between">
      <formula>61</formula>
      <formula>80</formula>
    </cfRule>
    <cfRule type="cellIs" dxfId="517" priority="478" operator="between">
      <formula>41</formula>
      <formula>60</formula>
    </cfRule>
    <cfRule type="cellIs" dxfId="516" priority="479" operator="between">
      <formula>2</formula>
      <formula>40</formula>
    </cfRule>
    <cfRule type="cellIs" dxfId="515" priority="480" operator="between">
      <formula>-1</formula>
      <formula>1</formula>
    </cfRule>
  </conditionalFormatting>
  <conditionalFormatting sqref="M17">
    <cfRule type="cellIs" dxfId="514" priority="471" operator="between">
      <formula>81</formula>
      <formula>100</formula>
    </cfRule>
    <cfRule type="cellIs" dxfId="513" priority="472" operator="between">
      <formula>61</formula>
      <formula>80</formula>
    </cfRule>
    <cfRule type="cellIs" dxfId="512" priority="473" operator="between">
      <formula>41</formula>
      <formula>60</formula>
    </cfRule>
    <cfRule type="cellIs" dxfId="511" priority="474" operator="between">
      <formula>21</formula>
      <formula>40</formula>
    </cfRule>
    <cfRule type="cellIs" dxfId="510" priority="475" operator="between">
      <formula>1</formula>
      <formula>20</formula>
    </cfRule>
  </conditionalFormatting>
  <conditionalFormatting sqref="M17">
    <cfRule type="cellIs" dxfId="509" priority="466" operator="between">
      <formula>81</formula>
      <formula>100</formula>
    </cfRule>
    <cfRule type="cellIs" dxfId="508" priority="467" operator="between">
      <formula>61</formula>
      <formula>80</formula>
    </cfRule>
    <cfRule type="cellIs" dxfId="507" priority="468" operator="between">
      <formula>41</formula>
      <formula>60</formula>
    </cfRule>
    <cfRule type="cellIs" dxfId="506" priority="469" operator="between">
      <formula>21</formula>
      <formula>40</formula>
    </cfRule>
    <cfRule type="cellIs" dxfId="505" priority="470" operator="between">
      <formula>1</formula>
      <formula>20</formula>
    </cfRule>
  </conditionalFormatting>
  <conditionalFormatting sqref="M17">
    <cfRule type="cellIs" dxfId="504" priority="461" operator="between">
      <formula>81</formula>
      <formula>100</formula>
    </cfRule>
    <cfRule type="cellIs" dxfId="503" priority="462" operator="between">
      <formula>61</formula>
      <formula>80</formula>
    </cfRule>
    <cfRule type="cellIs" dxfId="502" priority="463" operator="between">
      <formula>41</formula>
      <formula>60</formula>
    </cfRule>
    <cfRule type="cellIs" dxfId="501" priority="464" operator="between">
      <formula>2</formula>
      <formula>40</formula>
    </cfRule>
    <cfRule type="cellIs" dxfId="500" priority="465" operator="between">
      <formula>-1</formula>
      <formula>1</formula>
    </cfRule>
  </conditionalFormatting>
  <conditionalFormatting sqref="C18">
    <cfRule type="cellIs" dxfId="499" priority="456" operator="between">
      <formula>81</formula>
      <formula>100</formula>
    </cfRule>
    <cfRule type="cellIs" dxfId="498" priority="457" operator="between">
      <formula>61</formula>
      <formula>80</formula>
    </cfRule>
    <cfRule type="cellIs" dxfId="497" priority="458" operator="between">
      <formula>41</formula>
      <formula>60</formula>
    </cfRule>
    <cfRule type="cellIs" dxfId="496" priority="459" operator="between">
      <formula>2</formula>
      <formula>40</formula>
    </cfRule>
    <cfRule type="cellIs" dxfId="495" priority="460" operator="between">
      <formula>-1</formula>
      <formula>1</formula>
    </cfRule>
  </conditionalFormatting>
  <conditionalFormatting sqref="D18">
    <cfRule type="cellIs" dxfId="494" priority="451" operator="between">
      <formula>81</formula>
      <formula>100</formula>
    </cfRule>
    <cfRule type="cellIs" dxfId="493" priority="452" operator="between">
      <formula>61</formula>
      <formula>80</formula>
    </cfRule>
    <cfRule type="cellIs" dxfId="492" priority="453" operator="between">
      <formula>41</formula>
      <formula>60</formula>
    </cfRule>
    <cfRule type="cellIs" dxfId="491" priority="454" operator="between">
      <formula>2</formula>
      <formula>40</formula>
    </cfRule>
    <cfRule type="cellIs" dxfId="490" priority="455" operator="between">
      <formula>-1</formula>
      <formula>1</formula>
    </cfRule>
  </conditionalFormatting>
  <conditionalFormatting sqref="E18">
    <cfRule type="cellIs" dxfId="489" priority="446" operator="between">
      <formula>81</formula>
      <formula>100</formula>
    </cfRule>
    <cfRule type="cellIs" dxfId="488" priority="447" operator="between">
      <formula>61</formula>
      <formula>80</formula>
    </cfRule>
    <cfRule type="cellIs" dxfId="487" priority="448" operator="between">
      <formula>41</formula>
      <formula>60</formula>
    </cfRule>
    <cfRule type="cellIs" dxfId="486" priority="449" operator="between">
      <formula>21</formula>
      <formula>40</formula>
    </cfRule>
    <cfRule type="cellIs" dxfId="485" priority="450" operator="between">
      <formula>1</formula>
      <formula>20</formula>
    </cfRule>
  </conditionalFormatting>
  <conditionalFormatting sqref="E18">
    <cfRule type="cellIs" dxfId="484" priority="441" operator="between">
      <formula>81</formula>
      <formula>100</formula>
    </cfRule>
    <cfRule type="cellIs" dxfId="483" priority="442" operator="between">
      <formula>61</formula>
      <formula>80</formula>
    </cfRule>
    <cfRule type="cellIs" dxfId="482" priority="443" operator="between">
      <formula>41</formula>
      <formula>60</formula>
    </cfRule>
    <cfRule type="cellIs" dxfId="481" priority="444" operator="between">
      <formula>21</formula>
      <formula>40</formula>
    </cfRule>
    <cfRule type="cellIs" dxfId="480" priority="445" operator="between">
      <formula>1</formula>
      <formula>20</formula>
    </cfRule>
  </conditionalFormatting>
  <conditionalFormatting sqref="E18">
    <cfRule type="cellIs" dxfId="479" priority="436" operator="between">
      <formula>81</formula>
      <formula>100</formula>
    </cfRule>
    <cfRule type="cellIs" dxfId="478" priority="437" operator="between">
      <formula>61</formula>
      <formula>80</formula>
    </cfRule>
    <cfRule type="cellIs" dxfId="477" priority="438" operator="between">
      <formula>41</formula>
      <formula>60</formula>
    </cfRule>
    <cfRule type="cellIs" dxfId="476" priority="439" operator="between">
      <formula>2</formula>
      <formula>40</formula>
    </cfRule>
    <cfRule type="cellIs" dxfId="475" priority="440" operator="between">
      <formula>-1</formula>
      <formula>1</formula>
    </cfRule>
  </conditionalFormatting>
  <conditionalFormatting sqref="F18">
    <cfRule type="cellIs" dxfId="474" priority="431" operator="between">
      <formula>81</formula>
      <formula>100</formula>
    </cfRule>
    <cfRule type="cellIs" dxfId="473" priority="432" operator="between">
      <formula>61</formula>
      <formula>80</formula>
    </cfRule>
    <cfRule type="cellIs" dxfId="472" priority="433" operator="between">
      <formula>41</formula>
      <formula>60</formula>
    </cfRule>
    <cfRule type="cellIs" dxfId="471" priority="434" operator="between">
      <formula>21</formula>
      <formula>40</formula>
    </cfRule>
    <cfRule type="cellIs" dxfId="470" priority="435" operator="between">
      <formula>1</formula>
      <formula>20</formula>
    </cfRule>
  </conditionalFormatting>
  <conditionalFormatting sqref="F18">
    <cfRule type="cellIs" dxfId="469" priority="426" operator="between">
      <formula>81</formula>
      <formula>100</formula>
    </cfRule>
    <cfRule type="cellIs" dxfId="468" priority="427" operator="between">
      <formula>61</formula>
      <formula>80</formula>
    </cfRule>
    <cfRule type="cellIs" dxfId="467" priority="428" operator="between">
      <formula>41</formula>
      <formula>60</formula>
    </cfRule>
    <cfRule type="cellIs" dxfId="466" priority="429" operator="between">
      <formula>21</formula>
      <formula>40</formula>
    </cfRule>
    <cfRule type="cellIs" dxfId="465" priority="430" operator="between">
      <formula>1</formula>
      <formula>20</formula>
    </cfRule>
  </conditionalFormatting>
  <conditionalFormatting sqref="F18">
    <cfRule type="cellIs" dxfId="464" priority="421" operator="between">
      <formula>81</formula>
      <formula>100</formula>
    </cfRule>
    <cfRule type="cellIs" dxfId="463" priority="422" operator="between">
      <formula>61</formula>
      <formula>80</formula>
    </cfRule>
    <cfRule type="cellIs" dxfId="462" priority="423" operator="between">
      <formula>41</formula>
      <formula>60</formula>
    </cfRule>
    <cfRule type="cellIs" dxfId="461" priority="424" operator="between">
      <formula>2</formula>
      <formula>40</formula>
    </cfRule>
    <cfRule type="cellIs" dxfId="460" priority="425" operator="between">
      <formula>-1</formula>
      <formula>1</formula>
    </cfRule>
  </conditionalFormatting>
  <conditionalFormatting sqref="G18:J18">
    <cfRule type="cellIs" dxfId="459" priority="416" operator="between">
      <formula>81</formula>
      <formula>100</formula>
    </cfRule>
    <cfRule type="cellIs" dxfId="458" priority="417" operator="between">
      <formula>61</formula>
      <formula>80</formula>
    </cfRule>
    <cfRule type="cellIs" dxfId="457" priority="418" operator="between">
      <formula>41</formula>
      <formula>60</formula>
    </cfRule>
    <cfRule type="cellIs" dxfId="456" priority="419" operator="between">
      <formula>21</formula>
      <formula>40</formula>
    </cfRule>
    <cfRule type="cellIs" dxfId="455" priority="420" operator="between">
      <formula>1</formula>
      <formula>20</formula>
    </cfRule>
  </conditionalFormatting>
  <conditionalFormatting sqref="G18:J18">
    <cfRule type="cellIs" dxfId="454" priority="411" operator="between">
      <formula>81</formula>
      <formula>100</formula>
    </cfRule>
    <cfRule type="cellIs" dxfId="453" priority="412" operator="between">
      <formula>61</formula>
      <formula>80</formula>
    </cfRule>
    <cfRule type="cellIs" dxfId="452" priority="413" operator="between">
      <formula>41</formula>
      <formula>60</formula>
    </cfRule>
    <cfRule type="cellIs" dxfId="451" priority="414" operator="between">
      <formula>21</formula>
      <formula>40</formula>
    </cfRule>
    <cfRule type="cellIs" dxfId="450" priority="415" operator="between">
      <formula>1</formula>
      <formula>20</formula>
    </cfRule>
  </conditionalFormatting>
  <conditionalFormatting sqref="G18:J18">
    <cfRule type="cellIs" dxfId="449" priority="406" operator="between">
      <formula>81</formula>
      <formula>100</formula>
    </cfRule>
    <cfRule type="cellIs" dxfId="448" priority="407" operator="between">
      <formula>61</formula>
      <formula>80</formula>
    </cfRule>
    <cfRule type="cellIs" dxfId="447" priority="408" operator="between">
      <formula>41</formula>
      <formula>60</formula>
    </cfRule>
    <cfRule type="cellIs" dxfId="446" priority="409" operator="between">
      <formula>2</formula>
      <formula>40</formula>
    </cfRule>
    <cfRule type="cellIs" dxfId="445" priority="410" operator="between">
      <formula>-1</formula>
      <formula>1</formula>
    </cfRule>
  </conditionalFormatting>
  <conditionalFormatting sqref="K18:L18">
    <cfRule type="cellIs" dxfId="444" priority="401" operator="between">
      <formula>81</formula>
      <formula>100</formula>
    </cfRule>
    <cfRule type="cellIs" dxfId="443" priority="402" operator="between">
      <formula>61</formula>
      <formula>80</formula>
    </cfRule>
    <cfRule type="cellIs" dxfId="442" priority="403" operator="between">
      <formula>41</formula>
      <formula>60</formula>
    </cfRule>
    <cfRule type="cellIs" dxfId="441" priority="404" operator="between">
      <formula>2</formula>
      <formula>40</formula>
    </cfRule>
    <cfRule type="cellIs" dxfId="440" priority="405" operator="between">
      <formula>-1</formula>
      <formula>1</formula>
    </cfRule>
  </conditionalFormatting>
  <conditionalFormatting sqref="M18">
    <cfRule type="cellIs" dxfId="439" priority="396" operator="between">
      <formula>81</formula>
      <formula>100</formula>
    </cfRule>
    <cfRule type="cellIs" dxfId="438" priority="397" operator="between">
      <formula>61</formula>
      <formula>80</formula>
    </cfRule>
    <cfRule type="cellIs" dxfId="437" priority="398" operator="between">
      <formula>41</formula>
      <formula>60</formula>
    </cfRule>
    <cfRule type="cellIs" dxfId="436" priority="399" operator="between">
      <formula>21</formula>
      <formula>40</formula>
    </cfRule>
    <cfRule type="cellIs" dxfId="435" priority="400" operator="between">
      <formula>1</formula>
      <formula>20</formula>
    </cfRule>
  </conditionalFormatting>
  <conditionalFormatting sqref="M18">
    <cfRule type="cellIs" dxfId="434" priority="391" operator="between">
      <formula>81</formula>
      <formula>100</formula>
    </cfRule>
    <cfRule type="cellIs" dxfId="433" priority="392" operator="between">
      <formula>61</formula>
      <formula>80</formula>
    </cfRule>
    <cfRule type="cellIs" dxfId="432" priority="393" operator="between">
      <formula>41</formula>
      <formula>60</formula>
    </cfRule>
    <cfRule type="cellIs" dxfId="431" priority="394" operator="between">
      <formula>21</formula>
      <formula>40</formula>
    </cfRule>
    <cfRule type="cellIs" dxfId="430" priority="395" operator="between">
      <formula>1</formula>
      <formula>20</formula>
    </cfRule>
  </conditionalFormatting>
  <conditionalFormatting sqref="M18">
    <cfRule type="cellIs" dxfId="429" priority="386" operator="between">
      <formula>81</formula>
      <formula>100</formula>
    </cfRule>
    <cfRule type="cellIs" dxfId="428" priority="387" operator="between">
      <formula>61</formula>
      <formula>80</formula>
    </cfRule>
    <cfRule type="cellIs" dxfId="427" priority="388" operator="between">
      <formula>41</formula>
      <formula>60</formula>
    </cfRule>
    <cfRule type="cellIs" dxfId="426" priority="389" operator="between">
      <formula>2</formula>
      <formula>40</formula>
    </cfRule>
    <cfRule type="cellIs" dxfId="425" priority="390" operator="between">
      <formula>-1</formula>
      <formula>1</formula>
    </cfRule>
  </conditionalFormatting>
  <conditionalFormatting sqref="C19">
    <cfRule type="cellIs" dxfId="424" priority="381" operator="between">
      <formula>81</formula>
      <formula>100</formula>
    </cfRule>
    <cfRule type="cellIs" dxfId="423" priority="382" operator="between">
      <formula>61</formula>
      <formula>80</formula>
    </cfRule>
    <cfRule type="cellIs" dxfId="422" priority="383" operator="between">
      <formula>41</formula>
      <formula>60</formula>
    </cfRule>
    <cfRule type="cellIs" dxfId="421" priority="384" operator="between">
      <formula>2</formula>
      <formula>40</formula>
    </cfRule>
    <cfRule type="cellIs" dxfId="420" priority="385" operator="between">
      <formula>-1</formula>
      <formula>1</formula>
    </cfRule>
  </conditionalFormatting>
  <conditionalFormatting sqref="D19">
    <cfRule type="cellIs" dxfId="419" priority="376" operator="between">
      <formula>81</formula>
      <formula>100</formula>
    </cfRule>
    <cfRule type="cellIs" dxfId="418" priority="377" operator="between">
      <formula>61</formula>
      <formula>80</formula>
    </cfRule>
    <cfRule type="cellIs" dxfId="417" priority="378" operator="between">
      <formula>41</formula>
      <formula>60</formula>
    </cfRule>
    <cfRule type="cellIs" dxfId="416" priority="379" operator="between">
      <formula>2</formula>
      <formula>40</formula>
    </cfRule>
    <cfRule type="cellIs" dxfId="415" priority="380" operator="between">
      <formula>-1</formula>
      <formula>1</formula>
    </cfRule>
  </conditionalFormatting>
  <conditionalFormatting sqref="E19">
    <cfRule type="cellIs" dxfId="414" priority="371" operator="between">
      <formula>81</formula>
      <formula>100</formula>
    </cfRule>
    <cfRule type="cellIs" dxfId="413" priority="372" operator="between">
      <formula>61</formula>
      <formula>80</formula>
    </cfRule>
    <cfRule type="cellIs" dxfId="412" priority="373" operator="between">
      <formula>41</formula>
      <formula>60</formula>
    </cfRule>
    <cfRule type="cellIs" dxfId="411" priority="374" operator="between">
      <formula>21</formula>
      <formula>40</formula>
    </cfRule>
    <cfRule type="cellIs" dxfId="410" priority="375" operator="between">
      <formula>1</formula>
      <formula>20</formula>
    </cfRule>
  </conditionalFormatting>
  <conditionalFormatting sqref="E19">
    <cfRule type="cellIs" dxfId="409" priority="366" operator="between">
      <formula>81</formula>
      <formula>100</formula>
    </cfRule>
    <cfRule type="cellIs" dxfId="408" priority="367" operator="between">
      <formula>61</formula>
      <formula>80</formula>
    </cfRule>
    <cfRule type="cellIs" dxfId="407" priority="368" operator="between">
      <formula>41</formula>
      <formula>60</formula>
    </cfRule>
    <cfRule type="cellIs" dxfId="406" priority="369" operator="between">
      <formula>21</formula>
      <formula>40</formula>
    </cfRule>
    <cfRule type="cellIs" dxfId="405" priority="370" operator="between">
      <formula>1</formula>
      <formula>20</formula>
    </cfRule>
  </conditionalFormatting>
  <conditionalFormatting sqref="E19">
    <cfRule type="cellIs" dxfId="404" priority="361" operator="between">
      <formula>81</formula>
      <formula>100</formula>
    </cfRule>
    <cfRule type="cellIs" dxfId="403" priority="362" operator="between">
      <formula>61</formula>
      <formula>80</formula>
    </cfRule>
    <cfRule type="cellIs" dxfId="402" priority="363" operator="between">
      <formula>41</formula>
      <formula>60</formula>
    </cfRule>
    <cfRule type="cellIs" dxfId="401" priority="364" operator="between">
      <formula>2</formula>
      <formula>40</formula>
    </cfRule>
    <cfRule type="cellIs" dxfId="400" priority="365" operator="between">
      <formula>-1</formula>
      <formula>1</formula>
    </cfRule>
  </conditionalFormatting>
  <conditionalFormatting sqref="F19">
    <cfRule type="cellIs" dxfId="399" priority="356" operator="between">
      <formula>81</formula>
      <formula>100</formula>
    </cfRule>
    <cfRule type="cellIs" dxfId="398" priority="357" operator="between">
      <formula>61</formula>
      <formula>80</formula>
    </cfRule>
    <cfRule type="cellIs" dxfId="397" priority="358" operator="between">
      <formula>41</formula>
      <formula>60</formula>
    </cfRule>
    <cfRule type="cellIs" dxfId="396" priority="359" operator="between">
      <formula>21</formula>
      <formula>40</formula>
    </cfRule>
    <cfRule type="cellIs" dxfId="395" priority="360" operator="between">
      <formula>1</formula>
      <formula>20</formula>
    </cfRule>
  </conditionalFormatting>
  <conditionalFormatting sqref="F19">
    <cfRule type="cellIs" dxfId="394" priority="351" operator="between">
      <formula>81</formula>
      <formula>100</formula>
    </cfRule>
    <cfRule type="cellIs" dxfId="393" priority="352" operator="between">
      <formula>61</formula>
      <formula>80</formula>
    </cfRule>
    <cfRule type="cellIs" dxfId="392" priority="353" operator="between">
      <formula>41</formula>
      <formula>60</formula>
    </cfRule>
    <cfRule type="cellIs" dxfId="391" priority="354" operator="between">
      <formula>21</formula>
      <formula>40</formula>
    </cfRule>
    <cfRule type="cellIs" dxfId="390" priority="355" operator="between">
      <formula>1</formula>
      <formula>20</formula>
    </cfRule>
  </conditionalFormatting>
  <conditionalFormatting sqref="F19">
    <cfRule type="cellIs" dxfId="389" priority="346" operator="between">
      <formula>81</formula>
      <formula>100</formula>
    </cfRule>
    <cfRule type="cellIs" dxfId="388" priority="347" operator="between">
      <formula>61</formula>
      <formula>80</formula>
    </cfRule>
    <cfRule type="cellIs" dxfId="387" priority="348" operator="between">
      <formula>41</formula>
      <formula>60</formula>
    </cfRule>
    <cfRule type="cellIs" dxfId="386" priority="349" operator="between">
      <formula>2</formula>
      <formula>40</formula>
    </cfRule>
    <cfRule type="cellIs" dxfId="385" priority="350" operator="between">
      <formula>-1</formula>
      <formula>1</formula>
    </cfRule>
  </conditionalFormatting>
  <conditionalFormatting sqref="G19:J19">
    <cfRule type="cellIs" dxfId="384" priority="341" operator="between">
      <formula>81</formula>
      <formula>100</formula>
    </cfRule>
    <cfRule type="cellIs" dxfId="383" priority="342" operator="between">
      <formula>61</formula>
      <formula>80</formula>
    </cfRule>
    <cfRule type="cellIs" dxfId="382" priority="343" operator="between">
      <formula>41</formula>
      <formula>60</formula>
    </cfRule>
    <cfRule type="cellIs" dxfId="381" priority="344" operator="between">
      <formula>21</formula>
      <formula>40</formula>
    </cfRule>
    <cfRule type="cellIs" dxfId="380" priority="345" operator="between">
      <formula>1</formula>
      <formula>20</formula>
    </cfRule>
  </conditionalFormatting>
  <conditionalFormatting sqref="G19:J19">
    <cfRule type="cellIs" dxfId="379" priority="336" operator="between">
      <formula>81</formula>
      <formula>100</formula>
    </cfRule>
    <cfRule type="cellIs" dxfId="378" priority="337" operator="between">
      <formula>61</formula>
      <formula>80</formula>
    </cfRule>
    <cfRule type="cellIs" dxfId="377" priority="338" operator="between">
      <formula>41</formula>
      <formula>60</formula>
    </cfRule>
    <cfRule type="cellIs" dxfId="376" priority="339" operator="between">
      <formula>21</formula>
      <formula>40</formula>
    </cfRule>
    <cfRule type="cellIs" dxfId="375" priority="340" operator="between">
      <formula>1</formula>
      <formula>20</formula>
    </cfRule>
  </conditionalFormatting>
  <conditionalFormatting sqref="G19:J19">
    <cfRule type="cellIs" dxfId="374" priority="331" operator="between">
      <formula>81</formula>
      <formula>100</formula>
    </cfRule>
    <cfRule type="cellIs" dxfId="373" priority="332" operator="between">
      <formula>61</formula>
      <formula>80</formula>
    </cfRule>
    <cfRule type="cellIs" dxfId="372" priority="333" operator="between">
      <formula>41</formula>
      <formula>60</formula>
    </cfRule>
    <cfRule type="cellIs" dxfId="371" priority="334" operator="between">
      <formula>2</formula>
      <formula>40</formula>
    </cfRule>
    <cfRule type="cellIs" dxfId="370" priority="335" operator="between">
      <formula>-1</formula>
      <formula>1</formula>
    </cfRule>
  </conditionalFormatting>
  <conditionalFormatting sqref="K19:L19">
    <cfRule type="cellIs" dxfId="369" priority="326" operator="between">
      <formula>81</formula>
      <formula>100</formula>
    </cfRule>
    <cfRule type="cellIs" dxfId="368" priority="327" operator="between">
      <formula>61</formula>
      <formula>80</formula>
    </cfRule>
    <cfRule type="cellIs" dxfId="367" priority="328" operator="between">
      <formula>41</formula>
      <formula>60</formula>
    </cfRule>
    <cfRule type="cellIs" dxfId="366" priority="329" operator="between">
      <formula>2</formula>
      <formula>40</formula>
    </cfRule>
    <cfRule type="cellIs" dxfId="365" priority="330" operator="between">
      <formula>-1</formula>
      <formula>1</formula>
    </cfRule>
  </conditionalFormatting>
  <conditionalFormatting sqref="M19">
    <cfRule type="cellIs" dxfId="364" priority="321" operator="between">
      <formula>81</formula>
      <formula>100</formula>
    </cfRule>
    <cfRule type="cellIs" dxfId="363" priority="322" operator="between">
      <formula>61</formula>
      <formula>80</formula>
    </cfRule>
    <cfRule type="cellIs" dxfId="362" priority="323" operator="between">
      <formula>41</formula>
      <formula>60</formula>
    </cfRule>
    <cfRule type="cellIs" dxfId="361" priority="324" operator="between">
      <formula>21</formula>
      <formula>40</formula>
    </cfRule>
    <cfRule type="cellIs" dxfId="360" priority="325" operator="between">
      <formula>1</formula>
      <formula>20</formula>
    </cfRule>
  </conditionalFormatting>
  <conditionalFormatting sqref="M19">
    <cfRule type="cellIs" dxfId="359" priority="316" operator="between">
      <formula>81</formula>
      <formula>100</formula>
    </cfRule>
    <cfRule type="cellIs" dxfId="358" priority="317" operator="between">
      <formula>61</formula>
      <formula>80</formula>
    </cfRule>
    <cfRule type="cellIs" dxfId="357" priority="318" operator="between">
      <formula>41</formula>
      <formula>60</formula>
    </cfRule>
    <cfRule type="cellIs" dxfId="356" priority="319" operator="between">
      <formula>21</formula>
      <formula>40</formula>
    </cfRule>
    <cfRule type="cellIs" dxfId="355" priority="320" operator="between">
      <formula>1</formula>
      <formula>20</formula>
    </cfRule>
  </conditionalFormatting>
  <conditionalFormatting sqref="M19">
    <cfRule type="cellIs" dxfId="354" priority="311" operator="between">
      <formula>81</formula>
      <formula>100</formula>
    </cfRule>
    <cfRule type="cellIs" dxfId="353" priority="312" operator="between">
      <formula>61</formula>
      <formula>80</formula>
    </cfRule>
    <cfRule type="cellIs" dxfId="352" priority="313" operator="between">
      <formula>41</formula>
      <formula>60</formula>
    </cfRule>
    <cfRule type="cellIs" dxfId="351" priority="314" operator="between">
      <formula>2</formula>
      <formula>40</formula>
    </cfRule>
    <cfRule type="cellIs" dxfId="350" priority="315" operator="between">
      <formula>-1</formula>
      <formula>1</formula>
    </cfRule>
  </conditionalFormatting>
  <conditionalFormatting sqref="C21">
    <cfRule type="cellIs" dxfId="349" priority="306" operator="between">
      <formula>81</formula>
      <formula>100</formula>
    </cfRule>
    <cfRule type="cellIs" dxfId="348" priority="307" operator="between">
      <formula>61</formula>
      <formula>80</formula>
    </cfRule>
    <cfRule type="cellIs" dxfId="347" priority="308" operator="between">
      <formula>41</formula>
      <formula>60</formula>
    </cfRule>
    <cfRule type="cellIs" dxfId="346" priority="309" operator="between">
      <formula>2</formula>
      <formula>40</formula>
    </cfRule>
    <cfRule type="cellIs" dxfId="345" priority="310" operator="between">
      <formula>-1</formula>
      <formula>1</formula>
    </cfRule>
  </conditionalFormatting>
  <conditionalFormatting sqref="D21">
    <cfRule type="cellIs" dxfId="344" priority="301" operator="between">
      <formula>81</formula>
      <formula>100</formula>
    </cfRule>
    <cfRule type="cellIs" dxfId="343" priority="302" operator="between">
      <formula>61</formula>
      <formula>80</formula>
    </cfRule>
    <cfRule type="cellIs" dxfId="342" priority="303" operator="between">
      <formula>41</formula>
      <formula>60</formula>
    </cfRule>
    <cfRule type="cellIs" dxfId="341" priority="304" operator="between">
      <formula>2</formula>
      <formula>40</formula>
    </cfRule>
    <cfRule type="cellIs" dxfId="340" priority="305" operator="between">
      <formula>-1</formula>
      <formula>1</formula>
    </cfRule>
  </conditionalFormatting>
  <conditionalFormatting sqref="E21">
    <cfRule type="cellIs" dxfId="339" priority="296" operator="between">
      <formula>81</formula>
      <formula>100</formula>
    </cfRule>
    <cfRule type="cellIs" dxfId="338" priority="297" operator="between">
      <formula>61</formula>
      <formula>80</formula>
    </cfRule>
    <cfRule type="cellIs" dxfId="337" priority="298" operator="between">
      <formula>41</formula>
      <formula>60</formula>
    </cfRule>
    <cfRule type="cellIs" dxfId="336" priority="299" operator="between">
      <formula>21</formula>
      <formula>40</formula>
    </cfRule>
    <cfRule type="cellIs" dxfId="335" priority="300" operator="between">
      <formula>1</formula>
      <formula>20</formula>
    </cfRule>
  </conditionalFormatting>
  <conditionalFormatting sqref="E21">
    <cfRule type="cellIs" dxfId="334" priority="291" operator="between">
      <formula>81</formula>
      <formula>100</formula>
    </cfRule>
    <cfRule type="cellIs" dxfId="333" priority="292" operator="between">
      <formula>61</formula>
      <formula>80</formula>
    </cfRule>
    <cfRule type="cellIs" dxfId="332" priority="293" operator="between">
      <formula>41</formula>
      <formula>60</formula>
    </cfRule>
    <cfRule type="cellIs" dxfId="331" priority="294" operator="between">
      <formula>21</formula>
      <formula>40</formula>
    </cfRule>
    <cfRule type="cellIs" dxfId="330" priority="295" operator="between">
      <formula>1</formula>
      <formula>20</formula>
    </cfRule>
  </conditionalFormatting>
  <conditionalFormatting sqref="E21">
    <cfRule type="cellIs" dxfId="329" priority="286" operator="between">
      <formula>81</formula>
      <formula>100</formula>
    </cfRule>
    <cfRule type="cellIs" dxfId="328" priority="287" operator="between">
      <formula>61</formula>
      <formula>80</formula>
    </cfRule>
    <cfRule type="cellIs" dxfId="327" priority="288" operator="between">
      <formula>41</formula>
      <formula>60</formula>
    </cfRule>
    <cfRule type="cellIs" dxfId="326" priority="289" operator="between">
      <formula>2</formula>
      <formula>40</formula>
    </cfRule>
    <cfRule type="cellIs" dxfId="325" priority="290" operator="between">
      <formula>-1</formula>
      <formula>1</formula>
    </cfRule>
  </conditionalFormatting>
  <conditionalFormatting sqref="F21">
    <cfRule type="cellIs" dxfId="324" priority="281" operator="between">
      <formula>81</formula>
      <formula>100</formula>
    </cfRule>
    <cfRule type="cellIs" dxfId="323" priority="282" operator="between">
      <formula>61</formula>
      <formula>80</formula>
    </cfRule>
    <cfRule type="cellIs" dxfId="322" priority="283" operator="between">
      <formula>41</formula>
      <formula>60</formula>
    </cfRule>
    <cfRule type="cellIs" dxfId="321" priority="284" operator="between">
      <formula>21</formula>
      <formula>40</formula>
    </cfRule>
    <cfRule type="cellIs" dxfId="320" priority="285" operator="between">
      <formula>1</formula>
      <formula>20</formula>
    </cfRule>
  </conditionalFormatting>
  <conditionalFormatting sqref="F21">
    <cfRule type="cellIs" dxfId="319" priority="276" operator="between">
      <formula>81</formula>
      <formula>100</formula>
    </cfRule>
    <cfRule type="cellIs" dxfId="318" priority="277" operator="between">
      <formula>61</formula>
      <formula>80</formula>
    </cfRule>
    <cfRule type="cellIs" dxfId="317" priority="278" operator="between">
      <formula>41</formula>
      <formula>60</formula>
    </cfRule>
    <cfRule type="cellIs" dxfId="316" priority="279" operator="between">
      <formula>21</formula>
      <formula>40</formula>
    </cfRule>
    <cfRule type="cellIs" dxfId="315" priority="280" operator="between">
      <formula>1</formula>
      <formula>20</formula>
    </cfRule>
  </conditionalFormatting>
  <conditionalFormatting sqref="F21">
    <cfRule type="cellIs" dxfId="314" priority="271" operator="between">
      <formula>81</formula>
      <formula>100</formula>
    </cfRule>
    <cfRule type="cellIs" dxfId="313" priority="272" operator="between">
      <formula>61</formula>
      <formula>80</formula>
    </cfRule>
    <cfRule type="cellIs" dxfId="312" priority="273" operator="between">
      <formula>41</formula>
      <formula>60</formula>
    </cfRule>
    <cfRule type="cellIs" dxfId="311" priority="274" operator="between">
      <formula>2</formula>
      <formula>40</formula>
    </cfRule>
    <cfRule type="cellIs" dxfId="310" priority="275" operator="between">
      <formula>-1</formula>
      <formula>1</formula>
    </cfRule>
  </conditionalFormatting>
  <conditionalFormatting sqref="G21:J21">
    <cfRule type="cellIs" dxfId="309" priority="266" operator="between">
      <formula>81</formula>
      <formula>100</formula>
    </cfRule>
    <cfRule type="cellIs" dxfId="308" priority="267" operator="between">
      <formula>61</formula>
      <formula>80</formula>
    </cfRule>
    <cfRule type="cellIs" dxfId="307" priority="268" operator="between">
      <formula>41</formula>
      <formula>60</formula>
    </cfRule>
    <cfRule type="cellIs" dxfId="306" priority="269" operator="between">
      <formula>21</formula>
      <formula>40</formula>
    </cfRule>
    <cfRule type="cellIs" dxfId="305" priority="270" operator="between">
      <formula>1</formula>
      <formula>20</formula>
    </cfRule>
  </conditionalFormatting>
  <conditionalFormatting sqref="G21:J21">
    <cfRule type="cellIs" dxfId="304" priority="261" operator="between">
      <formula>81</formula>
      <formula>100</formula>
    </cfRule>
    <cfRule type="cellIs" dxfId="303" priority="262" operator="between">
      <formula>61</formula>
      <formula>80</formula>
    </cfRule>
    <cfRule type="cellIs" dxfId="302" priority="263" operator="between">
      <formula>41</formula>
      <formula>60</formula>
    </cfRule>
    <cfRule type="cellIs" dxfId="301" priority="264" operator="between">
      <formula>21</formula>
      <formula>40</formula>
    </cfRule>
    <cfRule type="cellIs" dxfId="300" priority="265" operator="between">
      <formula>1</formula>
      <formula>20</formula>
    </cfRule>
  </conditionalFormatting>
  <conditionalFormatting sqref="G21:J21">
    <cfRule type="cellIs" dxfId="299" priority="256" operator="between">
      <formula>81</formula>
      <formula>100</formula>
    </cfRule>
    <cfRule type="cellIs" dxfId="298" priority="257" operator="between">
      <formula>61</formula>
      <formula>80</formula>
    </cfRule>
    <cfRule type="cellIs" dxfId="297" priority="258" operator="between">
      <formula>41</formula>
      <formula>60</formula>
    </cfRule>
    <cfRule type="cellIs" dxfId="296" priority="259" operator="between">
      <formula>2</formula>
      <formula>40</formula>
    </cfRule>
    <cfRule type="cellIs" dxfId="295" priority="260" operator="between">
      <formula>-1</formula>
      <formula>1</formula>
    </cfRule>
  </conditionalFormatting>
  <conditionalFormatting sqref="K21:L21">
    <cfRule type="cellIs" dxfId="294" priority="251" operator="between">
      <formula>81</formula>
      <formula>100</formula>
    </cfRule>
    <cfRule type="cellIs" dxfId="293" priority="252" operator="between">
      <formula>61</formula>
      <formula>80</formula>
    </cfRule>
    <cfRule type="cellIs" dxfId="292" priority="253" operator="between">
      <formula>41</formula>
      <formula>60</formula>
    </cfRule>
    <cfRule type="cellIs" dxfId="291" priority="254" operator="between">
      <formula>2</formula>
      <formula>40</formula>
    </cfRule>
    <cfRule type="cellIs" dxfId="290" priority="255" operator="between">
      <formula>-1</formula>
      <formula>1</formula>
    </cfRule>
  </conditionalFormatting>
  <conditionalFormatting sqref="M21">
    <cfRule type="cellIs" dxfId="289" priority="246" operator="between">
      <formula>81</formula>
      <formula>100</formula>
    </cfRule>
    <cfRule type="cellIs" dxfId="288" priority="247" operator="between">
      <formula>61</formula>
      <formula>80</formula>
    </cfRule>
    <cfRule type="cellIs" dxfId="287" priority="248" operator="between">
      <formula>41</formula>
      <formula>60</formula>
    </cfRule>
    <cfRule type="cellIs" dxfId="286" priority="249" operator="between">
      <formula>21</formula>
      <formula>40</formula>
    </cfRule>
    <cfRule type="cellIs" dxfId="285" priority="250" operator="between">
      <formula>1</formula>
      <formula>20</formula>
    </cfRule>
  </conditionalFormatting>
  <conditionalFormatting sqref="M21">
    <cfRule type="cellIs" dxfId="284" priority="241" operator="between">
      <formula>81</formula>
      <formula>100</formula>
    </cfRule>
    <cfRule type="cellIs" dxfId="283" priority="242" operator="between">
      <formula>61</formula>
      <formula>80</formula>
    </cfRule>
    <cfRule type="cellIs" dxfId="282" priority="243" operator="between">
      <formula>41</formula>
      <formula>60</formula>
    </cfRule>
    <cfRule type="cellIs" dxfId="281" priority="244" operator="between">
      <formula>21</formula>
      <formula>40</formula>
    </cfRule>
    <cfRule type="cellIs" dxfId="280" priority="245" operator="between">
      <formula>1</formula>
      <formula>20</formula>
    </cfRule>
  </conditionalFormatting>
  <conditionalFormatting sqref="M21">
    <cfRule type="cellIs" dxfId="279" priority="236" operator="between">
      <formula>81</formula>
      <formula>100</formula>
    </cfRule>
    <cfRule type="cellIs" dxfId="278" priority="237" operator="between">
      <formula>61</formula>
      <formula>80</formula>
    </cfRule>
    <cfRule type="cellIs" dxfId="277" priority="238" operator="between">
      <formula>41</formula>
      <formula>60</formula>
    </cfRule>
    <cfRule type="cellIs" dxfId="276" priority="239" operator="between">
      <formula>2</formula>
      <formula>40</formula>
    </cfRule>
    <cfRule type="cellIs" dxfId="275" priority="240" operator="between">
      <formula>-1</formula>
      <formula>1</formula>
    </cfRule>
  </conditionalFormatting>
  <conditionalFormatting sqref="C20">
    <cfRule type="cellIs" dxfId="274" priority="231" operator="between">
      <formula>81</formula>
      <formula>100</formula>
    </cfRule>
    <cfRule type="cellIs" dxfId="273" priority="232" operator="between">
      <formula>61</formula>
      <formula>80</formula>
    </cfRule>
    <cfRule type="cellIs" dxfId="272" priority="233" operator="between">
      <formula>41</formula>
      <formula>60</formula>
    </cfRule>
    <cfRule type="cellIs" dxfId="271" priority="234" operator="between">
      <formula>2</formula>
      <formula>40</formula>
    </cfRule>
    <cfRule type="cellIs" dxfId="270" priority="235" operator="between">
      <formula>-1</formula>
      <formula>1</formula>
    </cfRule>
  </conditionalFormatting>
  <conditionalFormatting sqref="D20">
    <cfRule type="cellIs" dxfId="269" priority="226" operator="between">
      <formula>81</formula>
      <formula>100</formula>
    </cfRule>
    <cfRule type="cellIs" dxfId="268" priority="227" operator="between">
      <formula>61</formula>
      <formula>80</formula>
    </cfRule>
    <cfRule type="cellIs" dxfId="267" priority="228" operator="between">
      <formula>41</formula>
      <formula>60</formula>
    </cfRule>
    <cfRule type="cellIs" dxfId="266" priority="229" operator="between">
      <formula>2</formula>
      <formula>40</formula>
    </cfRule>
    <cfRule type="cellIs" dxfId="265" priority="230" operator="between">
      <formula>-1</formula>
      <formula>1</formula>
    </cfRule>
  </conditionalFormatting>
  <conditionalFormatting sqref="E20">
    <cfRule type="cellIs" dxfId="264" priority="221" operator="between">
      <formula>81</formula>
      <formula>100</formula>
    </cfRule>
    <cfRule type="cellIs" dxfId="263" priority="222" operator="between">
      <formula>61</formula>
      <formula>80</formula>
    </cfRule>
    <cfRule type="cellIs" dxfId="262" priority="223" operator="between">
      <formula>41</formula>
      <formula>60</formula>
    </cfRule>
    <cfRule type="cellIs" dxfId="261" priority="224" operator="between">
      <formula>21</formula>
      <formula>40</formula>
    </cfRule>
    <cfRule type="cellIs" dxfId="260" priority="225" operator="between">
      <formula>1</formula>
      <formula>20</formula>
    </cfRule>
  </conditionalFormatting>
  <conditionalFormatting sqref="E20">
    <cfRule type="cellIs" dxfId="259" priority="216" operator="between">
      <formula>81</formula>
      <formula>100</formula>
    </cfRule>
    <cfRule type="cellIs" dxfId="258" priority="217" operator="between">
      <formula>61</formula>
      <formula>80</formula>
    </cfRule>
    <cfRule type="cellIs" dxfId="257" priority="218" operator="between">
      <formula>41</formula>
      <formula>60</formula>
    </cfRule>
    <cfRule type="cellIs" dxfId="256" priority="219" operator="between">
      <formula>21</formula>
      <formula>40</formula>
    </cfRule>
    <cfRule type="cellIs" dxfId="255" priority="220" operator="between">
      <formula>1</formula>
      <formula>20</formula>
    </cfRule>
  </conditionalFormatting>
  <conditionalFormatting sqref="E20">
    <cfRule type="cellIs" dxfId="254" priority="211" operator="between">
      <formula>81</formula>
      <formula>100</formula>
    </cfRule>
    <cfRule type="cellIs" dxfId="253" priority="212" operator="between">
      <formula>61</formula>
      <formula>80</formula>
    </cfRule>
    <cfRule type="cellIs" dxfId="252" priority="213" operator="between">
      <formula>41</formula>
      <formula>60</formula>
    </cfRule>
    <cfRule type="cellIs" dxfId="251" priority="214" operator="between">
      <formula>2</formula>
      <formula>40</formula>
    </cfRule>
    <cfRule type="cellIs" dxfId="250" priority="215" operator="between">
      <formula>-1</formula>
      <formula>1</formula>
    </cfRule>
  </conditionalFormatting>
  <conditionalFormatting sqref="F20">
    <cfRule type="cellIs" dxfId="249" priority="206" operator="between">
      <formula>81</formula>
      <formula>100</formula>
    </cfRule>
    <cfRule type="cellIs" dxfId="248" priority="207" operator="between">
      <formula>61</formula>
      <formula>80</formula>
    </cfRule>
    <cfRule type="cellIs" dxfId="247" priority="208" operator="between">
      <formula>41</formula>
      <formula>60</formula>
    </cfRule>
    <cfRule type="cellIs" dxfId="246" priority="209" operator="between">
      <formula>21</formula>
      <formula>40</formula>
    </cfRule>
    <cfRule type="cellIs" dxfId="245" priority="210" operator="between">
      <formula>1</formula>
      <formula>20</formula>
    </cfRule>
  </conditionalFormatting>
  <conditionalFormatting sqref="F20">
    <cfRule type="cellIs" dxfId="244" priority="201" operator="between">
      <formula>81</formula>
      <formula>100</formula>
    </cfRule>
    <cfRule type="cellIs" dxfId="243" priority="202" operator="between">
      <formula>61</formula>
      <formula>80</formula>
    </cfRule>
    <cfRule type="cellIs" dxfId="242" priority="203" operator="between">
      <formula>41</formula>
      <formula>60</formula>
    </cfRule>
    <cfRule type="cellIs" dxfId="241" priority="204" operator="between">
      <formula>21</formula>
      <formula>40</formula>
    </cfRule>
    <cfRule type="cellIs" dxfId="240" priority="205" operator="between">
      <formula>1</formula>
      <formula>20</formula>
    </cfRule>
  </conditionalFormatting>
  <conditionalFormatting sqref="F20">
    <cfRule type="cellIs" dxfId="239" priority="196" operator="between">
      <formula>81</formula>
      <formula>100</formula>
    </cfRule>
    <cfRule type="cellIs" dxfId="238" priority="197" operator="between">
      <formula>61</formula>
      <formula>80</formula>
    </cfRule>
    <cfRule type="cellIs" dxfId="237" priority="198" operator="between">
      <formula>41</formula>
      <formula>60</formula>
    </cfRule>
    <cfRule type="cellIs" dxfId="236" priority="199" operator="between">
      <formula>2</formula>
      <formula>40</formula>
    </cfRule>
    <cfRule type="cellIs" dxfId="235" priority="200" operator="between">
      <formula>-1</formula>
      <formula>1</formula>
    </cfRule>
  </conditionalFormatting>
  <conditionalFormatting sqref="G20:J20">
    <cfRule type="cellIs" dxfId="234" priority="191" operator="between">
      <formula>81</formula>
      <formula>100</formula>
    </cfRule>
    <cfRule type="cellIs" dxfId="233" priority="192" operator="between">
      <formula>61</formula>
      <formula>80</formula>
    </cfRule>
    <cfRule type="cellIs" dxfId="232" priority="193" operator="between">
      <formula>41</formula>
      <formula>60</formula>
    </cfRule>
    <cfRule type="cellIs" dxfId="231" priority="194" operator="between">
      <formula>21</formula>
      <formula>40</formula>
    </cfRule>
    <cfRule type="cellIs" dxfId="230" priority="195" operator="between">
      <formula>1</formula>
      <formula>20</formula>
    </cfRule>
  </conditionalFormatting>
  <conditionalFormatting sqref="G20:J20">
    <cfRule type="cellIs" dxfId="229" priority="186" operator="between">
      <formula>81</formula>
      <formula>100</formula>
    </cfRule>
    <cfRule type="cellIs" dxfId="228" priority="187" operator="between">
      <formula>61</formula>
      <formula>80</formula>
    </cfRule>
    <cfRule type="cellIs" dxfId="227" priority="188" operator="between">
      <formula>41</formula>
      <formula>60</formula>
    </cfRule>
    <cfRule type="cellIs" dxfId="226" priority="189" operator="between">
      <formula>21</formula>
      <formula>40</formula>
    </cfRule>
    <cfRule type="cellIs" dxfId="225" priority="190" operator="between">
      <formula>1</formula>
      <formula>20</formula>
    </cfRule>
  </conditionalFormatting>
  <conditionalFormatting sqref="G20:J20">
    <cfRule type="cellIs" dxfId="224" priority="181" operator="between">
      <formula>81</formula>
      <formula>100</formula>
    </cfRule>
    <cfRule type="cellIs" dxfId="223" priority="182" operator="between">
      <formula>61</formula>
      <formula>80</formula>
    </cfRule>
    <cfRule type="cellIs" dxfId="222" priority="183" operator="between">
      <formula>41</formula>
      <formula>60</formula>
    </cfRule>
    <cfRule type="cellIs" dxfId="221" priority="184" operator="between">
      <formula>2</formula>
      <formula>40</formula>
    </cfRule>
    <cfRule type="cellIs" dxfId="220" priority="185" operator="between">
      <formula>-1</formula>
      <formula>1</formula>
    </cfRule>
  </conditionalFormatting>
  <conditionalFormatting sqref="K20:L20">
    <cfRule type="cellIs" dxfId="219" priority="176" operator="between">
      <formula>81</formula>
      <formula>100</formula>
    </cfRule>
    <cfRule type="cellIs" dxfId="218" priority="177" operator="between">
      <formula>61</formula>
      <formula>80</formula>
    </cfRule>
    <cfRule type="cellIs" dxfId="217" priority="178" operator="between">
      <formula>41</formula>
      <formula>60</formula>
    </cfRule>
    <cfRule type="cellIs" dxfId="216" priority="179" operator="between">
      <formula>2</formula>
      <formula>40</formula>
    </cfRule>
    <cfRule type="cellIs" dxfId="215" priority="180" operator="between">
      <formula>-1</formula>
      <formula>1</formula>
    </cfRule>
  </conditionalFormatting>
  <conditionalFormatting sqref="M20">
    <cfRule type="cellIs" dxfId="214" priority="171" operator="between">
      <formula>81</formula>
      <formula>100</formula>
    </cfRule>
    <cfRule type="cellIs" dxfId="213" priority="172" operator="between">
      <formula>61</formula>
      <formula>80</formula>
    </cfRule>
    <cfRule type="cellIs" dxfId="212" priority="173" operator="between">
      <formula>41</formula>
      <formula>60</formula>
    </cfRule>
    <cfRule type="cellIs" dxfId="211" priority="174" operator="between">
      <formula>21</formula>
      <formula>40</formula>
    </cfRule>
    <cfRule type="cellIs" dxfId="210" priority="175" operator="between">
      <formula>1</formula>
      <formula>20</formula>
    </cfRule>
  </conditionalFormatting>
  <conditionalFormatting sqref="M20">
    <cfRule type="cellIs" dxfId="209" priority="166" operator="between">
      <formula>81</formula>
      <formula>100</formula>
    </cfRule>
    <cfRule type="cellIs" dxfId="208" priority="167" operator="between">
      <formula>61</formula>
      <formula>80</formula>
    </cfRule>
    <cfRule type="cellIs" dxfId="207" priority="168" operator="between">
      <formula>41</formula>
      <formula>60</formula>
    </cfRule>
    <cfRule type="cellIs" dxfId="206" priority="169" operator="between">
      <formula>21</formula>
      <formula>40</formula>
    </cfRule>
    <cfRule type="cellIs" dxfId="205" priority="170" operator="between">
      <formula>1</formula>
      <formula>20</formula>
    </cfRule>
  </conditionalFormatting>
  <conditionalFormatting sqref="M20">
    <cfRule type="cellIs" dxfId="204" priority="161" operator="between">
      <formula>81</formula>
      <formula>100</formula>
    </cfRule>
    <cfRule type="cellIs" dxfId="203" priority="162" operator="between">
      <formula>61</formula>
      <formula>80</formula>
    </cfRule>
    <cfRule type="cellIs" dxfId="202" priority="163" operator="between">
      <formula>41</formula>
      <formula>60</formula>
    </cfRule>
    <cfRule type="cellIs" dxfId="201" priority="164" operator="between">
      <formula>2</formula>
      <formula>40</formula>
    </cfRule>
    <cfRule type="cellIs" dxfId="200" priority="165" operator="between">
      <formula>-1</formula>
      <formula>1</formula>
    </cfRule>
  </conditionalFormatting>
  <conditionalFormatting sqref="C22">
    <cfRule type="cellIs" dxfId="199" priority="156" operator="between">
      <formula>81</formula>
      <formula>100</formula>
    </cfRule>
    <cfRule type="cellIs" dxfId="198" priority="157" operator="between">
      <formula>61</formula>
      <formula>80</formula>
    </cfRule>
    <cfRule type="cellIs" dxfId="197" priority="158" operator="between">
      <formula>41</formula>
      <formula>60</formula>
    </cfRule>
    <cfRule type="cellIs" dxfId="196" priority="159" operator="between">
      <formula>2</formula>
      <formula>40</formula>
    </cfRule>
    <cfRule type="cellIs" dxfId="195" priority="160" operator="between">
      <formula>-1</formula>
      <formula>1</formula>
    </cfRule>
  </conditionalFormatting>
  <conditionalFormatting sqref="D22">
    <cfRule type="cellIs" dxfId="194" priority="151" operator="between">
      <formula>81</formula>
      <formula>100</formula>
    </cfRule>
    <cfRule type="cellIs" dxfId="193" priority="152" operator="between">
      <formula>61</formula>
      <formula>80</formula>
    </cfRule>
    <cfRule type="cellIs" dxfId="192" priority="153" operator="between">
      <formula>41</formula>
      <formula>60</formula>
    </cfRule>
    <cfRule type="cellIs" dxfId="191" priority="154" operator="between">
      <formula>2</formula>
      <formula>40</formula>
    </cfRule>
    <cfRule type="cellIs" dxfId="190" priority="155" operator="between">
      <formula>-1</formula>
      <formula>1</formula>
    </cfRule>
  </conditionalFormatting>
  <conditionalFormatting sqref="E22">
    <cfRule type="cellIs" dxfId="189" priority="146" operator="between">
      <formula>81</formula>
      <formula>100</formula>
    </cfRule>
    <cfRule type="cellIs" dxfId="188" priority="147" operator="between">
      <formula>61</formula>
      <formula>80</formula>
    </cfRule>
    <cfRule type="cellIs" dxfId="187" priority="148" operator="between">
      <formula>41</formula>
      <formula>60</formula>
    </cfRule>
    <cfRule type="cellIs" dxfId="186" priority="149" operator="between">
      <formula>21</formula>
      <formula>40</formula>
    </cfRule>
    <cfRule type="cellIs" dxfId="185" priority="150" operator="between">
      <formula>1</formula>
      <formula>20</formula>
    </cfRule>
  </conditionalFormatting>
  <conditionalFormatting sqref="E22">
    <cfRule type="cellIs" dxfId="184" priority="141" operator="between">
      <formula>81</formula>
      <formula>100</formula>
    </cfRule>
    <cfRule type="cellIs" dxfId="183" priority="142" operator="between">
      <formula>61</formula>
      <formula>80</formula>
    </cfRule>
    <cfRule type="cellIs" dxfId="182" priority="143" operator="between">
      <formula>41</formula>
      <formula>60</formula>
    </cfRule>
    <cfRule type="cellIs" dxfId="181" priority="144" operator="between">
      <formula>21</formula>
      <formula>40</formula>
    </cfRule>
    <cfRule type="cellIs" dxfId="180" priority="145" operator="between">
      <formula>1</formula>
      <formula>20</formula>
    </cfRule>
  </conditionalFormatting>
  <conditionalFormatting sqref="E22">
    <cfRule type="cellIs" dxfId="179" priority="136" operator="between">
      <formula>81</formula>
      <formula>100</formula>
    </cfRule>
    <cfRule type="cellIs" dxfId="178" priority="137" operator="between">
      <formula>61</formula>
      <formula>80</formula>
    </cfRule>
    <cfRule type="cellIs" dxfId="177" priority="138" operator="between">
      <formula>41</formula>
      <formula>60</formula>
    </cfRule>
    <cfRule type="cellIs" dxfId="176" priority="139" operator="between">
      <formula>2</formula>
      <formula>40</formula>
    </cfRule>
    <cfRule type="cellIs" dxfId="175" priority="140" operator="between">
      <formula>-1</formula>
      <formula>1</formula>
    </cfRule>
  </conditionalFormatting>
  <conditionalFormatting sqref="F22">
    <cfRule type="cellIs" dxfId="174" priority="131" operator="between">
      <formula>81</formula>
      <formula>100</formula>
    </cfRule>
    <cfRule type="cellIs" dxfId="173" priority="132" operator="between">
      <formula>61</formula>
      <formula>80</formula>
    </cfRule>
    <cfRule type="cellIs" dxfId="172" priority="133" operator="between">
      <formula>41</formula>
      <formula>60</formula>
    </cfRule>
    <cfRule type="cellIs" dxfId="171" priority="134" operator="between">
      <formula>21</formula>
      <formula>40</formula>
    </cfRule>
    <cfRule type="cellIs" dxfId="170" priority="135" operator="between">
      <formula>1</formula>
      <formula>20</formula>
    </cfRule>
  </conditionalFormatting>
  <conditionalFormatting sqref="F22">
    <cfRule type="cellIs" dxfId="169" priority="126" operator="between">
      <formula>81</formula>
      <formula>100</formula>
    </cfRule>
    <cfRule type="cellIs" dxfId="168" priority="127" operator="between">
      <formula>61</formula>
      <formula>80</formula>
    </cfRule>
    <cfRule type="cellIs" dxfId="167" priority="128" operator="between">
      <formula>41</formula>
      <formula>60</formula>
    </cfRule>
    <cfRule type="cellIs" dxfId="166" priority="129" operator="between">
      <formula>21</formula>
      <formula>40</formula>
    </cfRule>
    <cfRule type="cellIs" dxfId="165" priority="130" operator="between">
      <formula>1</formula>
      <formula>20</formula>
    </cfRule>
  </conditionalFormatting>
  <conditionalFormatting sqref="F22">
    <cfRule type="cellIs" dxfId="164" priority="121" operator="between">
      <formula>81</formula>
      <formula>100</formula>
    </cfRule>
    <cfRule type="cellIs" dxfId="163" priority="122" operator="between">
      <formula>61</formula>
      <formula>80</formula>
    </cfRule>
    <cfRule type="cellIs" dxfId="162" priority="123" operator="between">
      <formula>41</formula>
      <formula>60</formula>
    </cfRule>
    <cfRule type="cellIs" dxfId="161" priority="124" operator="between">
      <formula>2</formula>
      <formula>40</formula>
    </cfRule>
    <cfRule type="cellIs" dxfId="160" priority="125" operator="between">
      <formula>-1</formula>
      <formula>1</formula>
    </cfRule>
  </conditionalFormatting>
  <conditionalFormatting sqref="G22:J22">
    <cfRule type="cellIs" dxfId="159" priority="116" operator="between">
      <formula>81</formula>
      <formula>100</formula>
    </cfRule>
    <cfRule type="cellIs" dxfId="158" priority="117" operator="between">
      <formula>61</formula>
      <formula>80</formula>
    </cfRule>
    <cfRule type="cellIs" dxfId="157" priority="118" operator="between">
      <formula>41</formula>
      <formula>60</formula>
    </cfRule>
    <cfRule type="cellIs" dxfId="156" priority="119" operator="between">
      <formula>21</formula>
      <formula>40</formula>
    </cfRule>
    <cfRule type="cellIs" dxfId="155" priority="120" operator="between">
      <formula>1</formula>
      <formula>20</formula>
    </cfRule>
  </conditionalFormatting>
  <conditionalFormatting sqref="G22:J22">
    <cfRule type="cellIs" dxfId="154" priority="111" operator="between">
      <formula>81</formula>
      <formula>100</formula>
    </cfRule>
    <cfRule type="cellIs" dxfId="153" priority="112" operator="between">
      <formula>61</formula>
      <formula>80</formula>
    </cfRule>
    <cfRule type="cellIs" dxfId="152" priority="113" operator="between">
      <formula>41</formula>
      <formula>60</formula>
    </cfRule>
    <cfRule type="cellIs" dxfId="151" priority="114" operator="between">
      <formula>21</formula>
      <formula>40</formula>
    </cfRule>
    <cfRule type="cellIs" dxfId="150" priority="115" operator="between">
      <formula>1</formula>
      <formula>20</formula>
    </cfRule>
  </conditionalFormatting>
  <conditionalFormatting sqref="G22:J22">
    <cfRule type="cellIs" dxfId="149" priority="106" operator="between">
      <formula>81</formula>
      <formula>100</formula>
    </cfRule>
    <cfRule type="cellIs" dxfId="148" priority="107" operator="between">
      <formula>61</formula>
      <formula>80</formula>
    </cfRule>
    <cfRule type="cellIs" dxfId="147" priority="108" operator="between">
      <formula>41</formula>
      <formula>60</formula>
    </cfRule>
    <cfRule type="cellIs" dxfId="146" priority="109" operator="between">
      <formula>2</formula>
      <formula>40</formula>
    </cfRule>
    <cfRule type="cellIs" dxfId="145" priority="110" operator="between">
      <formula>-1</formula>
      <formula>1</formula>
    </cfRule>
  </conditionalFormatting>
  <conditionalFormatting sqref="K22:L22">
    <cfRule type="cellIs" dxfId="144" priority="101" operator="between">
      <formula>81</formula>
      <formula>100</formula>
    </cfRule>
    <cfRule type="cellIs" dxfId="143" priority="102" operator="between">
      <formula>61</formula>
      <formula>80</formula>
    </cfRule>
    <cfRule type="cellIs" dxfId="142" priority="103" operator="between">
      <formula>41</formula>
      <formula>60</formula>
    </cfRule>
    <cfRule type="cellIs" dxfId="141" priority="104" operator="between">
      <formula>21</formula>
      <formula>40</formula>
    </cfRule>
    <cfRule type="cellIs" dxfId="140" priority="105" operator="between">
      <formula>1</formula>
      <formula>20</formula>
    </cfRule>
  </conditionalFormatting>
  <conditionalFormatting sqref="K22:L22">
    <cfRule type="cellIs" dxfId="139" priority="96" operator="between">
      <formula>81</formula>
      <formula>100</formula>
    </cfRule>
    <cfRule type="cellIs" dxfId="138" priority="97" operator="between">
      <formula>61</formula>
      <formula>80</formula>
    </cfRule>
    <cfRule type="cellIs" dxfId="137" priority="98" operator="between">
      <formula>41</formula>
      <formula>60</formula>
    </cfRule>
    <cfRule type="cellIs" dxfId="136" priority="99" operator="between">
      <formula>21</formula>
      <formula>40</formula>
    </cfRule>
    <cfRule type="cellIs" dxfId="135" priority="100" operator="between">
      <formula>1</formula>
      <formula>20</formula>
    </cfRule>
  </conditionalFormatting>
  <conditionalFormatting sqref="K22:L22">
    <cfRule type="cellIs" dxfId="134" priority="91" operator="between">
      <formula>81</formula>
      <formula>100</formula>
    </cfRule>
    <cfRule type="cellIs" dxfId="133" priority="92" operator="between">
      <formula>61</formula>
      <formula>80</formula>
    </cfRule>
    <cfRule type="cellIs" dxfId="132" priority="93" operator="between">
      <formula>41</formula>
      <formula>60</formula>
    </cfRule>
    <cfRule type="cellIs" dxfId="131" priority="94" operator="between">
      <formula>2</formula>
      <formula>40</formula>
    </cfRule>
    <cfRule type="cellIs" dxfId="130" priority="95" operator="between">
      <formula>-1</formula>
      <formula>1</formula>
    </cfRule>
  </conditionalFormatting>
  <conditionalFormatting sqref="M22">
    <cfRule type="cellIs" dxfId="129" priority="86" operator="between">
      <formula>81</formula>
      <formula>100</formula>
    </cfRule>
    <cfRule type="cellIs" dxfId="128" priority="87" operator="between">
      <formula>61</formula>
      <formula>80</formula>
    </cfRule>
    <cfRule type="cellIs" dxfId="127" priority="88" operator="between">
      <formula>41</formula>
      <formula>60</formula>
    </cfRule>
    <cfRule type="cellIs" dxfId="126" priority="89" operator="between">
      <formula>21</formula>
      <formula>40</formula>
    </cfRule>
    <cfRule type="cellIs" dxfId="125" priority="90" operator="between">
      <formula>1</formula>
      <formula>20</formula>
    </cfRule>
  </conditionalFormatting>
  <conditionalFormatting sqref="M22">
    <cfRule type="cellIs" dxfId="124" priority="81" operator="between">
      <formula>81</formula>
      <formula>100</formula>
    </cfRule>
    <cfRule type="cellIs" dxfId="123" priority="82" operator="between">
      <formula>61</formula>
      <formula>80</formula>
    </cfRule>
    <cfRule type="cellIs" dxfId="122" priority="83" operator="between">
      <formula>41</formula>
      <formula>60</formula>
    </cfRule>
    <cfRule type="cellIs" dxfId="121" priority="84" operator="between">
      <formula>21</formula>
      <formula>40</formula>
    </cfRule>
    <cfRule type="cellIs" dxfId="120" priority="85" operator="between">
      <formula>1</formula>
      <formula>20</formula>
    </cfRule>
  </conditionalFormatting>
  <conditionalFormatting sqref="M22">
    <cfRule type="cellIs" dxfId="119" priority="76" operator="between">
      <formula>81</formula>
      <formula>100</formula>
    </cfRule>
    <cfRule type="cellIs" dxfId="118" priority="77" operator="between">
      <formula>61</formula>
      <formula>80</formula>
    </cfRule>
    <cfRule type="cellIs" dxfId="117" priority="78" operator="between">
      <formula>41</formula>
      <formula>60</formula>
    </cfRule>
    <cfRule type="cellIs" dxfId="116" priority="79" operator="between">
      <formula>2</formula>
      <formula>40</formula>
    </cfRule>
    <cfRule type="cellIs" dxfId="115" priority="80" operator="between">
      <formula>-1</formula>
      <formula>1</formula>
    </cfRule>
  </conditionalFormatting>
  <conditionalFormatting sqref="C23">
    <cfRule type="cellIs" dxfId="114" priority="71" operator="between">
      <formula>81</formula>
      <formula>100</formula>
    </cfRule>
    <cfRule type="cellIs" dxfId="113" priority="72" operator="between">
      <formula>61</formula>
      <formula>80</formula>
    </cfRule>
    <cfRule type="cellIs" dxfId="112" priority="73" operator="between">
      <formula>41</formula>
      <formula>60</formula>
    </cfRule>
    <cfRule type="cellIs" dxfId="111" priority="74" operator="between">
      <formula>2</formula>
      <formula>40</formula>
    </cfRule>
    <cfRule type="cellIs" dxfId="110" priority="75" operator="between">
      <formula>-1</formula>
      <formula>1</formula>
    </cfRule>
  </conditionalFormatting>
  <conditionalFormatting sqref="D23">
    <cfRule type="cellIs" dxfId="109" priority="66" operator="between">
      <formula>81</formula>
      <formula>100</formula>
    </cfRule>
    <cfRule type="cellIs" dxfId="108" priority="67" operator="between">
      <formula>61</formula>
      <formula>80</formula>
    </cfRule>
    <cfRule type="cellIs" dxfId="107" priority="68" operator="between">
      <formula>41</formula>
      <formula>60</formula>
    </cfRule>
    <cfRule type="cellIs" dxfId="106" priority="69" operator="between">
      <formula>2</formula>
      <formula>40</formula>
    </cfRule>
    <cfRule type="cellIs" dxfId="105" priority="70" operator="between">
      <formula>-1</formula>
      <formula>1</formula>
    </cfRule>
  </conditionalFormatting>
  <conditionalFormatting sqref="E23">
    <cfRule type="cellIs" dxfId="104" priority="61" operator="between">
      <formula>81</formula>
      <formula>100</formula>
    </cfRule>
    <cfRule type="cellIs" dxfId="103" priority="62" operator="between">
      <formula>61</formula>
      <formula>80</formula>
    </cfRule>
    <cfRule type="cellIs" dxfId="102" priority="63" operator="between">
      <formula>41</formula>
      <formula>60</formula>
    </cfRule>
    <cfRule type="cellIs" dxfId="101" priority="64" operator="between">
      <formula>21</formula>
      <formula>40</formula>
    </cfRule>
    <cfRule type="cellIs" dxfId="100" priority="65" operator="between">
      <formula>1</formula>
      <formula>20</formula>
    </cfRule>
  </conditionalFormatting>
  <conditionalFormatting sqref="E23">
    <cfRule type="cellIs" dxfId="99" priority="56" operator="between">
      <formula>81</formula>
      <formula>100</formula>
    </cfRule>
    <cfRule type="cellIs" dxfId="98" priority="57" operator="between">
      <formula>61</formula>
      <formula>80</formula>
    </cfRule>
    <cfRule type="cellIs" dxfId="97" priority="58" operator="between">
      <formula>41</formula>
      <formula>60</formula>
    </cfRule>
    <cfRule type="cellIs" dxfId="96" priority="59" operator="between">
      <formula>21</formula>
      <formula>40</formula>
    </cfRule>
    <cfRule type="cellIs" dxfId="95" priority="60" operator="between">
      <formula>1</formula>
      <formula>20</formula>
    </cfRule>
  </conditionalFormatting>
  <conditionalFormatting sqref="E23">
    <cfRule type="cellIs" dxfId="94" priority="51" operator="between">
      <formula>81</formula>
      <formula>100</formula>
    </cfRule>
    <cfRule type="cellIs" dxfId="93" priority="52" operator="between">
      <formula>61</formula>
      <formula>80</formula>
    </cfRule>
    <cfRule type="cellIs" dxfId="92" priority="53" operator="between">
      <formula>41</formula>
      <formula>60</formula>
    </cfRule>
    <cfRule type="cellIs" dxfId="91" priority="54" operator="between">
      <formula>2</formula>
      <formula>40</formula>
    </cfRule>
    <cfRule type="cellIs" dxfId="90" priority="55" operator="between">
      <formula>-1</formula>
      <formula>1</formula>
    </cfRule>
  </conditionalFormatting>
  <conditionalFormatting sqref="F23">
    <cfRule type="cellIs" dxfId="89" priority="46" operator="between">
      <formula>81</formula>
      <formula>100</formula>
    </cfRule>
    <cfRule type="cellIs" dxfId="88" priority="47" operator="between">
      <formula>61</formula>
      <formula>80</formula>
    </cfRule>
    <cfRule type="cellIs" dxfId="87" priority="48" operator="between">
      <formula>41</formula>
      <formula>60</formula>
    </cfRule>
    <cfRule type="cellIs" dxfId="86" priority="49" operator="between">
      <formula>21</formula>
      <formula>40</formula>
    </cfRule>
    <cfRule type="cellIs" dxfId="85" priority="50" operator="between">
      <formula>1</formula>
      <formula>20</formula>
    </cfRule>
  </conditionalFormatting>
  <conditionalFormatting sqref="F23">
    <cfRule type="cellIs" dxfId="84" priority="41" operator="between">
      <formula>81</formula>
      <formula>100</formula>
    </cfRule>
    <cfRule type="cellIs" dxfId="83" priority="42" operator="between">
      <formula>61</formula>
      <formula>80</formula>
    </cfRule>
    <cfRule type="cellIs" dxfId="82" priority="43" operator="between">
      <formula>41</formula>
      <formula>60</formula>
    </cfRule>
    <cfRule type="cellIs" dxfId="81" priority="44" operator="between">
      <formula>21</formula>
      <formula>40</formula>
    </cfRule>
    <cfRule type="cellIs" dxfId="80" priority="45" operator="between">
      <formula>1</formula>
      <formula>20</formula>
    </cfRule>
  </conditionalFormatting>
  <conditionalFormatting sqref="F23">
    <cfRule type="cellIs" dxfId="79" priority="36" operator="between">
      <formula>81</formula>
      <formula>100</formula>
    </cfRule>
    <cfRule type="cellIs" dxfId="78" priority="37" operator="between">
      <formula>61</formula>
      <formula>80</formula>
    </cfRule>
    <cfRule type="cellIs" dxfId="77" priority="38" operator="between">
      <formula>41</formula>
      <formula>60</formula>
    </cfRule>
    <cfRule type="cellIs" dxfId="76" priority="39" operator="between">
      <formula>2</formula>
      <formula>40</formula>
    </cfRule>
    <cfRule type="cellIs" dxfId="75" priority="40" operator="between">
      <formula>-1</formula>
      <formula>1</formula>
    </cfRule>
  </conditionalFormatting>
  <conditionalFormatting sqref="G23:J23">
    <cfRule type="cellIs" dxfId="74" priority="31" operator="between">
      <formula>81</formula>
      <formula>100</formula>
    </cfRule>
    <cfRule type="cellIs" dxfId="73" priority="32" operator="between">
      <formula>61</formula>
      <formula>80</formula>
    </cfRule>
    <cfRule type="cellIs" dxfId="72" priority="33" operator="between">
      <formula>41</formula>
      <formula>60</formula>
    </cfRule>
    <cfRule type="cellIs" dxfId="71" priority="34" operator="between">
      <formula>21</formula>
      <formula>40</formula>
    </cfRule>
    <cfRule type="cellIs" dxfId="70" priority="35" operator="between">
      <formula>1</formula>
      <formula>20</formula>
    </cfRule>
  </conditionalFormatting>
  <conditionalFormatting sqref="G23:J23">
    <cfRule type="cellIs" dxfId="69" priority="26" operator="between">
      <formula>81</formula>
      <formula>100</formula>
    </cfRule>
    <cfRule type="cellIs" dxfId="68" priority="27" operator="between">
      <formula>61</formula>
      <formula>80</formula>
    </cfRule>
    <cfRule type="cellIs" dxfId="67" priority="28" operator="between">
      <formula>41</formula>
      <formula>60</formula>
    </cfRule>
    <cfRule type="cellIs" dxfId="66" priority="29" operator="between">
      <formula>21</formula>
      <formula>40</formula>
    </cfRule>
    <cfRule type="cellIs" dxfId="65" priority="30" operator="between">
      <formula>1</formula>
      <formula>20</formula>
    </cfRule>
  </conditionalFormatting>
  <conditionalFormatting sqref="G23:J23">
    <cfRule type="cellIs" dxfId="64" priority="21" operator="between">
      <formula>81</formula>
      <formula>100</formula>
    </cfRule>
    <cfRule type="cellIs" dxfId="63" priority="22" operator="between">
      <formula>61</formula>
      <formula>80</formula>
    </cfRule>
    <cfRule type="cellIs" dxfId="62" priority="23" operator="between">
      <formula>41</formula>
      <formula>60</formula>
    </cfRule>
    <cfRule type="cellIs" dxfId="61" priority="24" operator="between">
      <formula>2</formula>
      <formula>40</formula>
    </cfRule>
    <cfRule type="cellIs" dxfId="60" priority="25" operator="between">
      <formula>-1</formula>
      <formula>1</formula>
    </cfRule>
  </conditionalFormatting>
  <conditionalFormatting sqref="K23:L23">
    <cfRule type="cellIs" dxfId="59" priority="16" operator="between">
      <formula>81</formula>
      <formula>100</formula>
    </cfRule>
    <cfRule type="cellIs" dxfId="58" priority="17" operator="between">
      <formula>61</formula>
      <formula>80</formula>
    </cfRule>
    <cfRule type="cellIs" dxfId="57" priority="18" operator="between">
      <formula>41</formula>
      <formula>60</formula>
    </cfRule>
    <cfRule type="cellIs" dxfId="56" priority="19" operator="between">
      <formula>2</formula>
      <formula>40</formula>
    </cfRule>
    <cfRule type="cellIs" dxfId="55" priority="20" operator="between">
      <formula>-1</formula>
      <formula>1</formula>
    </cfRule>
  </conditionalFormatting>
  <conditionalFormatting sqref="M23">
    <cfRule type="cellIs" dxfId="54" priority="11" operator="between">
      <formula>81</formula>
      <formula>100</formula>
    </cfRule>
    <cfRule type="cellIs" dxfId="53" priority="12" operator="between">
      <formula>61</formula>
      <formula>80</formula>
    </cfRule>
    <cfRule type="cellIs" dxfId="52" priority="13" operator="between">
      <formula>41</formula>
      <formula>60</formula>
    </cfRule>
    <cfRule type="cellIs" dxfId="51" priority="14" operator="between">
      <formula>21</formula>
      <formula>40</formula>
    </cfRule>
    <cfRule type="cellIs" dxfId="50" priority="15" operator="between">
      <formula>1</formula>
      <formula>20</formula>
    </cfRule>
  </conditionalFormatting>
  <conditionalFormatting sqref="M23">
    <cfRule type="cellIs" dxfId="49" priority="6" operator="between">
      <formula>81</formula>
      <formula>100</formula>
    </cfRule>
    <cfRule type="cellIs" dxfId="48" priority="7" operator="between">
      <formula>61</formula>
      <formula>80</formula>
    </cfRule>
    <cfRule type="cellIs" dxfId="47" priority="8" operator="between">
      <formula>41</formula>
      <formula>60</formula>
    </cfRule>
    <cfRule type="cellIs" dxfId="46" priority="9" operator="between">
      <formula>21</formula>
      <formula>40</formula>
    </cfRule>
    <cfRule type="cellIs" dxfId="45" priority="10" operator="between">
      <formula>1</formula>
      <formula>20</formula>
    </cfRule>
  </conditionalFormatting>
  <conditionalFormatting sqref="M23">
    <cfRule type="cellIs" dxfId="44" priority="1" operator="between">
      <formula>81</formula>
      <formula>100</formula>
    </cfRule>
    <cfRule type="cellIs" dxfId="43" priority="2" operator="between">
      <formula>61</formula>
      <formula>80</formula>
    </cfRule>
    <cfRule type="cellIs" dxfId="42" priority="3" operator="between">
      <formula>41</formula>
      <formula>60</formula>
    </cfRule>
    <cfRule type="cellIs" dxfId="41" priority="4" operator="between">
      <formula>2</formula>
      <formula>40</formula>
    </cfRule>
    <cfRule type="cellIs" dxfId="40" priority="5" operator="between">
      <formula>-1</formula>
      <formula>1</formula>
    </cfRule>
  </conditionalFormatting>
  <dataValidations count="1">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C4:M23">
      <formula1>0</formula1>
      <formula2>100</formula2>
    </dataValidation>
  </dataValidations>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49"/>
  <sheetViews>
    <sheetView topLeftCell="B22" workbookViewId="0">
      <selection activeCell="G33" sqref="G33"/>
    </sheetView>
  </sheetViews>
  <sheetFormatPr baseColWidth="10" defaultRowHeight="15" x14ac:dyDescent="0.25"/>
  <cols>
    <col min="3" max="3" width="34.28515625" bestFit="1" customWidth="1"/>
    <col min="4" max="4" width="33.42578125" customWidth="1"/>
    <col min="5" max="5" width="29" customWidth="1"/>
  </cols>
  <sheetData>
    <row r="4" spans="3:4" x14ac:dyDescent="0.25">
      <c r="C4" s="94" t="s">
        <v>313</v>
      </c>
      <c r="D4" s="94" t="s">
        <v>314</v>
      </c>
    </row>
    <row r="5" spans="3:4" x14ac:dyDescent="0.25">
      <c r="C5" s="77" t="s">
        <v>20</v>
      </c>
      <c r="D5" s="96">
        <v>0.97</v>
      </c>
    </row>
    <row r="6" spans="3:4" x14ac:dyDescent="0.25">
      <c r="C6" s="77" t="s">
        <v>41</v>
      </c>
      <c r="D6" s="96">
        <v>0.92</v>
      </c>
    </row>
    <row r="7" spans="3:4" x14ac:dyDescent="0.25">
      <c r="C7" s="77" t="s">
        <v>63</v>
      </c>
      <c r="D7" s="96">
        <v>0.92</v>
      </c>
    </row>
    <row r="8" spans="3:4" x14ac:dyDescent="0.25">
      <c r="C8" s="77" t="s">
        <v>315</v>
      </c>
      <c r="D8" s="96">
        <v>1</v>
      </c>
    </row>
    <row r="9" spans="3:4" x14ac:dyDescent="0.25">
      <c r="C9" s="77" t="s">
        <v>316</v>
      </c>
      <c r="D9" s="96">
        <v>0.99</v>
      </c>
    </row>
    <row r="10" spans="3:4" x14ac:dyDescent="0.25">
      <c r="C10" s="93" t="s">
        <v>317</v>
      </c>
      <c r="D10" s="96">
        <v>0.96</v>
      </c>
    </row>
    <row r="14" spans="3:4" x14ac:dyDescent="0.25">
      <c r="C14" s="94" t="s">
        <v>313</v>
      </c>
      <c r="D14" s="94" t="s">
        <v>314</v>
      </c>
    </row>
    <row r="15" spans="3:4" x14ac:dyDescent="0.25">
      <c r="C15" s="77" t="s">
        <v>20</v>
      </c>
      <c r="D15" s="96">
        <v>0.97</v>
      </c>
    </row>
    <row r="16" spans="3:4" x14ac:dyDescent="0.25">
      <c r="C16" s="77" t="s">
        <v>41</v>
      </c>
      <c r="D16" s="96">
        <v>0.92</v>
      </c>
    </row>
    <row r="17" spans="3:6" x14ac:dyDescent="0.25">
      <c r="C17" s="77" t="s">
        <v>63</v>
      </c>
      <c r="D17" s="96">
        <v>0.92</v>
      </c>
    </row>
    <row r="18" spans="3:6" x14ac:dyDescent="0.25">
      <c r="C18" s="77" t="s">
        <v>315</v>
      </c>
      <c r="D18" s="96">
        <v>1</v>
      </c>
    </row>
    <row r="19" spans="3:6" x14ac:dyDescent="0.25">
      <c r="C19" s="77" t="s">
        <v>316</v>
      </c>
      <c r="D19" s="96">
        <v>0.99</v>
      </c>
    </row>
    <row r="23" spans="3:6" ht="30" x14ac:dyDescent="0.25">
      <c r="C23" s="100" t="s">
        <v>313</v>
      </c>
      <c r="D23" s="101" t="s">
        <v>318</v>
      </c>
      <c r="E23" s="102" t="s">
        <v>320</v>
      </c>
      <c r="F23" s="100" t="s">
        <v>319</v>
      </c>
    </row>
    <row r="24" spans="3:6" ht="30" x14ac:dyDescent="0.25">
      <c r="C24" s="97" t="s">
        <v>317</v>
      </c>
      <c r="D24" s="98">
        <v>0.96</v>
      </c>
      <c r="E24" s="96">
        <v>0.95</v>
      </c>
      <c r="F24" s="99">
        <f>E24-D24</f>
        <v>-1.0000000000000009E-2</v>
      </c>
    </row>
    <row r="25" spans="3:6" x14ac:dyDescent="0.25">
      <c r="C25" s="97" t="s">
        <v>316</v>
      </c>
      <c r="D25" s="98">
        <v>0.99</v>
      </c>
      <c r="E25" s="96">
        <v>0.99</v>
      </c>
      <c r="F25" s="103">
        <f t="shared" ref="F25:F29" si="0">E25-D25</f>
        <v>0</v>
      </c>
    </row>
    <row r="26" spans="3:6" x14ac:dyDescent="0.25">
      <c r="C26" s="97" t="s">
        <v>315</v>
      </c>
      <c r="D26" s="98">
        <v>1</v>
      </c>
      <c r="E26" s="96">
        <v>1</v>
      </c>
      <c r="F26" s="103">
        <f t="shared" si="0"/>
        <v>0</v>
      </c>
    </row>
    <row r="27" spans="3:6" x14ac:dyDescent="0.25">
      <c r="C27" s="97" t="s">
        <v>63</v>
      </c>
      <c r="D27" s="98">
        <v>0.92</v>
      </c>
      <c r="E27" s="96">
        <v>0.9</v>
      </c>
      <c r="F27" s="99">
        <f t="shared" si="0"/>
        <v>-2.0000000000000018E-2</v>
      </c>
    </row>
    <row r="28" spans="3:6" ht="30" x14ac:dyDescent="0.25">
      <c r="C28" s="97" t="s">
        <v>41</v>
      </c>
      <c r="D28" s="98">
        <v>0.92</v>
      </c>
      <c r="E28" s="96">
        <v>0.88</v>
      </c>
      <c r="F28" s="99">
        <f t="shared" si="0"/>
        <v>-4.0000000000000036E-2</v>
      </c>
    </row>
    <row r="29" spans="3:6" x14ac:dyDescent="0.25">
      <c r="C29" s="97" t="s">
        <v>20</v>
      </c>
      <c r="D29" s="98">
        <v>0.97</v>
      </c>
      <c r="E29" s="96">
        <v>0.97</v>
      </c>
      <c r="F29" s="103">
        <f t="shared" si="0"/>
        <v>0</v>
      </c>
    </row>
    <row r="32" spans="3:6" ht="30" x14ac:dyDescent="0.25">
      <c r="C32" s="100" t="s">
        <v>313</v>
      </c>
      <c r="D32" s="101" t="s">
        <v>318</v>
      </c>
      <c r="E32" s="102" t="s">
        <v>320</v>
      </c>
      <c r="F32" s="100" t="s">
        <v>319</v>
      </c>
    </row>
    <row r="33" spans="3:6" x14ac:dyDescent="0.25">
      <c r="C33" s="97" t="s">
        <v>20</v>
      </c>
      <c r="D33" s="98">
        <v>0.97</v>
      </c>
      <c r="E33" s="96">
        <v>0.97</v>
      </c>
      <c r="F33" s="103">
        <f t="shared" ref="F33:F37" si="1">E33-D33</f>
        <v>0</v>
      </c>
    </row>
    <row r="34" spans="3:6" ht="30" x14ac:dyDescent="0.25">
      <c r="C34" s="97" t="s">
        <v>41</v>
      </c>
      <c r="D34" s="98">
        <v>0.92</v>
      </c>
      <c r="E34" s="96">
        <v>0.88</v>
      </c>
      <c r="F34" s="99">
        <f t="shared" si="1"/>
        <v>-4.0000000000000036E-2</v>
      </c>
    </row>
    <row r="35" spans="3:6" x14ac:dyDescent="0.25">
      <c r="C35" s="97" t="s">
        <v>63</v>
      </c>
      <c r="D35" s="98">
        <v>0.92</v>
      </c>
      <c r="E35" s="96">
        <v>0.9</v>
      </c>
      <c r="F35" s="99">
        <f t="shared" si="1"/>
        <v>-2.0000000000000018E-2</v>
      </c>
    </row>
    <row r="36" spans="3:6" x14ac:dyDescent="0.25">
      <c r="C36" s="97" t="s">
        <v>315</v>
      </c>
      <c r="D36" s="98">
        <v>1</v>
      </c>
      <c r="E36" s="96">
        <v>1</v>
      </c>
      <c r="F36" s="103">
        <f t="shared" si="1"/>
        <v>0</v>
      </c>
    </row>
    <row r="37" spans="3:6" x14ac:dyDescent="0.25">
      <c r="C37" s="97" t="s">
        <v>316</v>
      </c>
      <c r="D37" s="98">
        <v>0.99</v>
      </c>
      <c r="E37" s="96">
        <v>0.99</v>
      </c>
      <c r="F37" s="103">
        <f t="shared" si="1"/>
        <v>0</v>
      </c>
    </row>
    <row r="38" spans="3:6" ht="30" x14ac:dyDescent="0.25">
      <c r="C38" s="97" t="s">
        <v>317</v>
      </c>
      <c r="D38" s="98">
        <v>0.96</v>
      </c>
      <c r="E38" s="96">
        <v>0.95</v>
      </c>
      <c r="F38" s="99">
        <f>E38-D38</f>
        <v>-1.0000000000000009E-2</v>
      </c>
    </row>
    <row r="42" spans="3:6" ht="15.75" thickBot="1" x14ac:dyDescent="0.3"/>
    <row r="43" spans="3:6" ht="30.75" thickBot="1" x14ac:dyDescent="0.3">
      <c r="C43" s="104" t="s">
        <v>313</v>
      </c>
      <c r="D43" s="104"/>
      <c r="E43" s="105" t="s">
        <v>318</v>
      </c>
      <c r="F43" s="104" t="s">
        <v>319</v>
      </c>
    </row>
    <row r="44" spans="3:6" ht="30.75" thickBot="1" x14ac:dyDescent="0.3">
      <c r="C44" s="106" t="s">
        <v>317</v>
      </c>
      <c r="D44" s="107"/>
      <c r="E44" s="111">
        <v>0.96</v>
      </c>
      <c r="F44" s="109">
        <v>-0.03</v>
      </c>
    </row>
    <row r="45" spans="3:6" ht="15.75" thickBot="1" x14ac:dyDescent="0.3">
      <c r="C45" s="106" t="s">
        <v>316</v>
      </c>
      <c r="D45" s="108"/>
      <c r="E45" s="111">
        <v>0.99</v>
      </c>
      <c r="F45" s="109">
        <v>-0.01</v>
      </c>
    </row>
    <row r="46" spans="3:6" ht="15.75" thickBot="1" x14ac:dyDescent="0.3">
      <c r="C46" s="106" t="s">
        <v>315</v>
      </c>
      <c r="D46" s="108"/>
      <c r="E46" s="111">
        <v>1</v>
      </c>
      <c r="F46" s="110">
        <v>0</v>
      </c>
    </row>
    <row r="47" spans="3:6" ht="15.75" thickBot="1" x14ac:dyDescent="0.3">
      <c r="C47" s="106" t="s">
        <v>63</v>
      </c>
      <c r="D47" s="108"/>
      <c r="E47" s="111">
        <v>0.92</v>
      </c>
      <c r="F47" s="109">
        <v>-7.0000000000000007E-2</v>
      </c>
    </row>
    <row r="48" spans="3:6" ht="30.75" thickBot="1" x14ac:dyDescent="0.3">
      <c r="C48" s="106" t="s">
        <v>41</v>
      </c>
      <c r="D48" s="108"/>
      <c r="E48" s="111">
        <v>0.92</v>
      </c>
      <c r="F48" s="109">
        <v>-7.0000000000000007E-2</v>
      </c>
    </row>
    <row r="49" spans="3:6" ht="15.75" thickBot="1" x14ac:dyDescent="0.3">
      <c r="C49" s="106" t="s">
        <v>20</v>
      </c>
      <c r="D49" s="108"/>
      <c r="E49" s="111">
        <v>0.97</v>
      </c>
      <c r="F49" s="110">
        <v>0.01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K34"/>
  <sheetViews>
    <sheetView workbookViewId="0">
      <selection activeCell="S14" sqref="S14"/>
    </sheetView>
  </sheetViews>
  <sheetFormatPr baseColWidth="10" defaultRowHeight="15" x14ac:dyDescent="0.25"/>
  <cols>
    <col min="3" max="3" width="21.42578125" bestFit="1" customWidth="1"/>
    <col min="4" max="4" width="20.28515625" customWidth="1"/>
    <col min="5" max="5" width="18.85546875" customWidth="1"/>
  </cols>
  <sheetData>
    <row r="5" spans="3:11" ht="75" x14ac:dyDescent="0.25">
      <c r="C5" s="89" t="s">
        <v>300</v>
      </c>
      <c r="D5" s="90" t="s">
        <v>303</v>
      </c>
      <c r="E5" s="90" t="s">
        <v>304</v>
      </c>
      <c r="F5" s="90" t="s">
        <v>63</v>
      </c>
      <c r="G5" s="90" t="s">
        <v>301</v>
      </c>
      <c r="H5" s="90" t="s">
        <v>305</v>
      </c>
      <c r="I5" s="90" t="s">
        <v>302</v>
      </c>
      <c r="K5" s="88"/>
    </row>
    <row r="6" spans="3:11" x14ac:dyDescent="0.25">
      <c r="C6" s="77">
        <v>119</v>
      </c>
      <c r="D6" s="91">
        <v>0.99</v>
      </c>
      <c r="E6" s="91">
        <v>0.98</v>
      </c>
      <c r="F6" s="91">
        <v>1</v>
      </c>
      <c r="G6" s="91">
        <v>1</v>
      </c>
      <c r="H6" s="91">
        <v>1</v>
      </c>
      <c r="I6" s="91">
        <v>0.97</v>
      </c>
    </row>
    <row r="11" spans="3:11" x14ac:dyDescent="0.25">
      <c r="C11" s="89" t="s">
        <v>300</v>
      </c>
      <c r="D11" s="90" t="s">
        <v>303</v>
      </c>
    </row>
    <row r="12" spans="3:11" x14ac:dyDescent="0.25">
      <c r="C12" s="77">
        <v>119</v>
      </c>
      <c r="D12" s="91">
        <v>0.95</v>
      </c>
    </row>
    <row r="31" spans="3:5" x14ac:dyDescent="0.25">
      <c r="C31" s="77" t="s">
        <v>309</v>
      </c>
      <c r="D31" s="77"/>
      <c r="E31" s="77" t="s">
        <v>303</v>
      </c>
    </row>
    <row r="32" spans="3:5" x14ac:dyDescent="0.25">
      <c r="C32" s="77" t="s">
        <v>362</v>
      </c>
      <c r="D32" s="77"/>
      <c r="E32" s="91">
        <v>0.99</v>
      </c>
    </row>
    <row r="33" spans="3:5" x14ac:dyDescent="0.25">
      <c r="C33" s="77" t="s">
        <v>308</v>
      </c>
      <c r="D33" s="77"/>
      <c r="E33" s="91">
        <v>0.94</v>
      </c>
    </row>
    <row r="34" spans="3:5" x14ac:dyDescent="0.25">
      <c r="C34" s="93" t="s">
        <v>311</v>
      </c>
      <c r="D34" s="93"/>
      <c r="E34" s="91">
        <f>E32-E33</f>
        <v>5.0000000000000044E-2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K52"/>
  <sheetViews>
    <sheetView topLeftCell="A49" workbookViewId="0">
      <selection activeCell="U68" sqref="U68"/>
    </sheetView>
  </sheetViews>
  <sheetFormatPr baseColWidth="10" defaultRowHeight="15" x14ac:dyDescent="0.25"/>
  <cols>
    <col min="3" max="3" width="21.42578125" bestFit="1" customWidth="1"/>
    <col min="4" max="4" width="20.28515625" customWidth="1"/>
    <col min="5" max="5" width="18.85546875" customWidth="1"/>
  </cols>
  <sheetData>
    <row r="5" spans="3:11" ht="75" x14ac:dyDescent="0.25">
      <c r="C5" s="89" t="s">
        <v>300</v>
      </c>
      <c r="D5" s="90" t="s">
        <v>303</v>
      </c>
      <c r="E5" s="90" t="s">
        <v>304</v>
      </c>
      <c r="F5" s="90" t="s">
        <v>63</v>
      </c>
      <c r="G5" s="90" t="s">
        <v>301</v>
      </c>
      <c r="H5" s="90" t="s">
        <v>305</v>
      </c>
      <c r="I5" s="90" t="s">
        <v>302</v>
      </c>
      <c r="K5" s="88"/>
    </row>
    <row r="6" spans="3:11" x14ac:dyDescent="0.25">
      <c r="C6" s="77">
        <v>119</v>
      </c>
      <c r="D6" s="91">
        <v>0.95</v>
      </c>
      <c r="E6" s="91">
        <v>0.88</v>
      </c>
      <c r="F6" s="91">
        <v>0.9</v>
      </c>
      <c r="G6" s="91">
        <v>0.97</v>
      </c>
      <c r="H6" s="91">
        <v>0.99</v>
      </c>
      <c r="I6" s="91">
        <v>1</v>
      </c>
    </row>
    <row r="11" spans="3:11" x14ac:dyDescent="0.25">
      <c r="C11" s="89"/>
      <c r="D11" s="90"/>
    </row>
    <row r="12" spans="3:11" x14ac:dyDescent="0.25">
      <c r="C12" s="77"/>
      <c r="D12" s="91"/>
    </row>
    <row r="31" spans="3:5" x14ac:dyDescent="0.25">
      <c r="C31" s="77" t="s">
        <v>309</v>
      </c>
      <c r="D31" s="77"/>
      <c r="E31" s="77" t="s">
        <v>303</v>
      </c>
    </row>
    <row r="32" spans="3:5" x14ac:dyDescent="0.25">
      <c r="C32" s="77" t="s">
        <v>308</v>
      </c>
      <c r="D32" s="77"/>
      <c r="E32" s="91">
        <v>0.94</v>
      </c>
    </row>
    <row r="33" spans="3:5" x14ac:dyDescent="0.25">
      <c r="C33" s="92" t="s">
        <v>310</v>
      </c>
      <c r="D33" s="92"/>
      <c r="E33" s="91">
        <v>0.96</v>
      </c>
    </row>
    <row r="34" spans="3:5" x14ac:dyDescent="0.25">
      <c r="C34" s="93" t="s">
        <v>311</v>
      </c>
      <c r="D34" s="93"/>
      <c r="E34" s="91">
        <v>0.01</v>
      </c>
    </row>
    <row r="51" spans="3:9" ht="75" x14ac:dyDescent="0.25">
      <c r="C51" s="89" t="s">
        <v>300</v>
      </c>
      <c r="D51" s="90" t="s">
        <v>303</v>
      </c>
      <c r="E51" s="90" t="s">
        <v>304</v>
      </c>
      <c r="F51" s="90" t="s">
        <v>63</v>
      </c>
      <c r="G51" s="90" t="s">
        <v>301</v>
      </c>
      <c r="H51" s="90" t="s">
        <v>305</v>
      </c>
      <c r="I51" s="90" t="s">
        <v>302</v>
      </c>
    </row>
    <row r="52" spans="3:9" x14ac:dyDescent="0.25">
      <c r="C52" s="77">
        <v>119</v>
      </c>
      <c r="D52" s="91">
        <v>0.95</v>
      </c>
      <c r="E52" s="91">
        <v>0.88</v>
      </c>
      <c r="F52" s="91">
        <v>0.9</v>
      </c>
      <c r="G52" s="91">
        <v>0.97</v>
      </c>
      <c r="H52" s="91">
        <v>0.99</v>
      </c>
      <c r="I52" s="91">
        <v>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4"/>
  <sheetViews>
    <sheetView topLeftCell="E1" workbookViewId="0">
      <selection activeCell="J20" sqref="J20"/>
    </sheetView>
  </sheetViews>
  <sheetFormatPr baseColWidth="10" defaultRowHeight="15" x14ac:dyDescent="0.25"/>
  <cols>
    <col min="1" max="1" width="0.85546875" customWidth="1"/>
    <col min="2" max="2" width="8.85546875" customWidth="1"/>
    <col min="3" max="3" width="22.5703125" customWidth="1"/>
    <col min="4" max="4" width="21.140625" customWidth="1"/>
    <col min="5" max="5" width="17.28515625" customWidth="1"/>
    <col min="6" max="6" width="19.140625" customWidth="1"/>
    <col min="7" max="7" width="11.85546875" customWidth="1"/>
    <col min="8" max="8" width="31.7109375" customWidth="1"/>
    <col min="9" max="9" width="21.28515625" customWidth="1"/>
    <col min="10" max="10" width="162.28515625" customWidth="1"/>
    <col min="11" max="11" width="0.5703125" customWidth="1"/>
    <col min="12" max="12" width="13.7109375" customWidth="1"/>
    <col min="15" max="15" width="76.7109375" customWidth="1"/>
  </cols>
  <sheetData>
    <row r="1" spans="1:11" ht="5.25" customHeight="1" thickBot="1" x14ac:dyDescent="0.3"/>
    <row r="2" spans="1:11" ht="3.75" customHeight="1" x14ac:dyDescent="0.25">
      <c r="B2" s="31"/>
      <c r="C2" s="32"/>
      <c r="D2" s="33"/>
      <c r="E2" s="33"/>
      <c r="F2" s="33"/>
      <c r="G2" s="34"/>
      <c r="H2" s="34"/>
      <c r="I2" s="33"/>
      <c r="J2" s="33"/>
      <c r="K2" s="35"/>
    </row>
    <row r="3" spans="1:11" ht="27" x14ac:dyDescent="0.25">
      <c r="B3" s="36"/>
      <c r="C3" s="177" t="s">
        <v>134</v>
      </c>
      <c r="D3" s="177"/>
      <c r="E3" s="177"/>
      <c r="F3" s="177"/>
      <c r="G3" s="177"/>
      <c r="H3" s="177"/>
      <c r="I3" s="177"/>
      <c r="J3" s="177"/>
      <c r="K3" s="37"/>
    </row>
    <row r="4" spans="1:11" ht="11.25" customHeight="1" thickBot="1" x14ac:dyDescent="0.3">
      <c r="A4">
        <v>0</v>
      </c>
      <c r="B4" s="36"/>
      <c r="C4" s="1"/>
      <c r="D4" s="2"/>
      <c r="E4" s="2"/>
      <c r="F4" s="2"/>
      <c r="G4" s="3"/>
      <c r="H4" s="3"/>
      <c r="I4" s="2"/>
      <c r="J4" s="2"/>
      <c r="K4" s="38"/>
    </row>
    <row r="5" spans="1:11" ht="23.25" x14ac:dyDescent="0.25">
      <c r="B5" s="36"/>
      <c r="C5" s="213" t="s">
        <v>0</v>
      </c>
      <c r="D5" s="214"/>
      <c r="E5" s="214"/>
      <c r="F5" s="214"/>
      <c r="G5" s="215" t="s">
        <v>1</v>
      </c>
      <c r="H5" s="216"/>
      <c r="I5" s="216"/>
      <c r="J5" s="217"/>
      <c r="K5" s="38"/>
    </row>
    <row r="6" spans="1:11" ht="24" thickBot="1" x14ac:dyDescent="0.3">
      <c r="B6" s="36"/>
      <c r="C6" s="218" t="s">
        <v>125</v>
      </c>
      <c r="D6" s="219"/>
      <c r="E6" s="219"/>
      <c r="F6" s="219"/>
      <c r="G6" s="220">
        <f>IF(SUM(I21:I139)=0,"",AVERAGE(I21:I139))</f>
        <v>99.508474576271183</v>
      </c>
      <c r="H6" s="221"/>
      <c r="I6" s="221"/>
      <c r="J6" s="222"/>
      <c r="K6" s="38"/>
    </row>
    <row r="7" spans="1:11" ht="15.75" x14ac:dyDescent="0.25">
      <c r="B7" s="36"/>
      <c r="C7" s="1"/>
      <c r="D7" s="2" t="s">
        <v>2</v>
      </c>
      <c r="E7" s="2"/>
      <c r="F7" s="2"/>
      <c r="G7" s="2"/>
      <c r="H7" s="2"/>
      <c r="I7" s="2"/>
      <c r="J7" s="2"/>
      <c r="K7" s="39"/>
    </row>
    <row r="8" spans="1:11" ht="11.25" customHeight="1" x14ac:dyDescent="0.25">
      <c r="B8" s="36"/>
      <c r="C8" s="1"/>
      <c r="D8" s="2"/>
      <c r="E8" s="2"/>
      <c r="F8" s="2"/>
      <c r="G8" s="2"/>
      <c r="H8" s="2"/>
      <c r="I8" s="2"/>
      <c r="J8" s="2"/>
      <c r="K8" s="39"/>
    </row>
    <row r="9" spans="1:11" ht="27" customHeight="1" x14ac:dyDescent="0.25">
      <c r="B9" s="36"/>
      <c r="E9" s="4" t="s">
        <v>3</v>
      </c>
      <c r="G9" s="4" t="s">
        <v>4</v>
      </c>
      <c r="H9" s="200" t="s">
        <v>5</v>
      </c>
      <c r="I9" s="201"/>
      <c r="J9" s="201"/>
      <c r="K9" s="40"/>
    </row>
    <row r="10" spans="1:11" ht="15" customHeight="1" x14ac:dyDescent="0.25">
      <c r="B10" s="36"/>
      <c r="E10" s="5">
        <v>0</v>
      </c>
      <c r="G10" s="6"/>
      <c r="H10" s="202" t="s">
        <v>6</v>
      </c>
      <c r="I10" s="203"/>
      <c r="J10" s="203"/>
      <c r="K10" s="41"/>
    </row>
    <row r="11" spans="1:11" ht="15" customHeight="1" x14ac:dyDescent="0.25">
      <c r="B11" s="36"/>
      <c r="E11" s="192" t="s">
        <v>123</v>
      </c>
      <c r="G11" s="7"/>
      <c r="H11" s="194" t="s">
        <v>7</v>
      </c>
      <c r="I11" s="195"/>
      <c r="J11" s="195"/>
      <c r="K11" s="41"/>
    </row>
    <row r="12" spans="1:11" ht="15" customHeight="1" x14ac:dyDescent="0.25">
      <c r="B12" s="36"/>
      <c r="E12" s="199"/>
      <c r="G12" s="7"/>
      <c r="H12" s="194" t="s">
        <v>158</v>
      </c>
      <c r="I12" s="195"/>
      <c r="J12" s="195"/>
      <c r="K12" s="42"/>
    </row>
    <row r="13" spans="1:11" ht="15" customHeight="1" x14ac:dyDescent="0.25">
      <c r="B13" s="36"/>
      <c r="E13" s="192" t="s">
        <v>8</v>
      </c>
      <c r="G13" s="8"/>
      <c r="H13" s="194" t="s">
        <v>9</v>
      </c>
      <c r="I13" s="195"/>
      <c r="J13" s="195"/>
      <c r="K13" s="41"/>
    </row>
    <row r="14" spans="1:11" ht="15" customHeight="1" x14ac:dyDescent="0.25">
      <c r="B14" s="36"/>
      <c r="E14" s="199"/>
      <c r="G14" s="8"/>
      <c r="H14" s="194" t="s">
        <v>10</v>
      </c>
      <c r="I14" s="195"/>
      <c r="J14" s="195"/>
      <c r="K14" s="42"/>
    </row>
    <row r="15" spans="1:11" ht="15" customHeight="1" x14ac:dyDescent="0.25">
      <c r="B15" s="36"/>
      <c r="E15" s="192" t="s">
        <v>11</v>
      </c>
      <c r="G15" s="9"/>
      <c r="H15" s="194" t="s">
        <v>12</v>
      </c>
      <c r="I15" s="195"/>
      <c r="J15" s="195"/>
      <c r="K15" s="41"/>
    </row>
    <row r="16" spans="1:11" ht="15" customHeight="1" x14ac:dyDescent="0.25">
      <c r="B16" s="36"/>
      <c r="E16" s="199"/>
      <c r="G16" s="10"/>
      <c r="H16" s="194" t="s">
        <v>13</v>
      </c>
      <c r="I16" s="195"/>
      <c r="J16" s="195"/>
      <c r="K16" s="42"/>
    </row>
    <row r="17" spans="2:13" ht="15" customHeight="1" x14ac:dyDescent="0.25">
      <c r="B17" s="36"/>
      <c r="E17" s="192" t="s">
        <v>14</v>
      </c>
      <c r="G17" s="11"/>
      <c r="H17" s="194" t="s">
        <v>15</v>
      </c>
      <c r="I17" s="195"/>
      <c r="J17" s="195"/>
      <c r="K17" s="41"/>
    </row>
    <row r="18" spans="2:13" ht="15" customHeight="1" x14ac:dyDescent="0.25">
      <c r="B18" s="36"/>
      <c r="E18" s="193"/>
      <c r="G18" s="12"/>
      <c r="H18" s="196" t="s">
        <v>16</v>
      </c>
      <c r="I18" s="197"/>
      <c r="J18" s="197"/>
      <c r="K18" s="42"/>
    </row>
    <row r="19" spans="2:13" ht="16.5" thickBot="1" x14ac:dyDescent="0.3">
      <c r="B19" s="36"/>
      <c r="C19" s="1"/>
      <c r="D19" s="2"/>
      <c r="E19" s="2"/>
      <c r="F19" s="2"/>
      <c r="G19" s="3"/>
      <c r="H19" s="3"/>
      <c r="I19" s="2"/>
      <c r="J19" s="2"/>
      <c r="K19" s="38"/>
    </row>
    <row r="20" spans="2:13" ht="60.75" customHeight="1" thickBot="1" x14ac:dyDescent="0.3">
      <c r="B20" s="36"/>
      <c r="C20" s="28" t="s">
        <v>17</v>
      </c>
      <c r="D20" s="29" t="s">
        <v>18</v>
      </c>
      <c r="E20" s="29" t="s">
        <v>19</v>
      </c>
      <c r="F20" s="29" t="s">
        <v>18</v>
      </c>
      <c r="G20" s="50" t="s">
        <v>124</v>
      </c>
      <c r="H20" s="50" t="s">
        <v>132</v>
      </c>
      <c r="I20" s="59" t="s">
        <v>133</v>
      </c>
      <c r="J20" s="30" t="s">
        <v>146</v>
      </c>
      <c r="K20" s="38"/>
    </row>
    <row r="21" spans="2:13" ht="99.75" x14ac:dyDescent="0.25">
      <c r="B21" s="36"/>
      <c r="C21" s="70" t="s">
        <v>20</v>
      </c>
      <c r="D21" s="185">
        <f>IF(SUM(I21:I45)=0,"",AVERAGE(I21:I45))</f>
        <v>99.541666666666671</v>
      </c>
      <c r="E21" s="163" t="s">
        <v>21</v>
      </c>
      <c r="F21" s="165">
        <f>IF(SUM(I21:I25)=0,"",AVERAGE(I21:I25))</f>
        <v>100</v>
      </c>
      <c r="G21" s="48">
        <v>1</v>
      </c>
      <c r="H21" s="13" t="s">
        <v>204</v>
      </c>
      <c r="I21" s="58">
        <v>100</v>
      </c>
      <c r="J21" s="62" t="s">
        <v>147</v>
      </c>
      <c r="K21" s="38"/>
    </row>
    <row r="22" spans="2:13" ht="138.75" customHeight="1" x14ac:dyDescent="0.25">
      <c r="B22" s="36"/>
      <c r="C22" s="70" t="s">
        <v>20</v>
      </c>
      <c r="D22" s="185"/>
      <c r="E22" s="163"/>
      <c r="F22" s="165"/>
      <c r="G22" s="49">
        <v>2</v>
      </c>
      <c r="H22" s="14" t="s">
        <v>22</v>
      </c>
      <c r="I22" s="58">
        <v>100</v>
      </c>
      <c r="J22" s="62" t="s">
        <v>159</v>
      </c>
      <c r="K22" s="38"/>
    </row>
    <row r="23" spans="2:13" ht="139.5" customHeight="1" x14ac:dyDescent="0.25">
      <c r="B23" s="36"/>
      <c r="C23" s="70" t="s">
        <v>20</v>
      </c>
      <c r="D23" s="185"/>
      <c r="E23" s="163"/>
      <c r="F23" s="165"/>
      <c r="G23" s="48">
        <v>3</v>
      </c>
      <c r="H23" s="14" t="s">
        <v>23</v>
      </c>
      <c r="I23" s="58">
        <v>100</v>
      </c>
      <c r="J23" s="62" t="s">
        <v>160</v>
      </c>
      <c r="K23" s="38"/>
    </row>
    <row r="24" spans="2:13" ht="71.25" x14ac:dyDescent="0.25">
      <c r="B24" s="36"/>
      <c r="C24" s="70" t="s">
        <v>20</v>
      </c>
      <c r="D24" s="185"/>
      <c r="E24" s="163"/>
      <c r="F24" s="165"/>
      <c r="G24" s="49">
        <v>4</v>
      </c>
      <c r="H24" s="14" t="s">
        <v>205</v>
      </c>
      <c r="I24" s="58">
        <v>100</v>
      </c>
      <c r="J24" s="62" t="s">
        <v>206</v>
      </c>
      <c r="K24" s="38"/>
    </row>
    <row r="25" spans="2:13" ht="57" x14ac:dyDescent="0.25">
      <c r="B25" s="36"/>
      <c r="C25" s="70" t="s">
        <v>20</v>
      </c>
      <c r="D25" s="185"/>
      <c r="E25" s="187"/>
      <c r="F25" s="182"/>
      <c r="G25" s="48">
        <v>5</v>
      </c>
      <c r="H25" s="15" t="s">
        <v>24</v>
      </c>
      <c r="I25" s="58">
        <v>100</v>
      </c>
      <c r="J25" s="63" t="s">
        <v>249</v>
      </c>
      <c r="K25" s="38"/>
    </row>
    <row r="26" spans="2:13" ht="42.75" x14ac:dyDescent="0.25">
      <c r="B26" s="36"/>
      <c r="C26" s="70" t="s">
        <v>20</v>
      </c>
      <c r="D26" s="185"/>
      <c r="E26" s="163" t="s">
        <v>25</v>
      </c>
      <c r="F26" s="188">
        <f>IF(SUM(I26:I29)=0,"",AVERAGE(I26:I29))</f>
        <v>100</v>
      </c>
      <c r="G26" s="49">
        <v>6</v>
      </c>
      <c r="H26" s="13" t="s">
        <v>26</v>
      </c>
      <c r="I26" s="58">
        <v>100</v>
      </c>
      <c r="J26" s="62" t="s">
        <v>148</v>
      </c>
      <c r="K26" s="38"/>
    </row>
    <row r="27" spans="2:13" ht="191.25" customHeight="1" x14ac:dyDescent="0.25">
      <c r="B27" s="36"/>
      <c r="C27" s="70" t="s">
        <v>20</v>
      </c>
      <c r="D27" s="185"/>
      <c r="E27" s="163"/>
      <c r="F27" s="188"/>
      <c r="G27" s="48">
        <v>7</v>
      </c>
      <c r="H27" s="14" t="s">
        <v>27</v>
      </c>
      <c r="I27" s="58">
        <v>100</v>
      </c>
      <c r="J27" s="64" t="s">
        <v>161</v>
      </c>
      <c r="K27" s="38"/>
    </row>
    <row r="28" spans="2:13" ht="110.25" customHeight="1" x14ac:dyDescent="0.25">
      <c r="B28" s="36"/>
      <c r="C28" s="70" t="s">
        <v>20</v>
      </c>
      <c r="D28" s="185"/>
      <c r="E28" s="163"/>
      <c r="F28" s="188"/>
      <c r="G28" s="49">
        <v>8</v>
      </c>
      <c r="H28" s="14" t="s">
        <v>207</v>
      </c>
      <c r="I28" s="58">
        <v>100</v>
      </c>
      <c r="J28" s="62" t="s">
        <v>208</v>
      </c>
      <c r="K28" s="38"/>
    </row>
    <row r="29" spans="2:13" ht="42.75" x14ac:dyDescent="0.25">
      <c r="B29" s="36"/>
      <c r="C29" s="70" t="s">
        <v>20</v>
      </c>
      <c r="D29" s="185"/>
      <c r="E29" s="163"/>
      <c r="F29" s="188"/>
      <c r="G29" s="48">
        <v>9</v>
      </c>
      <c r="H29" s="16" t="s">
        <v>28</v>
      </c>
      <c r="I29" s="58">
        <v>100</v>
      </c>
      <c r="J29" s="62" t="s">
        <v>149</v>
      </c>
      <c r="K29" s="38"/>
    </row>
    <row r="30" spans="2:13" ht="99.75" x14ac:dyDescent="0.25">
      <c r="B30" s="36"/>
      <c r="C30" s="70" t="s">
        <v>20</v>
      </c>
      <c r="D30" s="185"/>
      <c r="E30" s="198" t="s">
        <v>29</v>
      </c>
      <c r="F30" s="181">
        <f>IF(SUM(I30:I34)=0,"",AVERAGE(I30:I34))</f>
        <v>100</v>
      </c>
      <c r="G30" s="49">
        <v>10</v>
      </c>
      <c r="H30" s="17" t="s">
        <v>30</v>
      </c>
      <c r="I30" s="58">
        <v>100</v>
      </c>
      <c r="J30" s="63" t="s">
        <v>250</v>
      </c>
      <c r="K30" s="38"/>
    </row>
    <row r="31" spans="2:13" ht="89.25" customHeight="1" x14ac:dyDescent="0.25">
      <c r="B31" s="36"/>
      <c r="C31" s="70" t="s">
        <v>20</v>
      </c>
      <c r="D31" s="185"/>
      <c r="E31" s="163"/>
      <c r="F31" s="165"/>
      <c r="G31" s="48">
        <v>11</v>
      </c>
      <c r="H31" s="14" t="s">
        <v>162</v>
      </c>
      <c r="I31" s="58">
        <v>100</v>
      </c>
      <c r="J31" s="65" t="s">
        <v>163</v>
      </c>
      <c r="K31" s="38"/>
    </row>
    <row r="32" spans="2:13" ht="114" x14ac:dyDescent="0.25">
      <c r="B32" s="36"/>
      <c r="C32" s="70" t="s">
        <v>20</v>
      </c>
      <c r="D32" s="185"/>
      <c r="E32" s="163"/>
      <c r="F32" s="165"/>
      <c r="G32" s="49">
        <v>12</v>
      </c>
      <c r="H32" s="14" t="s">
        <v>209</v>
      </c>
      <c r="I32" s="58">
        <v>100</v>
      </c>
      <c r="J32" s="66" t="s">
        <v>251</v>
      </c>
      <c r="K32" s="38"/>
      <c r="M32" s="61"/>
    </row>
    <row r="33" spans="2:13" ht="228" customHeight="1" x14ac:dyDescent="0.25">
      <c r="B33" s="36"/>
      <c r="C33" s="70" t="s">
        <v>20</v>
      </c>
      <c r="D33" s="185"/>
      <c r="E33" s="163"/>
      <c r="F33" s="165"/>
      <c r="G33" s="48">
        <v>13</v>
      </c>
      <c r="H33" s="14" t="s">
        <v>164</v>
      </c>
      <c r="I33" s="58">
        <v>100</v>
      </c>
      <c r="J33" s="63" t="s">
        <v>154</v>
      </c>
      <c r="K33" s="38"/>
      <c r="M33" s="61"/>
    </row>
    <row r="34" spans="2:13" ht="117.75" customHeight="1" x14ac:dyDescent="0.25">
      <c r="B34" s="36"/>
      <c r="C34" s="70" t="s">
        <v>20</v>
      </c>
      <c r="D34" s="185"/>
      <c r="E34" s="187"/>
      <c r="F34" s="182"/>
      <c r="G34" s="49">
        <v>14</v>
      </c>
      <c r="H34" s="18" t="s">
        <v>31</v>
      </c>
      <c r="I34" s="58">
        <v>100</v>
      </c>
      <c r="J34" s="67" t="s">
        <v>155</v>
      </c>
      <c r="K34" s="38"/>
      <c r="M34" s="60"/>
    </row>
    <row r="35" spans="2:13" ht="57" x14ac:dyDescent="0.25">
      <c r="B35" s="36"/>
      <c r="C35" s="70" t="s">
        <v>20</v>
      </c>
      <c r="D35" s="185"/>
      <c r="E35" s="163" t="s">
        <v>32</v>
      </c>
      <c r="F35" s="165">
        <f>IF(SUM(I35:I40)=0,"",AVERAGE(I35:I40))</f>
        <v>97.8</v>
      </c>
      <c r="G35" s="48">
        <v>15</v>
      </c>
      <c r="H35" s="13" t="s">
        <v>33</v>
      </c>
      <c r="I35" s="58">
        <v>100</v>
      </c>
      <c r="J35" s="62" t="s">
        <v>150</v>
      </c>
      <c r="K35" s="38"/>
    </row>
    <row r="36" spans="2:13" ht="85.5" x14ac:dyDescent="0.25">
      <c r="B36" s="36"/>
      <c r="C36" s="70" t="s">
        <v>20</v>
      </c>
      <c r="D36" s="185"/>
      <c r="E36" s="163"/>
      <c r="F36" s="165"/>
      <c r="G36" s="49">
        <v>16</v>
      </c>
      <c r="H36" s="14" t="s">
        <v>34</v>
      </c>
      <c r="I36" s="58"/>
      <c r="J36" s="62" t="s">
        <v>259</v>
      </c>
      <c r="K36" s="38"/>
      <c r="L36" s="69"/>
    </row>
    <row r="37" spans="2:13" ht="378" customHeight="1" x14ac:dyDescent="0.25">
      <c r="B37" s="36"/>
      <c r="C37" s="70" t="s">
        <v>20</v>
      </c>
      <c r="D37" s="185"/>
      <c r="E37" s="163"/>
      <c r="F37" s="165"/>
      <c r="G37" s="48">
        <v>17</v>
      </c>
      <c r="H37" s="14" t="s">
        <v>35</v>
      </c>
      <c r="I37" s="58">
        <v>89</v>
      </c>
      <c r="J37" s="62" t="s">
        <v>252</v>
      </c>
      <c r="K37" s="38"/>
      <c r="M37" s="61"/>
    </row>
    <row r="38" spans="2:13" ht="57" x14ac:dyDescent="0.25">
      <c r="B38" s="36"/>
      <c r="C38" s="70" t="s">
        <v>20</v>
      </c>
      <c r="D38" s="185"/>
      <c r="E38" s="163"/>
      <c r="F38" s="165"/>
      <c r="G38" s="49">
        <v>18</v>
      </c>
      <c r="H38" s="14" t="s">
        <v>210</v>
      </c>
      <c r="I38" s="58">
        <v>100</v>
      </c>
      <c r="J38" s="64" t="s">
        <v>165</v>
      </c>
      <c r="K38" s="38"/>
    </row>
    <row r="39" spans="2:13" ht="99.75" x14ac:dyDescent="0.25">
      <c r="B39" s="36"/>
      <c r="C39" s="70" t="s">
        <v>20</v>
      </c>
      <c r="D39" s="185"/>
      <c r="E39" s="163"/>
      <c r="F39" s="165"/>
      <c r="G39" s="48">
        <v>19</v>
      </c>
      <c r="H39" s="14" t="s">
        <v>36</v>
      </c>
      <c r="I39" s="58">
        <v>100</v>
      </c>
      <c r="J39" s="62" t="s">
        <v>151</v>
      </c>
      <c r="K39" s="38"/>
    </row>
    <row r="40" spans="2:13" ht="114" x14ac:dyDescent="0.25">
      <c r="B40" s="36"/>
      <c r="C40" s="70" t="s">
        <v>20</v>
      </c>
      <c r="D40" s="185"/>
      <c r="E40" s="163"/>
      <c r="F40" s="165"/>
      <c r="G40" s="49">
        <v>20</v>
      </c>
      <c r="H40" s="16" t="s">
        <v>37</v>
      </c>
      <c r="I40" s="58">
        <v>100</v>
      </c>
      <c r="J40" s="63" t="s">
        <v>152</v>
      </c>
      <c r="K40" s="38"/>
    </row>
    <row r="41" spans="2:13" ht="213.75" x14ac:dyDescent="0.25">
      <c r="B41" s="36"/>
      <c r="C41" s="70" t="s">
        <v>20</v>
      </c>
      <c r="D41" s="185"/>
      <c r="E41" s="171" t="s">
        <v>38</v>
      </c>
      <c r="F41" s="174">
        <f>IF(SUM(I41:I45)=0,"",AVERAGE(I41:I45))</f>
        <v>100</v>
      </c>
      <c r="G41" s="48">
        <v>21</v>
      </c>
      <c r="H41" s="19" t="s">
        <v>211</v>
      </c>
      <c r="I41" s="58">
        <v>100</v>
      </c>
      <c r="J41" s="62" t="s">
        <v>191</v>
      </c>
      <c r="K41" s="38"/>
    </row>
    <row r="42" spans="2:13" ht="99.75" x14ac:dyDescent="0.25">
      <c r="B42" s="36"/>
      <c r="C42" s="70" t="s">
        <v>20</v>
      </c>
      <c r="D42" s="185"/>
      <c r="E42" s="172"/>
      <c r="F42" s="175"/>
      <c r="G42" s="49">
        <v>22</v>
      </c>
      <c r="H42" s="20" t="s">
        <v>166</v>
      </c>
      <c r="I42" s="58">
        <v>100</v>
      </c>
      <c r="J42" s="64" t="s">
        <v>212</v>
      </c>
      <c r="K42" s="38"/>
    </row>
    <row r="43" spans="2:13" ht="114" x14ac:dyDescent="0.25">
      <c r="B43" s="36"/>
      <c r="C43" s="70" t="s">
        <v>20</v>
      </c>
      <c r="D43" s="185"/>
      <c r="E43" s="172"/>
      <c r="F43" s="175"/>
      <c r="G43" s="48">
        <v>23</v>
      </c>
      <c r="H43" s="20" t="s">
        <v>213</v>
      </c>
      <c r="I43" s="58">
        <v>100</v>
      </c>
      <c r="J43" s="64" t="s">
        <v>214</v>
      </c>
      <c r="K43" s="38"/>
    </row>
    <row r="44" spans="2:13" ht="204.75" customHeight="1" x14ac:dyDescent="0.25">
      <c r="B44" s="36"/>
      <c r="C44" s="70" t="s">
        <v>20</v>
      </c>
      <c r="D44" s="185"/>
      <c r="E44" s="172"/>
      <c r="F44" s="175"/>
      <c r="G44" s="49">
        <v>24</v>
      </c>
      <c r="H44" s="20" t="s">
        <v>39</v>
      </c>
      <c r="I44" s="58">
        <v>100</v>
      </c>
      <c r="J44" s="64" t="s">
        <v>192</v>
      </c>
      <c r="K44" s="38"/>
    </row>
    <row r="45" spans="2:13" ht="87" customHeight="1" thickBot="1" x14ac:dyDescent="0.3">
      <c r="B45" s="36"/>
      <c r="C45" s="70" t="s">
        <v>20</v>
      </c>
      <c r="D45" s="186"/>
      <c r="E45" s="173"/>
      <c r="F45" s="176"/>
      <c r="G45" s="48">
        <v>25</v>
      </c>
      <c r="H45" s="21" t="s">
        <v>40</v>
      </c>
      <c r="I45" s="58">
        <v>100</v>
      </c>
      <c r="J45" s="64" t="s">
        <v>193</v>
      </c>
      <c r="K45" s="38"/>
    </row>
    <row r="46" spans="2:13" ht="409.5" customHeight="1" x14ac:dyDescent="0.25">
      <c r="B46" s="36"/>
      <c r="C46" s="75" t="s">
        <v>41</v>
      </c>
      <c r="D46" s="147">
        <f>IF(SUM(I46:I73)=0,"",AVERAGE(I46:I73))</f>
        <v>99.035714285714292</v>
      </c>
      <c r="E46" s="162" t="s">
        <v>42</v>
      </c>
      <c r="F46" s="164">
        <f>IF(SUM(I46:I50)=0,"",AVERAGE(I46:I50))</f>
        <v>98.8</v>
      </c>
      <c r="G46" s="49">
        <v>26</v>
      </c>
      <c r="H46" s="22" t="s">
        <v>215</v>
      </c>
      <c r="I46" s="58">
        <v>97</v>
      </c>
      <c r="J46" s="62" t="s">
        <v>253</v>
      </c>
      <c r="K46" s="38"/>
      <c r="M46" s="61"/>
    </row>
    <row r="47" spans="2:13" ht="408.75" customHeight="1" thickBot="1" x14ac:dyDescent="0.3">
      <c r="B47" s="36"/>
      <c r="C47" s="76"/>
      <c r="D47" s="148"/>
      <c r="E47" s="163"/>
      <c r="F47" s="165"/>
      <c r="G47" s="48">
        <v>27</v>
      </c>
      <c r="H47" s="14" t="s">
        <v>43</v>
      </c>
      <c r="I47" s="58">
        <v>97</v>
      </c>
      <c r="J47" s="62" t="s">
        <v>254</v>
      </c>
      <c r="K47" s="38"/>
      <c r="L47" s="69"/>
      <c r="M47" s="61"/>
    </row>
    <row r="48" spans="2:13" ht="84" customHeight="1" thickBot="1" x14ac:dyDescent="0.3">
      <c r="B48" s="36"/>
      <c r="C48" s="75" t="s">
        <v>41</v>
      </c>
      <c r="D48" s="148"/>
      <c r="E48" s="163"/>
      <c r="F48" s="165"/>
      <c r="G48" s="49">
        <v>28</v>
      </c>
      <c r="H48" s="14" t="s">
        <v>44</v>
      </c>
      <c r="I48" s="58">
        <v>100</v>
      </c>
      <c r="J48" s="64" t="s">
        <v>141</v>
      </c>
      <c r="K48" s="38"/>
      <c r="M48" s="61"/>
    </row>
    <row r="49" spans="2:13" ht="71.25" customHeight="1" thickBot="1" x14ac:dyDescent="0.3">
      <c r="B49" s="36"/>
      <c r="C49" s="75" t="s">
        <v>41</v>
      </c>
      <c r="D49" s="148"/>
      <c r="E49" s="163"/>
      <c r="F49" s="165"/>
      <c r="G49" s="48">
        <v>29</v>
      </c>
      <c r="H49" s="14" t="s">
        <v>167</v>
      </c>
      <c r="I49" s="58">
        <v>100</v>
      </c>
      <c r="J49" s="64" t="s">
        <v>168</v>
      </c>
      <c r="K49" s="38"/>
    </row>
    <row r="50" spans="2:13" ht="72" thickBot="1" x14ac:dyDescent="0.3">
      <c r="B50" s="36"/>
      <c r="C50" s="75" t="s">
        <v>41</v>
      </c>
      <c r="D50" s="148"/>
      <c r="E50" s="163"/>
      <c r="F50" s="165"/>
      <c r="G50" s="49">
        <v>30</v>
      </c>
      <c r="H50" s="16" t="s">
        <v>45</v>
      </c>
      <c r="I50" s="58">
        <v>100</v>
      </c>
      <c r="J50" s="64" t="s">
        <v>141</v>
      </c>
      <c r="K50" s="38"/>
      <c r="M50" s="60"/>
    </row>
    <row r="51" spans="2:13" ht="77.25" customHeight="1" thickBot="1" x14ac:dyDescent="0.3">
      <c r="B51" s="36"/>
      <c r="C51" s="75" t="s">
        <v>41</v>
      </c>
      <c r="D51" s="148"/>
      <c r="E51" s="166" t="s">
        <v>25</v>
      </c>
      <c r="F51" s="168">
        <f>IF(SUM(I51:I55)=0,"",AVERAGE(I51:I55))</f>
        <v>100</v>
      </c>
      <c r="G51" s="48">
        <v>31</v>
      </c>
      <c r="H51" s="23" t="s">
        <v>216</v>
      </c>
      <c r="I51" s="58">
        <v>100</v>
      </c>
      <c r="J51" s="62" t="s">
        <v>217</v>
      </c>
      <c r="K51" s="38"/>
    </row>
    <row r="52" spans="2:13" ht="46.5" customHeight="1" thickBot="1" x14ac:dyDescent="0.3">
      <c r="B52" s="36"/>
      <c r="C52" s="75" t="s">
        <v>41</v>
      </c>
      <c r="D52" s="148"/>
      <c r="E52" s="163"/>
      <c r="F52" s="165"/>
      <c r="G52" s="49">
        <v>32</v>
      </c>
      <c r="H52" s="14" t="s">
        <v>46</v>
      </c>
      <c r="I52" s="58">
        <v>100</v>
      </c>
      <c r="J52" s="64" t="s">
        <v>218</v>
      </c>
      <c r="K52" s="38"/>
    </row>
    <row r="53" spans="2:13" ht="106.5" customHeight="1" thickBot="1" x14ac:dyDescent="0.3">
      <c r="B53" s="36"/>
      <c r="C53" s="75" t="s">
        <v>41</v>
      </c>
      <c r="D53" s="148"/>
      <c r="E53" s="163"/>
      <c r="F53" s="165"/>
      <c r="G53" s="48">
        <v>33</v>
      </c>
      <c r="H53" s="14" t="s">
        <v>47</v>
      </c>
      <c r="I53" s="58">
        <v>100</v>
      </c>
      <c r="J53" s="62" t="s">
        <v>169</v>
      </c>
      <c r="K53" s="38"/>
    </row>
    <row r="54" spans="2:13" ht="72" thickBot="1" x14ac:dyDescent="0.3">
      <c r="B54" s="36"/>
      <c r="C54" s="75" t="s">
        <v>41</v>
      </c>
      <c r="D54" s="148"/>
      <c r="E54" s="163"/>
      <c r="F54" s="165"/>
      <c r="G54" s="49">
        <v>34</v>
      </c>
      <c r="H54" s="14" t="s">
        <v>219</v>
      </c>
      <c r="I54" s="58">
        <v>100</v>
      </c>
      <c r="J54" s="64" t="s">
        <v>170</v>
      </c>
      <c r="K54" s="38"/>
    </row>
    <row r="55" spans="2:13" ht="126.75" customHeight="1" thickBot="1" x14ac:dyDescent="0.3">
      <c r="B55" s="36"/>
      <c r="C55" s="75" t="s">
        <v>41</v>
      </c>
      <c r="D55" s="148"/>
      <c r="E55" s="167"/>
      <c r="F55" s="169"/>
      <c r="G55" s="48">
        <v>35</v>
      </c>
      <c r="H55" s="24" t="s">
        <v>171</v>
      </c>
      <c r="I55" s="58">
        <v>100</v>
      </c>
      <c r="J55" s="64" t="s">
        <v>220</v>
      </c>
      <c r="K55" s="38"/>
    </row>
    <row r="56" spans="2:13" ht="408.75" customHeight="1" x14ac:dyDescent="0.25">
      <c r="B56" s="36"/>
      <c r="C56" s="75" t="s">
        <v>41</v>
      </c>
      <c r="D56" s="148"/>
      <c r="E56" s="163" t="s">
        <v>29</v>
      </c>
      <c r="F56" s="165">
        <f>IF(SUM(I56:I59)=0,"",AVERAGE(I56:I59))</f>
        <v>96.5</v>
      </c>
      <c r="G56" s="49">
        <v>36</v>
      </c>
      <c r="H56" s="13" t="s">
        <v>48</v>
      </c>
      <c r="I56" s="58">
        <v>93</v>
      </c>
      <c r="J56" s="62" t="s">
        <v>253</v>
      </c>
      <c r="K56" s="38"/>
      <c r="M56" s="61"/>
    </row>
    <row r="57" spans="2:13" ht="409.5" customHeight="1" thickBot="1" x14ac:dyDescent="0.3">
      <c r="B57" s="36"/>
      <c r="C57" s="76"/>
      <c r="D57" s="148"/>
      <c r="E57" s="163"/>
      <c r="F57" s="165"/>
      <c r="G57" s="48">
        <v>37</v>
      </c>
      <c r="H57" s="14" t="s">
        <v>49</v>
      </c>
      <c r="I57" s="58">
        <v>93</v>
      </c>
      <c r="J57" s="62" t="s">
        <v>253</v>
      </c>
      <c r="K57" s="38"/>
      <c r="M57" s="61"/>
    </row>
    <row r="58" spans="2:13" ht="143.25" thickBot="1" x14ac:dyDescent="0.3">
      <c r="B58" s="36"/>
      <c r="C58" s="75" t="s">
        <v>41</v>
      </c>
      <c r="D58" s="148"/>
      <c r="E58" s="163"/>
      <c r="F58" s="165"/>
      <c r="G58" s="49">
        <v>38</v>
      </c>
      <c r="H58" s="14" t="s">
        <v>50</v>
      </c>
      <c r="I58" s="58">
        <v>100</v>
      </c>
      <c r="J58" s="68" t="s">
        <v>172</v>
      </c>
      <c r="K58" s="38"/>
    </row>
    <row r="59" spans="2:13" ht="186" thickBot="1" x14ac:dyDescent="0.3">
      <c r="B59" s="36"/>
      <c r="C59" s="75" t="s">
        <v>41</v>
      </c>
      <c r="D59" s="148"/>
      <c r="E59" s="163"/>
      <c r="F59" s="165"/>
      <c r="G59" s="48">
        <v>39</v>
      </c>
      <c r="H59" s="16" t="s">
        <v>221</v>
      </c>
      <c r="I59" s="58">
        <v>100</v>
      </c>
      <c r="J59" s="62" t="s">
        <v>141</v>
      </c>
      <c r="K59" s="38"/>
      <c r="M59" s="60"/>
    </row>
    <row r="60" spans="2:13" ht="73.5" customHeight="1" thickBot="1" x14ac:dyDescent="0.3">
      <c r="B60" s="36"/>
      <c r="C60" s="75" t="s">
        <v>41</v>
      </c>
      <c r="D60" s="148"/>
      <c r="E60" s="128" t="s">
        <v>32</v>
      </c>
      <c r="F60" s="156">
        <f>IF(SUM(I60:I68)=0,"",AVERAGE(I60:I68))</f>
        <v>99.222222222222229</v>
      </c>
      <c r="G60" s="49">
        <v>40</v>
      </c>
      <c r="H60" s="19" t="s">
        <v>173</v>
      </c>
      <c r="I60" s="58">
        <v>100</v>
      </c>
      <c r="J60" s="64" t="s">
        <v>222</v>
      </c>
      <c r="K60" s="38"/>
    </row>
    <row r="61" spans="2:13" ht="171" customHeight="1" thickBot="1" x14ac:dyDescent="0.3">
      <c r="B61" s="36"/>
      <c r="C61" s="75" t="s">
        <v>41</v>
      </c>
      <c r="D61" s="148"/>
      <c r="E61" s="145"/>
      <c r="F61" s="157"/>
      <c r="G61" s="48">
        <v>41</v>
      </c>
      <c r="H61" s="20" t="s">
        <v>51</v>
      </c>
      <c r="I61" s="58">
        <v>100</v>
      </c>
      <c r="J61" s="62" t="s">
        <v>142</v>
      </c>
      <c r="K61" s="38"/>
      <c r="M61" s="60"/>
    </row>
    <row r="62" spans="2:13" ht="45.75" thickBot="1" x14ac:dyDescent="0.3">
      <c r="B62" s="36"/>
      <c r="C62" s="75" t="s">
        <v>41</v>
      </c>
      <c r="D62" s="148"/>
      <c r="E62" s="145"/>
      <c r="F62" s="157"/>
      <c r="G62" s="49">
        <v>42</v>
      </c>
      <c r="H62" s="20" t="s">
        <v>52</v>
      </c>
      <c r="I62" s="58">
        <v>100</v>
      </c>
      <c r="J62" s="64" t="s">
        <v>174</v>
      </c>
      <c r="K62" s="38"/>
    </row>
    <row r="63" spans="2:13" ht="46.5" customHeight="1" thickBot="1" x14ac:dyDescent="0.3">
      <c r="B63" s="36"/>
      <c r="C63" s="75" t="s">
        <v>41</v>
      </c>
      <c r="D63" s="148"/>
      <c r="E63" s="145"/>
      <c r="F63" s="157"/>
      <c r="G63" s="48">
        <v>43</v>
      </c>
      <c r="H63" s="20" t="s">
        <v>53</v>
      </c>
      <c r="I63" s="58">
        <v>100</v>
      </c>
      <c r="J63" s="64" t="s">
        <v>175</v>
      </c>
      <c r="K63" s="38"/>
    </row>
    <row r="64" spans="2:13" ht="72" thickBot="1" x14ac:dyDescent="0.3">
      <c r="B64" s="36"/>
      <c r="C64" s="75" t="s">
        <v>41</v>
      </c>
      <c r="D64" s="148"/>
      <c r="E64" s="145"/>
      <c r="F64" s="157"/>
      <c r="G64" s="49">
        <v>44</v>
      </c>
      <c r="H64" s="20" t="s">
        <v>54</v>
      </c>
      <c r="I64" s="58">
        <v>100</v>
      </c>
      <c r="J64" s="68" t="s">
        <v>176</v>
      </c>
      <c r="K64" s="38"/>
    </row>
    <row r="65" spans="2:13" ht="45.75" thickBot="1" x14ac:dyDescent="0.3">
      <c r="B65" s="36"/>
      <c r="C65" s="75" t="s">
        <v>41</v>
      </c>
      <c r="D65" s="148"/>
      <c r="E65" s="145"/>
      <c r="F65" s="157"/>
      <c r="G65" s="48">
        <v>45</v>
      </c>
      <c r="H65" s="20" t="s">
        <v>55</v>
      </c>
      <c r="I65" s="58">
        <v>100</v>
      </c>
      <c r="J65" s="64" t="s">
        <v>177</v>
      </c>
      <c r="K65" s="38"/>
    </row>
    <row r="66" spans="2:13" ht="205.5" customHeight="1" thickBot="1" x14ac:dyDescent="0.3">
      <c r="B66" s="36"/>
      <c r="C66" s="75" t="s">
        <v>41</v>
      </c>
      <c r="D66" s="148"/>
      <c r="E66" s="145"/>
      <c r="F66" s="157"/>
      <c r="G66" s="49">
        <v>46</v>
      </c>
      <c r="H66" s="20" t="s">
        <v>56</v>
      </c>
      <c r="I66" s="58">
        <v>100</v>
      </c>
      <c r="J66" s="64" t="s">
        <v>135</v>
      </c>
      <c r="K66" s="38"/>
    </row>
    <row r="67" spans="2:13" ht="354.75" customHeight="1" thickBot="1" x14ac:dyDescent="0.3">
      <c r="B67" s="36"/>
      <c r="C67" s="75" t="s">
        <v>41</v>
      </c>
      <c r="D67" s="148"/>
      <c r="E67" s="145"/>
      <c r="F67" s="157"/>
      <c r="G67" s="48">
        <v>47</v>
      </c>
      <c r="H67" s="20" t="s">
        <v>57</v>
      </c>
      <c r="I67" s="58">
        <v>93</v>
      </c>
      <c r="J67" s="62" t="s">
        <v>253</v>
      </c>
      <c r="K67" s="38"/>
      <c r="M67" s="61"/>
    </row>
    <row r="68" spans="2:13" ht="176.25" customHeight="1" x14ac:dyDescent="0.25">
      <c r="B68" s="36"/>
      <c r="C68" s="75" t="s">
        <v>41</v>
      </c>
      <c r="D68" s="148"/>
      <c r="E68" s="129"/>
      <c r="F68" s="158"/>
      <c r="G68" s="49">
        <v>48</v>
      </c>
      <c r="H68" s="25" t="s">
        <v>58</v>
      </c>
      <c r="I68" s="58">
        <v>100</v>
      </c>
      <c r="J68" s="62" t="s">
        <v>156</v>
      </c>
      <c r="K68" s="38"/>
      <c r="M68" s="61"/>
    </row>
    <row r="69" spans="2:13" ht="57.75" thickBot="1" x14ac:dyDescent="0.3">
      <c r="B69" s="36"/>
      <c r="C69" s="76"/>
      <c r="D69" s="148"/>
      <c r="E69" s="120" t="s">
        <v>59</v>
      </c>
      <c r="F69" s="155">
        <f>IF(SUM(I69:I73)=0,"",AVERAGE(I69:I73))</f>
        <v>100</v>
      </c>
      <c r="G69" s="48">
        <v>49</v>
      </c>
      <c r="H69" s="13" t="s">
        <v>60</v>
      </c>
      <c r="I69" s="58">
        <v>100</v>
      </c>
      <c r="J69" s="64" t="s">
        <v>223</v>
      </c>
      <c r="K69" s="38"/>
    </row>
    <row r="70" spans="2:13" ht="86.25" thickBot="1" x14ac:dyDescent="0.3">
      <c r="B70" s="36"/>
      <c r="C70" s="75" t="s">
        <v>41</v>
      </c>
      <c r="D70" s="148"/>
      <c r="E70" s="121"/>
      <c r="F70" s="151"/>
      <c r="G70" s="49">
        <v>50</v>
      </c>
      <c r="H70" s="14" t="s">
        <v>178</v>
      </c>
      <c r="I70" s="58">
        <v>100</v>
      </c>
      <c r="J70" s="64" t="s">
        <v>194</v>
      </c>
      <c r="K70" s="38"/>
    </row>
    <row r="71" spans="2:13" ht="72" thickBot="1" x14ac:dyDescent="0.3">
      <c r="B71" s="36"/>
      <c r="C71" s="75" t="s">
        <v>41</v>
      </c>
      <c r="D71" s="148"/>
      <c r="E71" s="121"/>
      <c r="F71" s="151"/>
      <c r="G71" s="48">
        <v>51</v>
      </c>
      <c r="H71" s="14" t="s">
        <v>61</v>
      </c>
      <c r="I71" s="58">
        <v>100</v>
      </c>
      <c r="J71" s="62" t="s">
        <v>195</v>
      </c>
      <c r="K71" s="38"/>
    </row>
    <row r="72" spans="2:13" ht="77.25" customHeight="1" thickBot="1" x14ac:dyDescent="0.3">
      <c r="B72" s="36"/>
      <c r="C72" s="75" t="s">
        <v>41</v>
      </c>
      <c r="D72" s="148"/>
      <c r="E72" s="121"/>
      <c r="F72" s="151"/>
      <c r="G72" s="49">
        <v>52</v>
      </c>
      <c r="H72" s="14" t="s">
        <v>224</v>
      </c>
      <c r="I72" s="58">
        <v>100</v>
      </c>
      <c r="J72" s="62" t="s">
        <v>225</v>
      </c>
      <c r="K72" s="38"/>
    </row>
    <row r="73" spans="2:13" ht="86.25" thickBot="1" x14ac:dyDescent="0.3">
      <c r="B73" s="36"/>
      <c r="C73" s="75" t="s">
        <v>41</v>
      </c>
      <c r="D73" s="149"/>
      <c r="E73" s="146"/>
      <c r="F73" s="170"/>
      <c r="G73" s="48">
        <v>53</v>
      </c>
      <c r="H73" s="26" t="s">
        <v>62</v>
      </c>
      <c r="I73" s="58">
        <v>100</v>
      </c>
      <c r="J73" s="64" t="s">
        <v>226</v>
      </c>
      <c r="K73" s="38"/>
    </row>
    <row r="74" spans="2:13" ht="368.25" customHeight="1" thickBot="1" x14ac:dyDescent="0.3">
      <c r="B74" s="36"/>
      <c r="C74" s="71" t="s">
        <v>63</v>
      </c>
      <c r="D74" s="147">
        <f>IF(SUM(I74:I96)=0,"",AVERAGE(I74:I96))</f>
        <v>99.434782608695656</v>
      </c>
      <c r="E74" s="138" t="s">
        <v>64</v>
      </c>
      <c r="F74" s="150">
        <f>IF(SUM(I74:I76)=0,"",AVERAGE(I74:I76))</f>
        <v>99</v>
      </c>
      <c r="G74" s="49">
        <v>54</v>
      </c>
      <c r="H74" s="22" t="s">
        <v>65</v>
      </c>
      <c r="I74" s="58">
        <v>97</v>
      </c>
      <c r="J74" s="62" t="s">
        <v>253</v>
      </c>
      <c r="K74" s="38"/>
      <c r="M74" s="61"/>
    </row>
    <row r="75" spans="2:13" ht="86.25" thickBot="1" x14ac:dyDescent="0.3">
      <c r="B75" s="36"/>
      <c r="C75" s="71" t="s">
        <v>63</v>
      </c>
      <c r="D75" s="148"/>
      <c r="E75" s="121"/>
      <c r="F75" s="151"/>
      <c r="G75" s="48">
        <v>55</v>
      </c>
      <c r="H75" s="14" t="s">
        <v>66</v>
      </c>
      <c r="I75" s="58">
        <v>100</v>
      </c>
      <c r="J75" s="64" t="s">
        <v>227</v>
      </c>
      <c r="K75" s="38"/>
    </row>
    <row r="76" spans="2:13" ht="86.25" thickBot="1" x14ac:dyDescent="0.3">
      <c r="B76" s="36"/>
      <c r="C76" s="71" t="s">
        <v>63</v>
      </c>
      <c r="D76" s="148"/>
      <c r="E76" s="130"/>
      <c r="F76" s="152"/>
      <c r="G76" s="49">
        <v>56</v>
      </c>
      <c r="H76" s="16" t="s">
        <v>67</v>
      </c>
      <c r="I76" s="58">
        <v>100</v>
      </c>
      <c r="J76" s="64" t="s">
        <v>179</v>
      </c>
      <c r="K76" s="38"/>
    </row>
    <row r="77" spans="2:13" ht="86.25" thickBot="1" x14ac:dyDescent="0.3">
      <c r="B77" s="36"/>
      <c r="C77" s="71" t="s">
        <v>63</v>
      </c>
      <c r="D77" s="148"/>
      <c r="E77" s="153" t="s">
        <v>25</v>
      </c>
      <c r="F77" s="154">
        <f>IF(SUM(I77:I78)=0,"",AVERAGE(I77:I78))</f>
        <v>100</v>
      </c>
      <c r="G77" s="48">
        <v>57</v>
      </c>
      <c r="H77" s="27" t="s">
        <v>68</v>
      </c>
      <c r="I77" s="58">
        <v>100</v>
      </c>
      <c r="J77" s="64" t="s">
        <v>180</v>
      </c>
      <c r="K77" s="38"/>
    </row>
    <row r="78" spans="2:13" ht="235.5" customHeight="1" thickBot="1" x14ac:dyDescent="0.3">
      <c r="B78" s="36"/>
      <c r="C78" s="71" t="s">
        <v>63</v>
      </c>
      <c r="D78" s="148"/>
      <c r="E78" s="153"/>
      <c r="F78" s="154"/>
      <c r="G78" s="49">
        <v>58</v>
      </c>
      <c r="H78" s="27" t="s">
        <v>69</v>
      </c>
      <c r="I78" s="58">
        <v>100</v>
      </c>
      <c r="J78" s="64" t="s">
        <v>191</v>
      </c>
      <c r="K78" s="38"/>
    </row>
    <row r="79" spans="2:13" ht="409.5" customHeight="1" x14ac:dyDescent="0.25">
      <c r="B79" s="36"/>
      <c r="C79" s="71" t="s">
        <v>63</v>
      </c>
      <c r="D79" s="148"/>
      <c r="E79" s="120" t="s">
        <v>29</v>
      </c>
      <c r="F79" s="155">
        <f>IF(SUM(I79:I83)=0,"",AVERAGE(I79:I83))</f>
        <v>99.4</v>
      </c>
      <c r="G79" s="48">
        <v>59</v>
      </c>
      <c r="H79" s="13" t="s">
        <v>70</v>
      </c>
      <c r="I79" s="58">
        <v>97</v>
      </c>
      <c r="J79" s="62" t="s">
        <v>253</v>
      </c>
      <c r="K79" s="38"/>
      <c r="M79" s="61"/>
    </row>
    <row r="80" spans="2:13" ht="125.25" customHeight="1" thickBot="1" x14ac:dyDescent="0.3">
      <c r="B80" s="36"/>
      <c r="C80" s="72"/>
      <c r="D80" s="148"/>
      <c r="E80" s="121"/>
      <c r="F80" s="151"/>
      <c r="G80" s="49">
        <v>60</v>
      </c>
      <c r="H80" s="14" t="s">
        <v>71</v>
      </c>
      <c r="I80" s="58">
        <v>100</v>
      </c>
      <c r="J80" s="67" t="s">
        <v>228</v>
      </c>
      <c r="K80" s="38"/>
      <c r="M80" s="61"/>
    </row>
    <row r="81" spans="2:13" ht="114.75" customHeight="1" thickBot="1" x14ac:dyDescent="0.3">
      <c r="B81" s="36"/>
      <c r="C81" s="71" t="s">
        <v>63</v>
      </c>
      <c r="D81" s="148"/>
      <c r="E81" s="121"/>
      <c r="F81" s="151"/>
      <c r="G81" s="48">
        <v>61</v>
      </c>
      <c r="H81" s="14" t="s">
        <v>72</v>
      </c>
      <c r="I81" s="58">
        <v>100</v>
      </c>
      <c r="J81" s="67" t="s">
        <v>181</v>
      </c>
      <c r="K81" s="38"/>
      <c r="M81" s="60"/>
    </row>
    <row r="82" spans="2:13" ht="225" customHeight="1" thickBot="1" x14ac:dyDescent="0.3">
      <c r="B82" s="36"/>
      <c r="C82" s="71" t="s">
        <v>63</v>
      </c>
      <c r="D82" s="148"/>
      <c r="E82" s="121"/>
      <c r="F82" s="151"/>
      <c r="G82" s="49">
        <v>62</v>
      </c>
      <c r="H82" s="14" t="s">
        <v>73</v>
      </c>
      <c r="I82" s="58">
        <v>100</v>
      </c>
      <c r="J82" s="67" t="s">
        <v>182</v>
      </c>
      <c r="K82" s="38"/>
      <c r="M82" s="60"/>
    </row>
    <row r="83" spans="2:13" ht="129" thickBot="1" x14ac:dyDescent="0.3">
      <c r="B83" s="36"/>
      <c r="C83" s="71" t="s">
        <v>63</v>
      </c>
      <c r="D83" s="148"/>
      <c r="E83" s="130"/>
      <c r="F83" s="152"/>
      <c r="G83" s="48">
        <v>63</v>
      </c>
      <c r="H83" s="16" t="s">
        <v>74</v>
      </c>
      <c r="I83" s="58">
        <v>100</v>
      </c>
      <c r="J83" s="64" t="s">
        <v>136</v>
      </c>
      <c r="K83" s="38"/>
    </row>
    <row r="84" spans="2:13" ht="171.75" thickBot="1" x14ac:dyDescent="0.3">
      <c r="B84" s="36"/>
      <c r="C84" s="71" t="s">
        <v>63</v>
      </c>
      <c r="D84" s="148"/>
      <c r="E84" s="128" t="s">
        <v>32</v>
      </c>
      <c r="F84" s="156">
        <f>IF(SUM(I84:I91)=0,"",AVERAGE(I84:I91))</f>
        <v>99.125</v>
      </c>
      <c r="G84" s="49">
        <v>64</v>
      </c>
      <c r="H84" s="19" t="s">
        <v>75</v>
      </c>
      <c r="I84" s="58">
        <v>100</v>
      </c>
      <c r="J84" s="64" t="s">
        <v>135</v>
      </c>
      <c r="K84" s="38"/>
    </row>
    <row r="85" spans="2:13" ht="43.5" thickBot="1" x14ac:dyDescent="0.3">
      <c r="B85" s="36"/>
      <c r="C85" s="71" t="s">
        <v>63</v>
      </c>
      <c r="D85" s="148"/>
      <c r="E85" s="145"/>
      <c r="F85" s="157"/>
      <c r="G85" s="48">
        <v>65</v>
      </c>
      <c r="H85" s="20" t="s">
        <v>76</v>
      </c>
      <c r="I85" s="58">
        <v>100</v>
      </c>
      <c r="J85" s="64" t="s">
        <v>229</v>
      </c>
      <c r="K85" s="38"/>
    </row>
    <row r="86" spans="2:13" ht="357" thickBot="1" x14ac:dyDescent="0.3">
      <c r="B86" s="36"/>
      <c r="C86" s="71" t="s">
        <v>63</v>
      </c>
      <c r="D86" s="148"/>
      <c r="E86" s="145"/>
      <c r="F86" s="157"/>
      <c r="G86" s="49">
        <v>66</v>
      </c>
      <c r="H86" s="20" t="s">
        <v>230</v>
      </c>
      <c r="I86" s="58">
        <v>93</v>
      </c>
      <c r="J86" s="62" t="s">
        <v>255</v>
      </c>
      <c r="K86" s="38"/>
      <c r="M86" s="61"/>
    </row>
    <row r="87" spans="2:13" ht="123" customHeight="1" thickBot="1" x14ac:dyDescent="0.3">
      <c r="B87" s="36"/>
      <c r="C87" s="71" t="s">
        <v>63</v>
      </c>
      <c r="D87" s="148"/>
      <c r="E87" s="145"/>
      <c r="F87" s="157"/>
      <c r="G87" s="48">
        <v>67</v>
      </c>
      <c r="H87" s="20" t="s">
        <v>77</v>
      </c>
      <c r="I87" s="58">
        <v>100</v>
      </c>
      <c r="J87" s="67" t="s">
        <v>256</v>
      </c>
      <c r="K87" s="38"/>
      <c r="M87" s="61"/>
    </row>
    <row r="88" spans="2:13" ht="87" customHeight="1" thickBot="1" x14ac:dyDescent="0.3">
      <c r="B88" s="36"/>
      <c r="C88" s="71" t="s">
        <v>63</v>
      </c>
      <c r="D88" s="148"/>
      <c r="E88" s="145"/>
      <c r="F88" s="157"/>
      <c r="G88" s="49">
        <v>68</v>
      </c>
      <c r="H88" s="20" t="s">
        <v>78</v>
      </c>
      <c r="I88" s="58">
        <v>100</v>
      </c>
      <c r="J88" s="64" t="s">
        <v>231</v>
      </c>
      <c r="K88" s="38"/>
    </row>
    <row r="89" spans="2:13" ht="143.25" customHeight="1" thickBot="1" x14ac:dyDescent="0.3">
      <c r="B89" s="36"/>
      <c r="C89" s="71" t="s">
        <v>63</v>
      </c>
      <c r="D89" s="148"/>
      <c r="E89" s="145"/>
      <c r="F89" s="157"/>
      <c r="G89" s="48">
        <v>69</v>
      </c>
      <c r="H89" s="20" t="s">
        <v>79</v>
      </c>
      <c r="I89" s="58">
        <v>100</v>
      </c>
      <c r="J89" s="64" t="s">
        <v>183</v>
      </c>
      <c r="K89" s="38"/>
    </row>
    <row r="90" spans="2:13" ht="129" thickBot="1" x14ac:dyDescent="0.3">
      <c r="B90" s="36"/>
      <c r="C90" s="71" t="s">
        <v>63</v>
      </c>
      <c r="D90" s="148"/>
      <c r="E90" s="145"/>
      <c r="F90" s="157"/>
      <c r="G90" s="49">
        <v>70</v>
      </c>
      <c r="H90" s="20" t="s">
        <v>80</v>
      </c>
      <c r="I90" s="58">
        <v>100</v>
      </c>
      <c r="J90" s="64" t="s">
        <v>184</v>
      </c>
      <c r="K90" s="38"/>
    </row>
    <row r="91" spans="2:13" ht="57" customHeight="1" thickBot="1" x14ac:dyDescent="0.3">
      <c r="B91" s="36"/>
      <c r="C91" s="71" t="s">
        <v>63</v>
      </c>
      <c r="D91" s="148"/>
      <c r="E91" s="129"/>
      <c r="F91" s="158"/>
      <c r="G91" s="48">
        <v>71</v>
      </c>
      <c r="H91" s="25" t="s">
        <v>185</v>
      </c>
      <c r="I91" s="58">
        <v>100</v>
      </c>
      <c r="J91" s="64" t="s">
        <v>184</v>
      </c>
      <c r="K91" s="38"/>
    </row>
    <row r="92" spans="2:13" ht="86.25" thickBot="1" x14ac:dyDescent="0.3">
      <c r="B92" s="36"/>
      <c r="C92" s="71" t="s">
        <v>63</v>
      </c>
      <c r="D92" s="148"/>
      <c r="E92" s="120" t="s">
        <v>59</v>
      </c>
      <c r="F92" s="123">
        <f>IF(SUM(I92:I96)=0,"",AVERAGE(I92:I96))</f>
        <v>100</v>
      </c>
      <c r="G92" s="49">
        <v>72</v>
      </c>
      <c r="H92" s="13" t="s">
        <v>81</v>
      </c>
      <c r="I92" s="58">
        <v>100</v>
      </c>
      <c r="J92" s="64" t="s">
        <v>226</v>
      </c>
      <c r="K92" s="38"/>
    </row>
    <row r="93" spans="2:13" ht="90" customHeight="1" thickBot="1" x14ac:dyDescent="0.3">
      <c r="B93" s="36"/>
      <c r="C93" s="71" t="s">
        <v>63</v>
      </c>
      <c r="D93" s="148"/>
      <c r="E93" s="121"/>
      <c r="F93" s="124"/>
      <c r="G93" s="48">
        <v>73</v>
      </c>
      <c r="H93" s="14" t="s">
        <v>82</v>
      </c>
      <c r="I93" s="58">
        <v>100</v>
      </c>
      <c r="J93" s="64" t="s">
        <v>232</v>
      </c>
      <c r="K93" s="38"/>
    </row>
    <row r="94" spans="2:13" ht="129" thickBot="1" x14ac:dyDescent="0.3">
      <c r="B94" s="36"/>
      <c r="C94" s="71" t="s">
        <v>63</v>
      </c>
      <c r="D94" s="148"/>
      <c r="E94" s="121"/>
      <c r="F94" s="124"/>
      <c r="G94" s="49">
        <v>74</v>
      </c>
      <c r="H94" s="14" t="s">
        <v>83</v>
      </c>
      <c r="I94" s="58">
        <v>100</v>
      </c>
      <c r="J94" s="64" t="s">
        <v>196</v>
      </c>
      <c r="K94" s="38"/>
    </row>
    <row r="95" spans="2:13" ht="72" customHeight="1" thickBot="1" x14ac:dyDescent="0.3">
      <c r="B95" s="36"/>
      <c r="C95" s="71" t="s">
        <v>63</v>
      </c>
      <c r="D95" s="148"/>
      <c r="E95" s="121"/>
      <c r="F95" s="124"/>
      <c r="G95" s="48">
        <v>75</v>
      </c>
      <c r="H95" s="14" t="s">
        <v>233</v>
      </c>
      <c r="I95" s="58">
        <v>100</v>
      </c>
      <c r="J95" s="64" t="s">
        <v>265</v>
      </c>
      <c r="K95" s="38"/>
    </row>
    <row r="96" spans="2:13" ht="100.5" thickBot="1" x14ac:dyDescent="0.3">
      <c r="B96" s="36"/>
      <c r="C96" s="71" t="s">
        <v>63</v>
      </c>
      <c r="D96" s="149"/>
      <c r="E96" s="146"/>
      <c r="F96" s="131"/>
      <c r="G96" s="49">
        <v>76</v>
      </c>
      <c r="H96" s="26" t="s">
        <v>84</v>
      </c>
      <c r="I96" s="58">
        <v>100</v>
      </c>
      <c r="J96" s="64" t="s">
        <v>266</v>
      </c>
      <c r="K96" s="38"/>
    </row>
    <row r="97" spans="2:11" ht="81" customHeight="1" thickBot="1" x14ac:dyDescent="0.3">
      <c r="B97" s="36"/>
      <c r="C97" s="71" t="s">
        <v>85</v>
      </c>
      <c r="D97" s="135">
        <f>IF(SUM(I97:I116)=0,"",AVERAGE(I97:I116))</f>
        <v>100</v>
      </c>
      <c r="E97" s="138" t="s">
        <v>86</v>
      </c>
      <c r="F97" s="126">
        <f>IF(SUM(I97:I99)=0,"",AVERAGE(I97:I99))</f>
        <v>100</v>
      </c>
      <c r="G97" s="48">
        <v>77</v>
      </c>
      <c r="H97" s="22" t="s">
        <v>87</v>
      </c>
      <c r="I97" s="58">
        <v>100</v>
      </c>
      <c r="J97" s="64" t="s">
        <v>234</v>
      </c>
      <c r="K97" s="38"/>
    </row>
    <row r="98" spans="2:11" ht="86.25" thickBot="1" x14ac:dyDescent="0.3">
      <c r="B98" s="36"/>
      <c r="C98" s="71" t="s">
        <v>85</v>
      </c>
      <c r="D98" s="136"/>
      <c r="E98" s="121"/>
      <c r="F98" s="124"/>
      <c r="G98" s="49">
        <v>78</v>
      </c>
      <c r="H98" s="14" t="s">
        <v>88</v>
      </c>
      <c r="I98" s="58">
        <v>100</v>
      </c>
      <c r="J98" s="64" t="s">
        <v>186</v>
      </c>
      <c r="K98" s="38"/>
    </row>
    <row r="99" spans="2:11" ht="57.75" thickBot="1" x14ac:dyDescent="0.3">
      <c r="B99" s="36"/>
      <c r="C99" s="71" t="s">
        <v>85</v>
      </c>
      <c r="D99" s="136"/>
      <c r="E99" s="130"/>
      <c r="F99" s="127"/>
      <c r="G99" s="48">
        <v>79</v>
      </c>
      <c r="H99" s="16" t="s">
        <v>89</v>
      </c>
      <c r="I99" s="58">
        <v>100</v>
      </c>
      <c r="J99" s="64" t="s">
        <v>187</v>
      </c>
      <c r="K99" s="38"/>
    </row>
    <row r="100" spans="2:11" ht="86.25" thickBot="1" x14ac:dyDescent="0.3">
      <c r="B100" s="36"/>
      <c r="C100" s="71" t="s">
        <v>85</v>
      </c>
      <c r="D100" s="136"/>
      <c r="E100" s="128" t="s">
        <v>25</v>
      </c>
      <c r="F100" s="117">
        <f>IF(SUM(I100:I101)=0,"",AVERAGE(I100:I101))</f>
        <v>100</v>
      </c>
      <c r="G100" s="49">
        <v>80</v>
      </c>
      <c r="H100" s="19" t="s">
        <v>235</v>
      </c>
      <c r="I100" s="58">
        <v>100</v>
      </c>
      <c r="J100" s="64" t="s">
        <v>187</v>
      </c>
      <c r="K100" s="38"/>
    </row>
    <row r="101" spans="2:11" ht="171.75" thickBot="1" x14ac:dyDescent="0.3">
      <c r="B101" s="36"/>
      <c r="C101" s="71" t="s">
        <v>85</v>
      </c>
      <c r="D101" s="136"/>
      <c r="E101" s="129"/>
      <c r="F101" s="119"/>
      <c r="G101" s="48">
        <v>81</v>
      </c>
      <c r="H101" s="25" t="s">
        <v>236</v>
      </c>
      <c r="I101" s="58">
        <v>100</v>
      </c>
      <c r="J101" s="64" t="s">
        <v>237</v>
      </c>
      <c r="K101" s="38"/>
    </row>
    <row r="102" spans="2:11" ht="141.75" customHeight="1" thickBot="1" x14ac:dyDescent="0.3">
      <c r="B102" s="36"/>
      <c r="C102" s="71" t="s">
        <v>85</v>
      </c>
      <c r="D102" s="136"/>
      <c r="E102" s="120" t="s">
        <v>29</v>
      </c>
      <c r="F102" s="123">
        <f>IF(SUM(I102:I107)=0,"",AVERAGE(I102:I107))</f>
        <v>100</v>
      </c>
      <c r="G102" s="49">
        <v>82</v>
      </c>
      <c r="H102" s="13" t="s">
        <v>238</v>
      </c>
      <c r="I102" s="58">
        <v>100</v>
      </c>
      <c r="J102" s="62" t="s">
        <v>188</v>
      </c>
      <c r="K102" s="38"/>
    </row>
    <row r="103" spans="2:11" ht="86.25" thickBot="1" x14ac:dyDescent="0.3">
      <c r="B103" s="36"/>
      <c r="C103" s="71" t="s">
        <v>85</v>
      </c>
      <c r="D103" s="136"/>
      <c r="E103" s="121"/>
      <c r="F103" s="124"/>
      <c r="G103" s="48">
        <v>83</v>
      </c>
      <c r="H103" s="14" t="s">
        <v>90</v>
      </c>
      <c r="I103" s="58">
        <v>100</v>
      </c>
      <c r="J103" s="62" t="s">
        <v>143</v>
      </c>
      <c r="K103" s="38"/>
    </row>
    <row r="104" spans="2:11" ht="100.5" thickBot="1" x14ac:dyDescent="0.3">
      <c r="B104" s="36"/>
      <c r="C104" s="71" t="s">
        <v>85</v>
      </c>
      <c r="D104" s="136"/>
      <c r="E104" s="121"/>
      <c r="F104" s="124"/>
      <c r="G104" s="49">
        <v>84</v>
      </c>
      <c r="H104" s="14" t="s">
        <v>91</v>
      </c>
      <c r="I104" s="58">
        <v>100</v>
      </c>
      <c r="J104" s="62" t="s">
        <v>189</v>
      </c>
      <c r="K104" s="38"/>
    </row>
    <row r="105" spans="2:11" ht="86.25" thickBot="1" x14ac:dyDescent="0.3">
      <c r="B105" s="36"/>
      <c r="C105" s="71" t="s">
        <v>85</v>
      </c>
      <c r="D105" s="136"/>
      <c r="E105" s="121"/>
      <c r="F105" s="124"/>
      <c r="G105" s="48">
        <v>85</v>
      </c>
      <c r="H105" s="14" t="s">
        <v>92</v>
      </c>
      <c r="I105" s="58">
        <v>100</v>
      </c>
      <c r="J105" s="62" t="s">
        <v>239</v>
      </c>
      <c r="K105" s="38"/>
    </row>
    <row r="106" spans="2:11" ht="62.25" customHeight="1" thickBot="1" x14ac:dyDescent="0.3">
      <c r="B106" s="36"/>
      <c r="C106" s="71" t="s">
        <v>85</v>
      </c>
      <c r="D106" s="136"/>
      <c r="E106" s="121"/>
      <c r="F106" s="124"/>
      <c r="G106" s="49">
        <v>86</v>
      </c>
      <c r="H106" s="14" t="s">
        <v>93</v>
      </c>
      <c r="I106" s="58">
        <v>100</v>
      </c>
      <c r="J106" s="64" t="s">
        <v>137</v>
      </c>
      <c r="K106" s="38"/>
    </row>
    <row r="107" spans="2:11" ht="95.25" customHeight="1" thickBot="1" x14ac:dyDescent="0.3">
      <c r="B107" s="36"/>
      <c r="C107" s="71" t="s">
        <v>85</v>
      </c>
      <c r="D107" s="136"/>
      <c r="E107" s="130"/>
      <c r="F107" s="127"/>
      <c r="G107" s="48">
        <v>87</v>
      </c>
      <c r="H107" s="16" t="s">
        <v>94</v>
      </c>
      <c r="I107" s="58">
        <v>100</v>
      </c>
      <c r="J107" s="62" t="s">
        <v>144</v>
      </c>
      <c r="K107" s="38"/>
    </row>
    <row r="108" spans="2:11" ht="72" thickBot="1" x14ac:dyDescent="0.3">
      <c r="B108" s="36"/>
      <c r="C108" s="71" t="s">
        <v>85</v>
      </c>
      <c r="D108" s="136"/>
      <c r="E108" s="128" t="s">
        <v>32</v>
      </c>
      <c r="F108" s="117">
        <f>IF(SUM(I108:I112)=0,"",AVERAGE(I108:I112))</f>
        <v>100</v>
      </c>
      <c r="G108" s="49">
        <v>88</v>
      </c>
      <c r="H108" s="19" t="s">
        <v>95</v>
      </c>
      <c r="I108" s="58">
        <v>100</v>
      </c>
      <c r="J108" s="64" t="s">
        <v>234</v>
      </c>
      <c r="K108" s="38"/>
    </row>
    <row r="109" spans="2:11" ht="86.25" thickBot="1" x14ac:dyDescent="0.3">
      <c r="B109" s="36"/>
      <c r="C109" s="71" t="s">
        <v>85</v>
      </c>
      <c r="D109" s="136"/>
      <c r="E109" s="145"/>
      <c r="F109" s="118"/>
      <c r="G109" s="48">
        <v>89</v>
      </c>
      <c r="H109" s="20" t="s">
        <v>96</v>
      </c>
      <c r="I109" s="58">
        <v>100</v>
      </c>
      <c r="J109" s="64" t="s">
        <v>138</v>
      </c>
      <c r="K109" s="38"/>
    </row>
    <row r="110" spans="2:11" ht="56.25" customHeight="1" thickBot="1" x14ac:dyDescent="0.3">
      <c r="B110" s="36"/>
      <c r="C110" s="71" t="s">
        <v>85</v>
      </c>
      <c r="D110" s="136"/>
      <c r="E110" s="145"/>
      <c r="F110" s="118"/>
      <c r="G110" s="49">
        <v>90</v>
      </c>
      <c r="H110" s="20" t="s">
        <v>97</v>
      </c>
      <c r="I110" s="58">
        <v>100</v>
      </c>
      <c r="J110" s="62" t="s">
        <v>240</v>
      </c>
      <c r="K110" s="38"/>
    </row>
    <row r="111" spans="2:11" ht="66" customHeight="1" thickBot="1" x14ac:dyDescent="0.3">
      <c r="B111" s="36"/>
      <c r="C111" s="71" t="s">
        <v>85</v>
      </c>
      <c r="D111" s="136"/>
      <c r="E111" s="145"/>
      <c r="F111" s="118"/>
      <c r="G111" s="48">
        <v>91</v>
      </c>
      <c r="H111" s="20" t="s">
        <v>98</v>
      </c>
      <c r="I111" s="58">
        <v>100</v>
      </c>
      <c r="J111" s="64" t="s">
        <v>139</v>
      </c>
      <c r="K111" s="38"/>
    </row>
    <row r="112" spans="2:11" ht="57.75" thickBot="1" x14ac:dyDescent="0.3">
      <c r="B112" s="36"/>
      <c r="C112" s="71" t="s">
        <v>85</v>
      </c>
      <c r="D112" s="136"/>
      <c r="E112" s="129"/>
      <c r="F112" s="119"/>
      <c r="G112" s="49">
        <v>92</v>
      </c>
      <c r="H112" s="25" t="s">
        <v>99</v>
      </c>
      <c r="I112" s="58">
        <v>100</v>
      </c>
      <c r="J112" s="64" t="s">
        <v>139</v>
      </c>
      <c r="K112" s="38"/>
    </row>
    <row r="113" spans="2:11" ht="76.5" customHeight="1" thickBot="1" x14ac:dyDescent="0.3">
      <c r="B113" s="36"/>
      <c r="C113" s="71" t="s">
        <v>85</v>
      </c>
      <c r="D113" s="136"/>
      <c r="E113" s="120" t="s">
        <v>59</v>
      </c>
      <c r="F113" s="123">
        <f>IF(SUM(I113:I116)=0,"",AVERAGE(I113:I116))</f>
        <v>100</v>
      </c>
      <c r="G113" s="48">
        <v>93</v>
      </c>
      <c r="H113" s="13" t="s">
        <v>241</v>
      </c>
      <c r="I113" s="58">
        <v>100</v>
      </c>
      <c r="J113" s="64" t="s">
        <v>261</v>
      </c>
      <c r="K113" s="38"/>
    </row>
    <row r="114" spans="2:11" ht="72" thickBot="1" x14ac:dyDescent="0.3">
      <c r="B114" s="36"/>
      <c r="C114" s="71" t="s">
        <v>85</v>
      </c>
      <c r="D114" s="136"/>
      <c r="E114" s="121"/>
      <c r="F114" s="124"/>
      <c r="G114" s="49">
        <v>94</v>
      </c>
      <c r="H114" s="14" t="s">
        <v>100</v>
      </c>
      <c r="I114" s="58">
        <v>100</v>
      </c>
      <c r="J114" s="64" t="s">
        <v>262</v>
      </c>
      <c r="K114" s="38"/>
    </row>
    <row r="115" spans="2:11" ht="86.25" thickBot="1" x14ac:dyDescent="0.3">
      <c r="B115" s="36"/>
      <c r="C115" s="71" t="s">
        <v>85</v>
      </c>
      <c r="D115" s="136"/>
      <c r="E115" s="121"/>
      <c r="F115" s="124"/>
      <c r="G115" s="48">
        <v>95</v>
      </c>
      <c r="H115" s="14" t="s">
        <v>101</v>
      </c>
      <c r="I115" s="58">
        <v>100</v>
      </c>
      <c r="J115" s="64" t="s">
        <v>263</v>
      </c>
      <c r="K115" s="38"/>
    </row>
    <row r="116" spans="2:11" ht="96" customHeight="1" thickBot="1" x14ac:dyDescent="0.3">
      <c r="B116" s="36"/>
      <c r="C116" s="71" t="s">
        <v>85</v>
      </c>
      <c r="D116" s="137"/>
      <c r="E116" s="146"/>
      <c r="F116" s="131"/>
      <c r="G116" s="49">
        <v>96</v>
      </c>
      <c r="H116" s="26" t="s">
        <v>102</v>
      </c>
      <c r="I116" s="58">
        <v>100</v>
      </c>
      <c r="J116" s="64" t="s">
        <v>264</v>
      </c>
      <c r="K116" s="38"/>
    </row>
    <row r="117" spans="2:11" ht="408.75" customHeight="1" thickBot="1" x14ac:dyDescent="0.3">
      <c r="B117" s="36"/>
      <c r="C117" s="73" t="s">
        <v>103</v>
      </c>
      <c r="D117" s="142">
        <f>IF(SUM(I117:I139)=0,"",AVERAGE(I117:I139))</f>
        <v>99.695652173913047</v>
      </c>
      <c r="E117" s="120" t="s">
        <v>104</v>
      </c>
      <c r="F117" s="123">
        <f>IF(SUM(I117:I125)=0,"",AVERAGE(I117:I125))</f>
        <v>100</v>
      </c>
      <c r="G117" s="48">
        <v>97</v>
      </c>
      <c r="H117" s="13" t="s">
        <v>105</v>
      </c>
      <c r="I117" s="58">
        <v>100</v>
      </c>
      <c r="J117" s="64" t="s">
        <v>258</v>
      </c>
      <c r="K117" s="38"/>
    </row>
    <row r="118" spans="2:11" ht="86.25" thickBot="1" x14ac:dyDescent="0.3">
      <c r="B118" s="36"/>
      <c r="C118" s="74"/>
      <c r="D118" s="143"/>
      <c r="E118" s="121"/>
      <c r="F118" s="124"/>
      <c r="G118" s="49">
        <v>98</v>
      </c>
      <c r="H118" s="13" t="s">
        <v>190</v>
      </c>
      <c r="I118" s="58">
        <v>100</v>
      </c>
      <c r="J118" s="64" t="s">
        <v>242</v>
      </c>
      <c r="K118" s="38"/>
    </row>
    <row r="119" spans="2:11" ht="408.75" customHeight="1" thickBot="1" x14ac:dyDescent="0.3">
      <c r="B119" s="36"/>
      <c r="C119" s="73" t="s">
        <v>103</v>
      </c>
      <c r="D119" s="143"/>
      <c r="E119" s="121"/>
      <c r="F119" s="124"/>
      <c r="G119" s="48">
        <v>99</v>
      </c>
      <c r="H119" s="13" t="s">
        <v>243</v>
      </c>
      <c r="I119" s="58">
        <v>100</v>
      </c>
      <c r="J119" s="64" t="s">
        <v>258</v>
      </c>
      <c r="K119" s="38"/>
    </row>
    <row r="120" spans="2:11" ht="86.25" thickBot="1" x14ac:dyDescent="0.3">
      <c r="B120" s="36"/>
      <c r="C120" s="73" t="s">
        <v>103</v>
      </c>
      <c r="D120" s="143"/>
      <c r="E120" s="121"/>
      <c r="F120" s="124"/>
      <c r="G120" s="49">
        <v>100</v>
      </c>
      <c r="H120" s="13" t="s">
        <v>106</v>
      </c>
      <c r="I120" s="58">
        <v>100</v>
      </c>
      <c r="J120" s="64" t="s">
        <v>197</v>
      </c>
      <c r="K120" s="38"/>
    </row>
    <row r="121" spans="2:11" ht="86.25" thickBot="1" x14ac:dyDescent="0.3">
      <c r="B121" s="36"/>
      <c r="C121" s="73" t="s">
        <v>103</v>
      </c>
      <c r="D121" s="143"/>
      <c r="E121" s="121"/>
      <c r="F121" s="124"/>
      <c r="G121" s="48">
        <v>101</v>
      </c>
      <c r="H121" s="13" t="s">
        <v>107</v>
      </c>
      <c r="I121" s="58">
        <v>100</v>
      </c>
      <c r="J121" s="64" t="s">
        <v>198</v>
      </c>
      <c r="K121" s="38"/>
    </row>
    <row r="122" spans="2:11" ht="86.25" thickBot="1" x14ac:dyDescent="0.3">
      <c r="B122" s="36"/>
      <c r="C122" s="73" t="s">
        <v>103</v>
      </c>
      <c r="D122" s="143"/>
      <c r="E122" s="121"/>
      <c r="F122" s="124"/>
      <c r="G122" s="49">
        <v>102</v>
      </c>
      <c r="H122" s="13" t="s">
        <v>244</v>
      </c>
      <c r="I122" s="58">
        <v>100</v>
      </c>
      <c r="J122" s="64" t="s">
        <v>199</v>
      </c>
      <c r="K122" s="38"/>
    </row>
    <row r="123" spans="2:11" ht="86.25" thickBot="1" x14ac:dyDescent="0.3">
      <c r="B123" s="36"/>
      <c r="C123" s="73" t="s">
        <v>103</v>
      </c>
      <c r="D123" s="143"/>
      <c r="E123" s="121"/>
      <c r="F123" s="124"/>
      <c r="G123" s="48">
        <v>103</v>
      </c>
      <c r="H123" s="13" t="s">
        <v>108</v>
      </c>
      <c r="I123" s="58">
        <v>100</v>
      </c>
      <c r="J123" s="64" t="s">
        <v>200</v>
      </c>
      <c r="K123" s="38"/>
    </row>
    <row r="124" spans="2:11" ht="72" thickBot="1" x14ac:dyDescent="0.3">
      <c r="B124" s="36"/>
      <c r="C124" s="73" t="s">
        <v>103</v>
      </c>
      <c r="D124" s="143"/>
      <c r="E124" s="121"/>
      <c r="F124" s="124"/>
      <c r="G124" s="49">
        <v>104</v>
      </c>
      <c r="H124" s="13" t="s">
        <v>109</v>
      </c>
      <c r="I124" s="58">
        <v>100</v>
      </c>
      <c r="J124" s="64" t="s">
        <v>242</v>
      </c>
      <c r="K124" s="38"/>
    </row>
    <row r="125" spans="2:11" ht="72" thickBot="1" x14ac:dyDescent="0.3">
      <c r="B125" s="36"/>
      <c r="C125" s="73" t="s">
        <v>103</v>
      </c>
      <c r="D125" s="143"/>
      <c r="E125" s="130"/>
      <c r="F125" s="127"/>
      <c r="G125" s="48">
        <v>105</v>
      </c>
      <c r="H125" s="16" t="s">
        <v>110</v>
      </c>
      <c r="I125" s="58">
        <v>100</v>
      </c>
      <c r="J125" s="64" t="s">
        <v>201</v>
      </c>
      <c r="K125" s="38"/>
    </row>
    <row r="126" spans="2:11" ht="43.5" thickBot="1" x14ac:dyDescent="0.3">
      <c r="B126" s="36"/>
      <c r="C126" s="73" t="s">
        <v>103</v>
      </c>
      <c r="D126" s="143"/>
      <c r="E126" s="128" t="s">
        <v>25</v>
      </c>
      <c r="F126" s="117">
        <f>IF(SUM(I126:I128)=0,"",AVERAGE(I126:I128))</f>
        <v>100</v>
      </c>
      <c r="G126" s="49">
        <v>106</v>
      </c>
      <c r="H126" s="19" t="s">
        <v>111</v>
      </c>
      <c r="I126" s="58">
        <v>100</v>
      </c>
      <c r="J126" s="63" t="s">
        <v>145</v>
      </c>
      <c r="K126" s="38"/>
    </row>
    <row r="127" spans="2:11" ht="100.5" thickBot="1" x14ac:dyDescent="0.3">
      <c r="B127" s="36"/>
      <c r="C127" s="73" t="s">
        <v>103</v>
      </c>
      <c r="D127" s="143"/>
      <c r="E127" s="145"/>
      <c r="F127" s="118"/>
      <c r="G127" s="48">
        <v>107</v>
      </c>
      <c r="H127" s="20" t="s">
        <v>112</v>
      </c>
      <c r="I127" s="58">
        <v>100</v>
      </c>
      <c r="J127" s="62" t="s">
        <v>153</v>
      </c>
      <c r="K127" s="38"/>
    </row>
    <row r="128" spans="2:11" ht="100.5" thickBot="1" x14ac:dyDescent="0.3">
      <c r="B128" s="36"/>
      <c r="C128" s="73" t="s">
        <v>103</v>
      </c>
      <c r="D128" s="143"/>
      <c r="E128" s="129"/>
      <c r="F128" s="119"/>
      <c r="G128" s="49">
        <v>108</v>
      </c>
      <c r="H128" s="25" t="s">
        <v>113</v>
      </c>
      <c r="I128" s="58">
        <v>100</v>
      </c>
      <c r="J128" s="64" t="s">
        <v>202</v>
      </c>
      <c r="K128" s="38"/>
    </row>
    <row r="129" spans="2:13" ht="387.75" customHeight="1" thickBot="1" x14ac:dyDescent="0.3">
      <c r="B129" s="36"/>
      <c r="C129" s="73" t="s">
        <v>103</v>
      </c>
      <c r="D129" s="143"/>
      <c r="E129" s="120" t="s">
        <v>29</v>
      </c>
      <c r="F129" s="123">
        <f>IF(SUM(I129:I131)=0,"",AVERAGE(I129:I131))</f>
        <v>97.666666666666671</v>
      </c>
      <c r="G129" s="48">
        <v>109</v>
      </c>
      <c r="H129" s="13" t="s">
        <v>114</v>
      </c>
      <c r="I129" s="58">
        <v>93</v>
      </c>
      <c r="J129" s="62" t="s">
        <v>257</v>
      </c>
      <c r="K129" s="38"/>
      <c r="M129" s="61"/>
    </row>
    <row r="130" spans="2:13" ht="72" thickBot="1" x14ac:dyDescent="0.3">
      <c r="B130" s="36"/>
      <c r="C130" s="73" t="s">
        <v>103</v>
      </c>
      <c r="D130" s="143"/>
      <c r="E130" s="121"/>
      <c r="F130" s="124"/>
      <c r="G130" s="49">
        <v>110</v>
      </c>
      <c r="H130" s="13" t="s">
        <v>245</v>
      </c>
      <c r="I130" s="58">
        <v>100</v>
      </c>
      <c r="J130" s="64" t="s">
        <v>246</v>
      </c>
      <c r="K130" s="38"/>
    </row>
    <row r="131" spans="2:13" ht="72" thickBot="1" x14ac:dyDescent="0.3">
      <c r="B131" s="36"/>
      <c r="C131" s="73" t="s">
        <v>103</v>
      </c>
      <c r="D131" s="143"/>
      <c r="E131" s="130"/>
      <c r="F131" s="127"/>
      <c r="G131" s="48">
        <v>111</v>
      </c>
      <c r="H131" s="16" t="s">
        <v>115</v>
      </c>
      <c r="I131" s="58">
        <v>100</v>
      </c>
      <c r="J131" s="64" t="s">
        <v>246</v>
      </c>
      <c r="K131" s="38"/>
    </row>
    <row r="132" spans="2:13" ht="57.75" thickBot="1" x14ac:dyDescent="0.3">
      <c r="B132" s="36"/>
      <c r="C132" s="73" t="s">
        <v>103</v>
      </c>
      <c r="D132" s="143"/>
      <c r="E132" s="128" t="s">
        <v>32</v>
      </c>
      <c r="F132" s="117">
        <f>IF(SUM(I132:I135)=0,"",AVERAGE(I132:I135))</f>
        <v>100</v>
      </c>
      <c r="G132" s="49">
        <v>112</v>
      </c>
      <c r="H132" s="19" t="s">
        <v>116</v>
      </c>
      <c r="I132" s="58">
        <v>100</v>
      </c>
      <c r="J132" s="64" t="s">
        <v>139</v>
      </c>
      <c r="K132" s="38"/>
    </row>
    <row r="133" spans="2:13" ht="43.5" thickBot="1" x14ac:dyDescent="0.3">
      <c r="B133" s="36"/>
      <c r="C133" s="73" t="s">
        <v>103</v>
      </c>
      <c r="D133" s="143"/>
      <c r="E133" s="145"/>
      <c r="F133" s="118"/>
      <c r="G133" s="48">
        <v>113</v>
      </c>
      <c r="H133" s="20" t="s">
        <v>117</v>
      </c>
      <c r="I133" s="58">
        <v>100</v>
      </c>
      <c r="J133" s="64" t="s">
        <v>246</v>
      </c>
      <c r="K133" s="38"/>
    </row>
    <row r="134" spans="2:13" ht="100.5" thickBot="1" x14ac:dyDescent="0.3">
      <c r="B134" s="36"/>
      <c r="C134" s="73" t="s">
        <v>103</v>
      </c>
      <c r="D134" s="143"/>
      <c r="E134" s="145"/>
      <c r="F134" s="118"/>
      <c r="G134" s="49">
        <v>114</v>
      </c>
      <c r="H134" s="20" t="s">
        <v>118</v>
      </c>
      <c r="I134" s="58">
        <v>100</v>
      </c>
      <c r="J134" s="64" t="s">
        <v>140</v>
      </c>
      <c r="K134" s="38"/>
    </row>
    <row r="135" spans="2:13" ht="91.5" customHeight="1" thickBot="1" x14ac:dyDescent="0.3">
      <c r="B135" s="36"/>
      <c r="C135" s="73" t="s">
        <v>103</v>
      </c>
      <c r="D135" s="143"/>
      <c r="E135" s="129"/>
      <c r="F135" s="119"/>
      <c r="G135" s="48">
        <v>115</v>
      </c>
      <c r="H135" s="25" t="s">
        <v>119</v>
      </c>
      <c r="I135" s="58">
        <v>100</v>
      </c>
      <c r="J135" s="64" t="s">
        <v>139</v>
      </c>
      <c r="K135" s="38"/>
    </row>
    <row r="136" spans="2:13" ht="86.25" thickBot="1" x14ac:dyDescent="0.3">
      <c r="B136" s="36"/>
      <c r="C136" s="73" t="s">
        <v>103</v>
      </c>
      <c r="D136" s="143"/>
      <c r="E136" s="120" t="s">
        <v>59</v>
      </c>
      <c r="F136" s="123">
        <f>IF(SUM(I136:I139)=0,"",AVERAGE(I136:I139))</f>
        <v>100</v>
      </c>
      <c r="G136" s="49">
        <v>116</v>
      </c>
      <c r="H136" s="13" t="s">
        <v>120</v>
      </c>
      <c r="I136" s="58">
        <v>100</v>
      </c>
      <c r="J136" s="64" t="s">
        <v>197</v>
      </c>
      <c r="K136" s="38"/>
    </row>
    <row r="137" spans="2:13" ht="57.75" thickBot="1" x14ac:dyDescent="0.3">
      <c r="B137" s="36"/>
      <c r="C137" s="73" t="s">
        <v>103</v>
      </c>
      <c r="D137" s="143"/>
      <c r="E137" s="121"/>
      <c r="F137" s="124"/>
      <c r="G137" s="48">
        <v>117</v>
      </c>
      <c r="H137" s="13" t="s">
        <v>121</v>
      </c>
      <c r="I137" s="58">
        <v>100</v>
      </c>
      <c r="J137" s="64" t="s">
        <v>203</v>
      </c>
      <c r="K137" s="38"/>
    </row>
    <row r="138" spans="2:13" ht="100.5" thickBot="1" x14ac:dyDescent="0.3">
      <c r="B138" s="36"/>
      <c r="C138" s="73" t="s">
        <v>103</v>
      </c>
      <c r="D138" s="143"/>
      <c r="E138" s="121"/>
      <c r="F138" s="124"/>
      <c r="G138" s="49">
        <v>118</v>
      </c>
      <c r="H138" s="13" t="s">
        <v>157</v>
      </c>
      <c r="I138" s="58">
        <v>100</v>
      </c>
      <c r="J138" s="64" t="s">
        <v>247</v>
      </c>
      <c r="K138" s="38"/>
    </row>
    <row r="139" spans="2:13" ht="58.5" customHeight="1" thickBot="1" x14ac:dyDescent="0.3">
      <c r="B139" s="36"/>
      <c r="C139" s="73" t="s">
        <v>103</v>
      </c>
      <c r="D139" s="144"/>
      <c r="E139" s="122"/>
      <c r="F139" s="125"/>
      <c r="G139" s="48">
        <v>119</v>
      </c>
      <c r="H139" s="18" t="s">
        <v>122</v>
      </c>
      <c r="I139" s="58">
        <v>100</v>
      </c>
      <c r="J139" s="64" t="s">
        <v>248</v>
      </c>
      <c r="K139" s="38"/>
    </row>
    <row r="140" spans="2:13" ht="6.75" customHeight="1" thickBot="1" x14ac:dyDescent="0.3">
      <c r="B140" s="43"/>
      <c r="C140" s="44"/>
      <c r="D140" s="45"/>
      <c r="E140" s="45"/>
      <c r="F140" s="44"/>
      <c r="G140" s="46"/>
      <c r="H140" s="46"/>
      <c r="I140" s="44"/>
      <c r="J140" s="44"/>
      <c r="K140" s="47"/>
    </row>
    <row r="141" spans="2:13" ht="24.75" customHeight="1" thickBot="1" x14ac:dyDescent="0.3">
      <c r="B141" s="2"/>
      <c r="C141" s="2"/>
      <c r="D141" s="52"/>
      <c r="E141" s="52"/>
      <c r="F141" s="2"/>
      <c r="G141" s="3"/>
      <c r="H141" s="3"/>
      <c r="I141" s="2"/>
      <c r="J141" s="2"/>
      <c r="K141" s="2"/>
    </row>
    <row r="142" spans="2:13" ht="3" customHeight="1" x14ac:dyDescent="0.25">
      <c r="B142" s="53"/>
      <c r="C142" s="54"/>
      <c r="D142" s="54"/>
      <c r="E142" s="54"/>
      <c r="F142" s="54"/>
      <c r="G142" s="54"/>
      <c r="H142" s="54"/>
      <c r="I142" s="54"/>
      <c r="J142" s="55"/>
    </row>
    <row r="143" spans="2:13" ht="24.95" customHeight="1" x14ac:dyDescent="0.25">
      <c r="B143" s="56"/>
      <c r="C143" s="177" t="s">
        <v>126</v>
      </c>
      <c r="D143" s="177"/>
      <c r="E143" s="177"/>
      <c r="F143" s="177"/>
      <c r="G143" s="177"/>
      <c r="H143" s="177"/>
      <c r="I143" s="177"/>
      <c r="J143" s="208"/>
    </row>
    <row r="144" spans="2:13" ht="11.25" customHeight="1" x14ac:dyDescent="0.25">
      <c r="B144" s="56"/>
      <c r="C144" s="206"/>
      <c r="D144" s="206"/>
      <c r="E144" s="206"/>
      <c r="F144" s="206"/>
      <c r="G144" s="206"/>
      <c r="H144" s="206"/>
      <c r="I144" s="206"/>
      <c r="J144" s="207"/>
    </row>
    <row r="145" spans="2:11" ht="54.75" customHeight="1" x14ac:dyDescent="0.25">
      <c r="B145" s="56"/>
      <c r="C145" s="223" t="s">
        <v>267</v>
      </c>
      <c r="D145" s="223"/>
      <c r="E145" s="223"/>
      <c r="F145" s="223"/>
      <c r="G145" s="223"/>
      <c r="H145" s="223"/>
      <c r="I145" s="223"/>
      <c r="J145" s="224"/>
    </row>
    <row r="146" spans="2:11" ht="38.25" customHeight="1" x14ac:dyDescent="0.25">
      <c r="B146" s="56"/>
      <c r="C146" s="223" t="s">
        <v>129</v>
      </c>
      <c r="D146" s="223"/>
      <c r="E146" s="223"/>
      <c r="F146" s="223"/>
      <c r="G146" s="223"/>
      <c r="H146" s="223"/>
      <c r="I146" s="223"/>
      <c r="J146" s="224"/>
    </row>
    <row r="147" spans="2:11" ht="22.5" customHeight="1" x14ac:dyDescent="0.25">
      <c r="B147" s="56"/>
      <c r="C147" s="223" t="s">
        <v>130</v>
      </c>
      <c r="D147" s="223"/>
      <c r="E147" s="223"/>
      <c r="F147" s="223"/>
      <c r="G147" s="223"/>
      <c r="H147" s="223"/>
      <c r="I147" s="223"/>
      <c r="J147" s="224"/>
    </row>
    <row r="148" spans="2:11" ht="24" customHeight="1" x14ac:dyDescent="0.25">
      <c r="B148" s="56"/>
      <c r="C148" s="223" t="s">
        <v>260</v>
      </c>
      <c r="D148" s="223"/>
      <c r="E148" s="223"/>
      <c r="F148" s="223"/>
      <c r="G148" s="223"/>
      <c r="H148" s="223"/>
      <c r="I148" s="223"/>
      <c r="J148" s="224"/>
    </row>
    <row r="149" spans="2:11" x14ac:dyDescent="0.25">
      <c r="B149" s="56"/>
      <c r="C149" s="211"/>
      <c r="D149" s="211"/>
      <c r="E149" s="211"/>
      <c r="F149" s="211"/>
      <c r="G149" s="211"/>
      <c r="H149" s="211"/>
      <c r="I149" s="211"/>
      <c r="J149" s="212"/>
    </row>
    <row r="150" spans="2:11" ht="25.5" x14ac:dyDescent="0.25">
      <c r="B150" s="56"/>
      <c r="C150" s="177" t="s">
        <v>127</v>
      </c>
      <c r="D150" s="177"/>
      <c r="E150" s="177"/>
      <c r="F150" s="177"/>
      <c r="G150" s="177"/>
      <c r="H150" s="177"/>
      <c r="I150" s="177"/>
      <c r="J150" s="208"/>
    </row>
    <row r="151" spans="2:11" ht="9" customHeight="1" x14ac:dyDescent="0.25">
      <c r="B151" s="56"/>
      <c r="C151" s="51"/>
      <c r="D151" s="51"/>
      <c r="E151" s="51"/>
      <c r="F151" s="51"/>
      <c r="G151" s="51"/>
      <c r="H151" s="51"/>
      <c r="I151" s="51"/>
      <c r="J151" s="57"/>
    </row>
    <row r="152" spans="2:11" ht="24.75" customHeight="1" x14ac:dyDescent="0.25">
      <c r="B152" s="56"/>
      <c r="C152" s="223" t="s">
        <v>131</v>
      </c>
      <c r="D152" s="223"/>
      <c r="E152" s="223"/>
      <c r="F152" s="223"/>
      <c r="G152" s="223"/>
      <c r="H152" s="223"/>
      <c r="I152" s="223"/>
      <c r="J152" s="224"/>
    </row>
    <row r="153" spans="2:11" ht="33" customHeight="1" x14ac:dyDescent="0.25">
      <c r="B153" s="56"/>
      <c r="C153" s="223" t="s">
        <v>128</v>
      </c>
      <c r="D153" s="223"/>
      <c r="E153" s="223"/>
      <c r="F153" s="223"/>
      <c r="G153" s="223"/>
      <c r="H153" s="223"/>
      <c r="I153" s="223"/>
      <c r="J153" s="224"/>
    </row>
    <row r="154" spans="2:11" ht="5.25" customHeight="1" thickBot="1" x14ac:dyDescent="0.3">
      <c r="B154" s="43"/>
      <c r="C154" s="44"/>
      <c r="D154" s="45"/>
      <c r="E154" s="45"/>
      <c r="F154" s="44"/>
      <c r="G154" s="46"/>
      <c r="H154" s="46"/>
      <c r="I154" s="44"/>
      <c r="J154" s="47"/>
      <c r="K154" s="47"/>
    </row>
  </sheetData>
  <protectedRanges>
    <protectedRange sqref="F21:F41 F68:F90 F43:F54 F56:F65" name="Actual_1"/>
    <protectedRange sqref="J102:J105 J107 J110 J126:J127" name="Simulado_1_1_1_4"/>
    <protectedRange sqref="J21:J24" name="Simulado_1_2_2_3_1_1"/>
    <protectedRange sqref="J28" name="Simulado_1_2_12_1_1_1"/>
    <protectedRange sqref="J26" name="Simulado_1_1_1_7_1_1_1"/>
    <protectedRange sqref="J29" name="Simulado_1_1_1_8_1_1_1"/>
    <protectedRange sqref="J33" name="Simulado_1_1_2_2_1_1_1"/>
    <protectedRange sqref="J34:J36" name="Simulado_1_1_2_10_1_1_1"/>
    <protectedRange sqref="J39 J46:J47 J37 J129 J86 J56:J57 J67 J74 J79" name="Simulado_1_2_45_1_1_1"/>
    <protectedRange sqref="J40:J41" name="Simulado_1_2_46_1_1_1"/>
    <protectedRange sqref="J61" name="Simulado_1_2_64_1_1_1"/>
    <protectedRange sqref="J51" name="Simulado_1_2_70_1_1_1"/>
    <protectedRange sqref="J53" name="Simulado_1_2_72_1_1_1"/>
    <protectedRange sqref="J59" name="Simulado_1_2_1_1_1_1_1_1"/>
    <protectedRange sqref="J68" name="Simulado_1_2_2_2"/>
    <protectedRange sqref="J71:J72" name="Simulado_1_2_2_3"/>
    <protectedRange sqref="J82" name="Simulado_1_2_2_1_1"/>
    <protectedRange sqref="J87" name="Simulado_1_1_1_4_1"/>
    <protectedRange sqref="J27" name="Simulado_1_2"/>
    <protectedRange sqref="J38" name="Simulado_1_2_2"/>
    <protectedRange sqref="J49" name="Simulado_1_2_3"/>
    <protectedRange sqref="J52" name="Simulado_1_2_4"/>
    <protectedRange sqref="J54" name="Simulado_1_2_5"/>
    <protectedRange sqref="J58" name="Simulado_1_2_6"/>
    <protectedRange sqref="J60" name="Simulado_1_2_7"/>
    <protectedRange sqref="J62" name="Simulado_1_2_8"/>
    <protectedRange sqref="J63" name="Simulado_1_2_9"/>
    <protectedRange sqref="J64" name="Simulado_1_2_10"/>
    <protectedRange sqref="J65" name="Simulado_1_2_11"/>
    <protectedRange sqref="J66" name="Simulado_1_2_12"/>
    <protectedRange sqref="J75" name="Simulado_1_2_13"/>
    <protectedRange sqref="J76" name="Simulado_1_2_14"/>
    <protectedRange sqref="J77" name="Simulado_1_2_15"/>
    <protectedRange sqref="J83" name="Simulado_1_2_16"/>
    <protectedRange sqref="J84" name="Simulado_1_2_17"/>
    <protectedRange sqref="J85" name="Simulado_1_2_18"/>
    <protectedRange sqref="J88" name="Simulado_1_2_19"/>
    <protectedRange sqref="J89" name="Simulado_1_2_20"/>
    <protectedRange sqref="J90" name="Simulado_1_2_21"/>
    <protectedRange sqref="J91" name="Simulado_1_2_22"/>
    <protectedRange sqref="J97" name="Simulado_1_2_23"/>
    <protectedRange sqref="J98" name="Simulado_1_2_24"/>
    <protectedRange sqref="J99" name="Simulado_1_2_25"/>
    <protectedRange sqref="J100" name="Simulado_1_2_26"/>
    <protectedRange sqref="J106" name="Simulado_1_2_27"/>
    <protectedRange sqref="J108" name="Simulado_1_2_28"/>
    <protectedRange sqref="J109" name="Simulado_1_2_29"/>
    <protectedRange sqref="J111" name="Simulado_1_2_30"/>
    <protectedRange sqref="J112" name="Simulado_1_2_31"/>
    <protectedRange sqref="J130" name="Simulado_1_2_32"/>
    <protectedRange sqref="J131" name="Simulado_1_2_33"/>
    <protectedRange sqref="J132" name="Simulado_1_2_34"/>
    <protectedRange sqref="J133" name="Simulado_1_2_35"/>
    <protectedRange sqref="J134" name="Simulado_1_2_36"/>
    <protectedRange sqref="J135" name="Simulado_1_2_37"/>
    <protectedRange sqref="J25" name="Simulado_1_1_1_7_1_1_1_1"/>
    <protectedRange sqref="J30" name="Simulado_1_1_1_16_1_1_1_2"/>
    <protectedRange sqref="J31" name="Simulado_1_2_38"/>
    <protectedRange sqref="J32" name="Simulado_1_2_39"/>
    <protectedRange sqref="J50 J48" name="Simulado_1_2_40"/>
    <protectedRange sqref="J122 J125" name="Simulado_1_1_1"/>
    <protectedRange sqref="J128" name="Simulado_1_1_1_1"/>
    <protectedRange sqref="J137:J138" name="Simulado_1_1_1_2"/>
  </protectedRanges>
  <autoFilter ref="C20:J139"/>
  <mergeCells count="84">
    <mergeCell ref="C152:J152"/>
    <mergeCell ref="C153:J153"/>
    <mergeCell ref="C145:J145"/>
    <mergeCell ref="C146:J146"/>
    <mergeCell ref="C147:J147"/>
    <mergeCell ref="C148:J148"/>
    <mergeCell ref="C149:J149"/>
    <mergeCell ref="C150:J150"/>
    <mergeCell ref="E132:E135"/>
    <mergeCell ref="F132:F135"/>
    <mergeCell ref="E136:E139"/>
    <mergeCell ref="F136:F139"/>
    <mergeCell ref="C143:J143"/>
    <mergeCell ref="C144:J144"/>
    <mergeCell ref="E113:E116"/>
    <mergeCell ref="F113:F116"/>
    <mergeCell ref="D117:D139"/>
    <mergeCell ref="E117:E125"/>
    <mergeCell ref="F117:F125"/>
    <mergeCell ref="E126:E128"/>
    <mergeCell ref="F126:F128"/>
    <mergeCell ref="E129:E131"/>
    <mergeCell ref="F129:F131"/>
    <mergeCell ref="D97:D116"/>
    <mergeCell ref="E97:E99"/>
    <mergeCell ref="F97:F99"/>
    <mergeCell ref="E100:E101"/>
    <mergeCell ref="F100:F101"/>
    <mergeCell ref="E102:E107"/>
    <mergeCell ref="F102:F107"/>
    <mergeCell ref="E108:E112"/>
    <mergeCell ref="F108:F112"/>
    <mergeCell ref="E79:E83"/>
    <mergeCell ref="F79:F83"/>
    <mergeCell ref="E84:E91"/>
    <mergeCell ref="F84:F91"/>
    <mergeCell ref="E92:E96"/>
    <mergeCell ref="F92:F96"/>
    <mergeCell ref="E60:E68"/>
    <mergeCell ref="F60:F68"/>
    <mergeCell ref="E69:E73"/>
    <mergeCell ref="F69:F73"/>
    <mergeCell ref="D74:D96"/>
    <mergeCell ref="E74:E76"/>
    <mergeCell ref="F74:F76"/>
    <mergeCell ref="E77:E78"/>
    <mergeCell ref="F77:F78"/>
    <mergeCell ref="E41:E45"/>
    <mergeCell ref="F41:F45"/>
    <mergeCell ref="D46:D73"/>
    <mergeCell ref="E46:E50"/>
    <mergeCell ref="F46:F50"/>
    <mergeCell ref="E51:E55"/>
    <mergeCell ref="F51:F55"/>
    <mergeCell ref="E56:E59"/>
    <mergeCell ref="F56:F59"/>
    <mergeCell ref="D21:D45"/>
    <mergeCell ref="E21:E25"/>
    <mergeCell ref="F21:F25"/>
    <mergeCell ref="E26:E29"/>
    <mergeCell ref="F26:F29"/>
    <mergeCell ref="E30:E34"/>
    <mergeCell ref="F30:F34"/>
    <mergeCell ref="E35:E40"/>
    <mergeCell ref="F35:F40"/>
    <mergeCell ref="E15:E16"/>
    <mergeCell ref="H15:J15"/>
    <mergeCell ref="H16:J16"/>
    <mergeCell ref="E17:E18"/>
    <mergeCell ref="H17:J17"/>
    <mergeCell ref="H18:J18"/>
    <mergeCell ref="H10:J10"/>
    <mergeCell ref="E11:E12"/>
    <mergeCell ref="H11:J11"/>
    <mergeCell ref="H12:J12"/>
    <mergeCell ref="E13:E14"/>
    <mergeCell ref="H13:J13"/>
    <mergeCell ref="H14:J14"/>
    <mergeCell ref="H9:J9"/>
    <mergeCell ref="C3:J3"/>
    <mergeCell ref="C5:F5"/>
    <mergeCell ref="G5:J5"/>
    <mergeCell ref="C6:F6"/>
    <mergeCell ref="G6:J6"/>
  </mergeCells>
  <conditionalFormatting sqref="D21">
    <cfRule type="cellIs" dxfId="39" priority="36" operator="between">
      <formula>80.4</formula>
      <formula>100</formula>
    </cfRule>
    <cfRule type="cellIs" dxfId="38" priority="37" operator="between">
      <formula>60.5</formula>
      <formula>80.4</formula>
    </cfRule>
    <cfRule type="cellIs" dxfId="37" priority="38" operator="between">
      <formula>40.5</formula>
      <formula>60.4</formula>
    </cfRule>
    <cfRule type="cellIs" dxfId="36" priority="39" operator="between">
      <formula>20.5</formula>
      <formula>40.4</formula>
    </cfRule>
    <cfRule type="cellIs" dxfId="35" priority="40" operator="between">
      <formula>0</formula>
      <formula>20.4</formula>
    </cfRule>
  </conditionalFormatting>
  <conditionalFormatting sqref="F21 F41 F35 F26 F30">
    <cfRule type="cellIs" dxfId="34" priority="31" operator="between">
      <formula>81</formula>
      <formula>100</formula>
    </cfRule>
    <cfRule type="cellIs" dxfId="33" priority="32" operator="between">
      <formula>61</formula>
      <formula>80.99</formula>
    </cfRule>
    <cfRule type="cellIs" dxfId="32" priority="33" operator="between">
      <formula>0</formula>
      <formula>20.9</formula>
    </cfRule>
    <cfRule type="cellIs" dxfId="31" priority="34" operator="between">
      <formula>21</formula>
      <formula>40.99</formula>
    </cfRule>
    <cfRule type="cellIs" dxfId="30" priority="35" operator="between">
      <formula>41</formula>
      <formula>60.99</formula>
    </cfRule>
  </conditionalFormatting>
  <conditionalFormatting sqref="G6:J6">
    <cfRule type="cellIs" dxfId="29" priority="26" operator="between">
      <formula>80.5</formula>
      <formula>100</formula>
    </cfRule>
    <cfRule type="cellIs" dxfId="28" priority="27" operator="between">
      <formula>60.5</formula>
      <formula>80.4</formula>
    </cfRule>
    <cfRule type="cellIs" dxfId="27" priority="28" operator="between">
      <formula>40.5</formula>
      <formula>60.4</formula>
    </cfRule>
    <cfRule type="cellIs" dxfId="26" priority="29" operator="between">
      <formula>20.5</formula>
      <formula>40.4</formula>
    </cfRule>
    <cfRule type="cellIs" dxfId="25" priority="30" operator="between">
      <formula>0</formula>
      <formula>20.4</formula>
    </cfRule>
  </conditionalFormatting>
  <conditionalFormatting sqref="F21 F26 F30 F35 F41">
    <cfRule type="cellIs" dxfId="24" priority="21" operator="between">
      <formula>80.5</formula>
      <formula>100</formula>
    </cfRule>
    <cfRule type="cellIs" dxfId="23" priority="22" operator="between">
      <formula>60.5</formula>
      <formula>80.4</formula>
    </cfRule>
    <cfRule type="cellIs" dxfId="22" priority="23" operator="between">
      <formula>0.1</formula>
      <formula>20.4</formula>
    </cfRule>
    <cfRule type="cellIs" dxfId="21" priority="24" operator="between">
      <formula>20.5</formula>
      <formula>40.4</formula>
    </cfRule>
    <cfRule type="cellIs" dxfId="20" priority="25" operator="between">
      <formula>40.5</formula>
      <formula>60.4</formula>
    </cfRule>
  </conditionalFormatting>
  <conditionalFormatting sqref="F46 F60 F51">
    <cfRule type="cellIs" dxfId="19" priority="11" operator="between">
      <formula>81</formula>
      <formula>100</formula>
    </cfRule>
    <cfRule type="cellIs" dxfId="18" priority="12" operator="between">
      <formula>61</formula>
      <formula>80.99</formula>
    </cfRule>
    <cfRule type="cellIs" dxfId="17" priority="13" operator="between">
      <formula>0</formula>
      <formula>20.9</formula>
    </cfRule>
    <cfRule type="cellIs" dxfId="16" priority="14" operator="between">
      <formula>21</formula>
      <formula>40.99</formula>
    </cfRule>
    <cfRule type="cellIs" dxfId="15" priority="15" operator="between">
      <formula>41</formula>
      <formula>60.99</formula>
    </cfRule>
  </conditionalFormatting>
  <conditionalFormatting sqref="F21:F139">
    <cfRule type="cellIs" dxfId="14" priority="6" operator="between">
      <formula>80.5</formula>
      <formula>100</formula>
    </cfRule>
    <cfRule type="cellIs" dxfId="13" priority="7" operator="between">
      <formula>60.5</formula>
      <formula>80.4</formula>
    </cfRule>
    <cfRule type="cellIs" dxfId="12" priority="8" operator="between">
      <formula>0.1</formula>
      <formula>20.4</formula>
    </cfRule>
    <cfRule type="cellIs" dxfId="11" priority="9" operator="between">
      <formula>20.5</formula>
      <formula>40.4</formula>
    </cfRule>
    <cfRule type="cellIs" dxfId="10" priority="10" operator="between">
      <formula>40.5</formula>
      <formula>60.4</formula>
    </cfRule>
  </conditionalFormatting>
  <conditionalFormatting sqref="D21:D139">
    <cfRule type="cellIs" dxfId="9" priority="16" operator="between">
      <formula>80.4</formula>
      <formula>100</formula>
    </cfRule>
    <cfRule type="cellIs" dxfId="8" priority="17" operator="between">
      <formula>60.5</formula>
      <formula>80.4</formula>
    </cfRule>
    <cfRule type="cellIs" dxfId="7" priority="18" operator="between">
      <formula>40.5</formula>
      <formula>60.4</formula>
    </cfRule>
    <cfRule type="cellIs" dxfId="6" priority="19" operator="between">
      <formula>20.5</formula>
      <formula>40.4</formula>
    </cfRule>
    <cfRule type="cellIs" dxfId="5" priority="20" operator="between">
      <formula>0.1</formula>
      <formula>20.4</formula>
    </cfRule>
  </conditionalFormatting>
  <conditionalFormatting sqref="I21:I139">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formula>
      <formula>40</formula>
    </cfRule>
    <cfRule type="cellIs" dxfId="0" priority="5" operator="between">
      <formula>-1</formula>
      <formula>1</formula>
    </cfRule>
  </conditionalFormatting>
  <dataValidations count="5">
    <dataValidation allowBlank="1" showInputMessage="1" showErrorMessage="1" error="ERROR. VALOR NO ACEPTADO" sqref="J125:J128 J25:J26 J87 J29:J30 J102:J105 J107 J110 J33:J36 J122 J137:J138"/>
    <dataValidation type="whole" operator="equal" allowBlank="1" showInputMessage="1" showErrorMessage="1" error="ERROR. NO DEBE DILIGENCIAR ESTA CELDA" sqref="G6:J6">
      <formula1>9999999998</formula1>
    </dataValidation>
    <dataValidation type="whole" operator="equal" allowBlank="1" showInputMessage="1" showErrorMessage="1" error="ERROR. NO DEBE DILIGENCIAR ESTAS CELDAS_x000a_" sqref="D21:D141 D154">
      <formula1>99999999999999900000</formula1>
    </dataValidation>
    <dataValidation type="whole" operator="equal" allowBlank="1" showInputMessage="1" showErrorMessage="1" error="ERROR. NO DEBE DILIGENCIAR ESTAS CELDAS" sqref="F21:F139">
      <formula1>99999999999999900000</formula1>
    </dataValidation>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I21:I139">
      <formula1>0</formula1>
      <formula2>100</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Consol_202001</vt:lpstr>
      <vt:lpstr>Cálculo promedio</vt:lpstr>
      <vt:lpstr>Para presentación</vt:lpstr>
      <vt:lpstr>Gráfica (2)</vt:lpstr>
      <vt:lpstr>Hoja1</vt:lpstr>
      <vt:lpstr>Gráfica</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Leonardo Andres Prieto Garcia</cp:lastModifiedBy>
  <cp:lastPrinted>2019-07-12T13:26:10Z</cp:lastPrinted>
  <dcterms:created xsi:type="dcterms:W3CDTF">2018-06-20T14:40:05Z</dcterms:created>
  <dcterms:modified xsi:type="dcterms:W3CDTF">2020-02-06T16:19:50Z</dcterms:modified>
</cp:coreProperties>
</file>