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isgovco-my.sharepoint.com/personal/npisciotti_sdis_gov_co/Documents/Documents/NASLY 2016/2021/Presupuesto/Informes mensuales/Marzo/"/>
    </mc:Choice>
  </mc:AlternateContent>
  <xr:revisionPtr revIDLastSave="0" documentId="13_ncr:40009_{7FD6B864-5A06-4A26-B7D7-D2CDF0004AA0}" xr6:coauthVersionLast="46" xr6:coauthVersionMax="46" xr10:uidLastSave="{00000000-0000-0000-0000-000000000000}"/>
  <bookViews>
    <workbookView xWindow="-120" yWindow="-120" windowWidth="24240" windowHeight="13140"/>
  </bookViews>
  <sheets>
    <sheet name="OneDrive - sdis" sheetId="1" r:id="rId1"/>
  </sheets>
  <calcPr calcId="0"/>
</workbook>
</file>

<file path=xl/calcChain.xml><?xml version="1.0" encoding="utf-8"?>
<calcChain xmlns="http://schemas.openxmlformats.org/spreadsheetml/2006/main">
  <c r="R33" i="1" l="1"/>
  <c r="U61" i="1"/>
  <c r="T61" i="1"/>
  <c r="S61" i="1"/>
  <c r="Q61" i="1"/>
  <c r="P61" i="1"/>
  <c r="R61" i="1" s="1"/>
  <c r="O61" i="1"/>
  <c r="M61" i="1"/>
  <c r="L61" i="1"/>
  <c r="N61" i="1" s="1"/>
  <c r="K61" i="1"/>
  <c r="J61" i="1"/>
  <c r="I61" i="1"/>
  <c r="H61" i="1"/>
  <c r="G61" i="1"/>
  <c r="F61" i="1"/>
  <c r="E61" i="1"/>
  <c r="D61" i="1"/>
  <c r="C61" i="1"/>
  <c r="B61" i="1"/>
  <c r="U33" i="1"/>
  <c r="T33" i="1"/>
  <c r="S33" i="1"/>
  <c r="Q33" i="1"/>
  <c r="Q5" i="1" s="1"/>
  <c r="Q4" i="1" s="1"/>
  <c r="P33" i="1"/>
  <c r="O33" i="1"/>
  <c r="M33" i="1"/>
  <c r="L33" i="1"/>
  <c r="L5" i="1" s="1"/>
  <c r="L4" i="1" s="1"/>
  <c r="K33" i="1"/>
  <c r="J33" i="1"/>
  <c r="I33" i="1"/>
  <c r="H33" i="1"/>
  <c r="H5" i="1" s="1"/>
  <c r="H4" i="1" s="1"/>
  <c r="G33" i="1"/>
  <c r="F33" i="1"/>
  <c r="E33" i="1"/>
  <c r="D33" i="1"/>
  <c r="D5" i="1" s="1"/>
  <c r="D4" i="1" s="1"/>
  <c r="C33" i="1"/>
  <c r="U6" i="1"/>
  <c r="U5" i="1" s="1"/>
  <c r="U4" i="1" s="1"/>
  <c r="T6" i="1"/>
  <c r="S6" i="1"/>
  <c r="S5" i="1" s="1"/>
  <c r="S4" i="1" s="1"/>
  <c r="Q6" i="1"/>
  <c r="P6" i="1"/>
  <c r="R6" i="1" s="1"/>
  <c r="O6" i="1"/>
  <c r="M6" i="1"/>
  <c r="M5" i="1" s="1"/>
  <c r="M4" i="1" s="1"/>
  <c r="L6" i="1"/>
  <c r="K6" i="1"/>
  <c r="K5" i="1" s="1"/>
  <c r="K4" i="1" s="1"/>
  <c r="J6" i="1"/>
  <c r="I6" i="1"/>
  <c r="I5" i="1" s="1"/>
  <c r="I4" i="1" s="1"/>
  <c r="H6" i="1"/>
  <c r="G6" i="1"/>
  <c r="G5" i="1" s="1"/>
  <c r="G4" i="1" s="1"/>
  <c r="F6" i="1"/>
  <c r="E6" i="1"/>
  <c r="E5" i="1" s="1"/>
  <c r="E4" i="1" s="1"/>
  <c r="D6" i="1"/>
  <c r="C6" i="1"/>
  <c r="C5" i="1" s="1"/>
  <c r="C4" i="1" s="1"/>
  <c r="B33" i="1"/>
  <c r="B6" i="1"/>
  <c r="N6" i="1" l="1"/>
  <c r="P5" i="1"/>
  <c r="P4" i="1" s="1"/>
  <c r="N33" i="1"/>
  <c r="B5" i="1"/>
  <c r="B4" i="1" s="1"/>
  <c r="F5" i="1"/>
  <c r="F4" i="1" s="1"/>
  <c r="J5" i="1"/>
  <c r="J4" i="1" s="1"/>
  <c r="O5" i="1"/>
  <c r="O4" i="1" s="1"/>
  <c r="T5" i="1"/>
  <c r="T4" i="1" s="1"/>
</calcChain>
</file>

<file path=xl/sharedStrings.xml><?xml version="1.0" encoding="utf-8"?>
<sst xmlns="http://schemas.openxmlformats.org/spreadsheetml/2006/main" count="102" uniqueCount="102">
  <si>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</si>
  <si>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</si>
  <si>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</si>
  <si>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</si>
  <si>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</si>
  <si>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</si>
  <si>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</si>
  <si>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</si>
  <si>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</si>
  <si>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</si>
  <si>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</si>
  <si>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</si>
  <si>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</si>
  <si>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</si>
  <si>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</si>
  <si>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</si>
  <si>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</si>
  <si>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</si>
  <si>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</si>
  <si>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</si>
  <si>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</si>
  <si>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</si>
  <si>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0122-01  SECRETARÍA DISTRITAL DE INTEGRACIÓN SOCI</t>
  </si>
  <si>
    <t>000000000000000000122  0122 - Programa Funcionamiento - SECRETARÍA DISTRI</t>
  </si>
  <si>
    <t>1310101010101    Sueldo básico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</si>
  <si>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</si>
  <si>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</si>
  <si>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</si>
  <si>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</si>
  <si>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</si>
  <si>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</si>
  <si>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</si>
  <si>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</si>
  <si>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</si>
  <si>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</si>
  <si>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</si>
  <si>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</si>
  <si>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</si>
  <si>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</si>
  <si>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</si>
  <si>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</si>
  <si>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</si>
  <si>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</si>
  <si>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</si>
  <si>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</si>
  <si>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</si>
  <si>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</si>
  <si>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13101010302      Bonificación por recreación</t>
  </si>
  <si>
    <t>13101010305      Reconocimiento por permanencia en el servicio públ</t>
  </si>
  <si>
    <t>13101010306      Prima secretarial</t>
  </si>
  <si>
    <t>1310201010104    Maquinaria para usos especiales</t>
  </si>
  <si>
    <t>1310201010107    Equipo y aparatos de radio, televisión y comunicac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</si>
  <si>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</si>
  <si>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</si>
  <si>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</si>
  <si>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1310202020101    Alojamiento; servicios de suministros de comidas y</t>
  </si>
  <si>
    <t>1310202020103    Servicios de transporte de carga</t>
  </si>
  <si>
    <t>131020202010601  Servicios de mensajería</t>
  </si>
  <si>
    <t>131020202020108  Servicios de seguros contra incendio, terremoto o</t>
  </si>
  <si>
    <t>131020202020109  Servicios de seguros generales de responsabilidad</t>
  </si>
  <si>
    <t>131020202020111  Servicios de administración de fondos de pensiones</t>
  </si>
  <si>
    <t>131020202030301  Servicios de consultoría en administración y servi</t>
  </si>
  <si>
    <t>131020202030303  Servicios de diseño y desarrollo de la tecnología</t>
  </si>
  <si>
    <t>131020202030304  Servicios de suministro de infraestructura de host</t>
  </si>
  <si>
    <t>131020202030310  Servicios de publicidad y el suministro de espacio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</si>
  <si>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</si>
  <si>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</si>
  <si>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</si>
  <si>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131020202030407  Servicios de transmisión de programas de radio y t</t>
  </si>
  <si>
    <t>131020202030605  Servicios de mantenimiento y reparación de otra ma</t>
  </si>
  <si>
    <t>131020202040101  Energía</t>
  </si>
  <si>
    <t>131020202040102  Acueducto y alcantarillado</t>
  </si>
  <si>
    <t>131020202040103  Aseo</t>
  </si>
  <si>
    <t>131020202040104  Gas</t>
  </si>
  <si>
    <t>13102020206      Capacitación</t>
  </si>
  <si>
    <t>13102020207      Bienestar e incentivos</t>
  </si>
  <si>
    <t>13102020208      Salud ocupacional</t>
  </si>
  <si>
    <t>133011601030000007757  Implementación de estrategias y servicios integral</t>
  </si>
  <si>
    <t>133011601030000007768  Implementación de una estrategia de acompañamiento</t>
  </si>
  <si>
    <t>133011601040000007730  Servicio de atención a la población proveniente de</t>
  </si>
  <si>
    <t>133011601040000007756  Compromiso social por la diversidad en Bogotá</t>
  </si>
  <si>
    <t>133011601060000007565  Suministro de espacios adecuados, inclusivos y seg</t>
  </si>
  <si>
    <t>133011601060000007744  Generación de Oportunidades para el Desarrollo Int</t>
  </si>
  <si>
    <t>133011601060000007745  Compromiso por una alimentación integral en Bogotá</t>
  </si>
  <si>
    <t>133011601060000007749  Implementación de la estrategia de territorios cui</t>
  </si>
  <si>
    <t>133011601060000007752  Contribución a la protección de los derechos de la</t>
  </si>
  <si>
    <t>133011601060000007770  Compromiso con el envejecimiento activo y una Bogo</t>
  </si>
  <si>
    <t>133011601060000007771  Fortalecimiento de las oportunidades de inclusión</t>
  </si>
  <si>
    <t>133011601080000007753  Prevención de la maternidad y paternidad temprana</t>
  </si>
  <si>
    <t>133011601170000007740  Generación JÓVENES CON DERECHOS en Bogotá</t>
  </si>
  <si>
    <t>133011603480000007564  Mejoramiento de la capacidad de respuesta instituc</t>
  </si>
  <si>
    <t>133011605510000007741  Fortalecimiento de la gestión de la información y</t>
  </si>
  <si>
    <t>133011605560000007733  Fortalecimiento institucional para una gestión púb</t>
  </si>
  <si>
    <t>133011605560000007748  Fortalecimiento de la gestión institucional y desa</t>
  </si>
  <si>
    <t>133011605570000007735  Fortalecimiento de los procesos territoriales y la</t>
  </si>
  <si>
    <t>Servicios Personal</t>
  </si>
  <si>
    <t>Adquisición de Bienes y Servicios</t>
  </si>
  <si>
    <t>Inversion</t>
  </si>
  <si>
    <t>SECRETARIA DISTRITAL DE INTEGRACION SOCIAL
EJECUCIÓN DE PRESUPUESTO - VIGENCIA
Corte 31 Marzo de 2021
Transacción ZPSM_0081</t>
  </si>
  <si>
    <t>NOTA: Este informe es generado de la transaccion ZPSM_0081 del sistema Bogdata, de acuerdo con las instrucciones de la Secretaria de Hacienda Distrital.</t>
  </si>
  <si>
    <t>RESPONSABLE DEL PRESUPUESTO</t>
  </si>
  <si>
    <t>ORDENADOR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</si>
</sst>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8">
    <xf numFmtId="0" fontId="0" fillId="0" borderId="0" xfId="0"/>
    <xf numFmtId="41" fontId="0" fillId="0" borderId="0" xfId="1" applyFont="1"/>
    <xf numFmtId="0" fontId="16" fillId="0" borderId="10" xfId="0" applyFont="1" applyBorder="1"/>
    <xf numFmtId="0" fontId="16" fillId="0" borderId="0" xfId="0" applyFont="1"/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6" fillId="0" borderId="0" xfId="0" applyFont="1" applyAlignment="1">
      <alignment vertical="center" wrapText="1"/>
    </xf>
    <xf numFmtId="41" fontId="16" fillId="0" borderId="10" xfId="1" applyFont="1" applyBorder="1"/>
    <xf numFmtId="10" fontId="16" fillId="0" borderId="10" xfId="2" applyNumberFormat="1" applyFont="1" applyBorder="1"/>
    <xf numFmtId="0" fontId="0" fillId="0" borderId="10" xfId="0" applyBorder="1"/>
    <xf numFmtId="41" fontId="0" fillId="0" borderId="10" xfId="1" applyFont="1" applyBorder="1"/>
    <xf numFmtId="0" fontId="16" fillId="34" borderId="10" xfId="0" applyFont="1" applyFill="1" applyBorder="1" applyAlignment="1">
      <alignment horizontal="center" vertical="center" wrapText="1"/>
    </xf>
    <xf numFmtId="41" fontId="16" fillId="34" borderId="10" xfId="1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vertical="top"/>
    </xf>
    <xf numFmtId="0" fontId="0" fillId="35" borderId="15" xfId="0" applyFill="1" applyBorder="1" applyAlignment="1">
      <alignment vertical="top"/>
    </xf>
    <xf numFmtId="41" fontId="0" fillId="35" borderId="15" xfId="1" applyFont="1" applyFill="1" applyBorder="1"/>
    <xf numFmtId="0" fontId="0" fillId="35" borderId="15" xfId="0" applyFill="1" applyBorder="1"/>
    <xf numFmtId="41" fontId="0" fillId="35" borderId="16" xfId="1" applyFont="1" applyFill="1" applyBorder="1"/>
    <xf numFmtId="0" fontId="19" fillId="35" borderId="17" xfId="0" applyFont="1" applyFill="1" applyBorder="1" applyAlignment="1">
      <alignment vertical="top"/>
    </xf>
    <xf numFmtId="0" fontId="0" fillId="35" borderId="0" xfId="0" applyFill="1" applyAlignment="1">
      <alignment vertical="top"/>
    </xf>
    <xf numFmtId="41" fontId="0" fillId="35" borderId="0" xfId="1" applyFont="1" applyFill="1" applyBorder="1"/>
    <xf numFmtId="0" fontId="0" fillId="35" borderId="0" xfId="0" applyFill="1"/>
    <xf numFmtId="41" fontId="0" fillId="35" borderId="18" xfId="1" applyFont="1" applyFill="1" applyBorder="1"/>
    <xf numFmtId="0" fontId="0" fillId="35" borderId="17" xfId="0" applyFill="1" applyBorder="1" applyAlignment="1">
      <alignment vertical="top"/>
    </xf>
    <xf numFmtId="0" fontId="16" fillId="35" borderId="0" xfId="0" applyFont="1" applyFill="1" applyAlignment="1">
      <alignment vertical="top"/>
    </xf>
    <xf numFmtId="0" fontId="16" fillId="35" borderId="0" xfId="0" applyFont="1" applyFill="1" applyAlignment="1">
      <alignment horizontal="center" vertical="top"/>
    </xf>
    <xf numFmtId="0" fontId="0" fillId="35" borderId="0" xfId="0" applyFill="1" applyAlignment="1">
      <alignment horizontal="center" vertical="top"/>
    </xf>
    <xf numFmtId="0" fontId="16" fillId="35" borderId="0" xfId="0" applyFont="1" applyFill="1" applyAlignment="1">
      <alignment horizontal="center" vertical="top"/>
    </xf>
    <xf numFmtId="0" fontId="16" fillId="35" borderId="15" xfId="0" applyFont="1" applyFill="1" applyBorder="1" applyAlignment="1">
      <alignment vertical="top"/>
    </xf>
    <xf numFmtId="0" fontId="16" fillId="35" borderId="15" xfId="0" applyFont="1" applyFill="1" applyBorder="1" applyAlignment="1">
      <alignment horizontal="center" vertical="top"/>
    </xf>
    <xf numFmtId="0" fontId="16" fillId="35" borderId="15" xfId="0" applyFont="1" applyFill="1" applyBorder="1" applyAlignment="1">
      <alignment horizontal="center" vertical="top"/>
    </xf>
    <xf numFmtId="0" fontId="16" fillId="35" borderId="16" xfId="0" applyFont="1" applyFill="1" applyBorder="1" applyAlignment="1">
      <alignment horizontal="center" vertical="top"/>
    </xf>
    <xf numFmtId="0" fontId="0" fillId="35" borderId="19" xfId="0" applyFill="1" applyBorder="1" applyAlignment="1">
      <alignment vertical="top"/>
    </xf>
    <xf numFmtId="0" fontId="0" fillId="35" borderId="20" xfId="0" applyFill="1" applyBorder="1" applyAlignment="1">
      <alignment vertical="top"/>
    </xf>
    <xf numFmtId="41" fontId="0" fillId="35" borderId="20" xfId="1" applyFont="1" applyFill="1" applyBorder="1"/>
    <xf numFmtId="0" fontId="0" fillId="35" borderId="20" xfId="0" applyFill="1" applyBorder="1"/>
    <xf numFmtId="41" fontId="0" fillId="35" borderId="21" xfId="1" applyFont="1" applyFill="1" applyBorder="1"/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 [0]" xfId="1" builtinId="6"/>
    <cellStyle name="Neutral" xfId="10" builtinId="28" customBuiltin="1"/>
    <cellStyle name="Normal" xfId="0" builtinId="0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abSelected="1" workbookViewId="0">
      <selection activeCell="A26" sqref="A26"/>
    </sheetView>
  </sheetViews>
  <sheetFormatPr baseColWidth="10" defaultRowHeight="15" x14ac:dyDescent="0.25"/>
  <cols>
    <col min="1" max="1" width="44.85546875" customWidth="1"/>
    <col min="2" max="2" width="19.28515625" style="1" customWidth="1"/>
    <col min="3" max="4" width="11.5703125" style="1" bestFit="1" customWidth="1"/>
    <col min="5" max="5" width="20.28515625" style="1" customWidth="1"/>
    <col min="6" max="6" width="11.5703125" style="1" bestFit="1" customWidth="1"/>
    <col min="7" max="7" width="17.85546875" style="1" bestFit="1" customWidth="1"/>
    <col min="8" max="13" width="16.28515625" style="1" bestFit="1" customWidth="1"/>
    <col min="15" max="16" width="15.140625" style="1" bestFit="1" customWidth="1"/>
    <col min="17" max="17" width="16.28515625" style="1" bestFit="1" customWidth="1"/>
    <col min="19" max="20" width="15.140625" style="1" bestFit="1" customWidth="1"/>
    <col min="21" max="21" width="11.5703125" style="1" bestFit="1" customWidth="1"/>
  </cols>
  <sheetData>
    <row r="1" spans="1:21" ht="60" customHeight="1" x14ac:dyDescent="0.25">
      <c r="A1" s="4" t="s">
        <v>98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</row>
    <row r="2" spans="1:21" s="7" customFormat="1" ht="45" x14ac:dyDescent="0.25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2" t="s">
        <v>13</v>
      </c>
      <c r="O2" s="13" t="s">
        <v>14</v>
      </c>
      <c r="P2" s="13" t="s">
        <v>15</v>
      </c>
      <c r="Q2" s="13" t="s">
        <v>16</v>
      </c>
      <c r="R2" s="12" t="s">
        <v>17</v>
      </c>
      <c r="S2" s="13" t="s">
        <v>18</v>
      </c>
      <c r="T2" s="13" t="s">
        <v>19</v>
      </c>
      <c r="U2" s="13" t="s">
        <v>20</v>
      </c>
    </row>
    <row r="3" spans="1:21" s="3" customFormat="1" x14ac:dyDescent="0.25">
      <c r="A3" s="2" t="s">
        <v>21</v>
      </c>
      <c r="B3" s="8">
        <v>1126325435000</v>
      </c>
      <c r="C3" s="8">
        <v>0</v>
      </c>
      <c r="D3" s="8">
        <v>0</v>
      </c>
      <c r="E3" s="8">
        <v>1126325435000</v>
      </c>
      <c r="F3" s="8">
        <v>0</v>
      </c>
      <c r="G3" s="8">
        <v>1126325435000</v>
      </c>
      <c r="H3" s="8">
        <v>222426664243</v>
      </c>
      <c r="I3" s="8">
        <v>790173792416</v>
      </c>
      <c r="J3" s="8">
        <v>336151642584</v>
      </c>
      <c r="K3" s="8">
        <v>168145236969</v>
      </c>
      <c r="L3" s="8">
        <v>264682919827</v>
      </c>
      <c r="M3" s="8">
        <v>525490872589</v>
      </c>
      <c r="N3" s="2">
        <v>23.499700000000001</v>
      </c>
      <c r="O3" s="8">
        <v>29230230525</v>
      </c>
      <c r="P3" s="8">
        <v>53156162211</v>
      </c>
      <c r="Q3" s="8">
        <v>211526757616</v>
      </c>
      <c r="R3" s="2">
        <v>4.7194000000000003</v>
      </c>
      <c r="S3" s="8">
        <v>29198557234</v>
      </c>
      <c r="T3" s="8">
        <v>53115929388</v>
      </c>
      <c r="U3" s="8">
        <v>40232823</v>
      </c>
    </row>
    <row r="4" spans="1:21" s="3" customFormat="1" x14ac:dyDescent="0.25">
      <c r="A4" s="2" t="s">
        <v>22</v>
      </c>
      <c r="B4" s="8">
        <f>+B5+B61</f>
        <v>1126325435000</v>
      </c>
      <c r="C4" s="8">
        <f t="shared" ref="C4:M4" si="0">+C5+C61</f>
        <v>0</v>
      </c>
      <c r="D4" s="8">
        <f t="shared" si="0"/>
        <v>0</v>
      </c>
      <c r="E4" s="8">
        <f t="shared" si="0"/>
        <v>1126325435000</v>
      </c>
      <c r="F4" s="8">
        <f t="shared" si="0"/>
        <v>0</v>
      </c>
      <c r="G4" s="8">
        <f t="shared" si="0"/>
        <v>1126325435000</v>
      </c>
      <c r="H4" s="8">
        <f t="shared" si="0"/>
        <v>222426664243</v>
      </c>
      <c r="I4" s="8">
        <f t="shared" si="0"/>
        <v>790173792416</v>
      </c>
      <c r="J4" s="8">
        <f t="shared" si="0"/>
        <v>336151642584</v>
      </c>
      <c r="K4" s="8">
        <f t="shared" si="0"/>
        <v>168145236969</v>
      </c>
      <c r="L4" s="8">
        <f t="shared" si="0"/>
        <v>264682919827</v>
      </c>
      <c r="M4" s="8">
        <f t="shared" si="0"/>
        <v>525490872589</v>
      </c>
      <c r="N4" s="2">
        <v>23.499700000000001</v>
      </c>
      <c r="O4" s="8">
        <f t="shared" ref="O4" si="1">+O5+O61</f>
        <v>29230230525</v>
      </c>
      <c r="P4" s="8">
        <f t="shared" ref="P4" si="2">+P5+P61</f>
        <v>53156162211</v>
      </c>
      <c r="Q4" s="8">
        <f t="shared" ref="Q4" si="3">+Q5+Q61</f>
        <v>211526757616</v>
      </c>
      <c r="R4" s="2">
        <v>4.7194000000000003</v>
      </c>
      <c r="S4" s="8">
        <f t="shared" ref="S4" si="4">+S5+S61</f>
        <v>29198557234</v>
      </c>
      <c r="T4" s="8">
        <f t="shared" ref="T4" si="5">+T5+T61</f>
        <v>53115929388</v>
      </c>
      <c r="U4" s="8">
        <f t="shared" ref="U4" si="6">+U5+U61</f>
        <v>40232823</v>
      </c>
    </row>
    <row r="5" spans="1:21" s="3" customFormat="1" x14ac:dyDescent="0.25">
      <c r="A5" s="2" t="s">
        <v>23</v>
      </c>
      <c r="B5" s="8">
        <f>+B6+B33</f>
        <v>29719731000</v>
      </c>
      <c r="C5" s="8">
        <f t="shared" ref="C5:M5" si="7">+C6+C33</f>
        <v>0</v>
      </c>
      <c r="D5" s="8">
        <f t="shared" si="7"/>
        <v>0</v>
      </c>
      <c r="E5" s="8">
        <f t="shared" si="7"/>
        <v>29719731000</v>
      </c>
      <c r="F5" s="8">
        <f t="shared" si="7"/>
        <v>0</v>
      </c>
      <c r="G5" s="8">
        <f t="shared" si="7"/>
        <v>29719731000</v>
      </c>
      <c r="H5" s="8">
        <f t="shared" si="7"/>
        <v>0</v>
      </c>
      <c r="I5" s="8">
        <f t="shared" si="7"/>
        <v>25172958516</v>
      </c>
      <c r="J5" s="8">
        <f t="shared" si="7"/>
        <v>4546772484</v>
      </c>
      <c r="K5" s="8">
        <f t="shared" si="7"/>
        <v>1875236574</v>
      </c>
      <c r="L5" s="8">
        <f t="shared" si="7"/>
        <v>4493505008</v>
      </c>
      <c r="M5" s="8">
        <f t="shared" si="7"/>
        <v>20679453508</v>
      </c>
      <c r="N5" s="2">
        <v>15.1196</v>
      </c>
      <c r="O5" s="8">
        <f t="shared" ref="O5" si="8">+O6+O33</f>
        <v>1422105409</v>
      </c>
      <c r="P5" s="8">
        <f t="shared" ref="P5" si="9">+P6+P33</f>
        <v>3205387111</v>
      </c>
      <c r="Q5" s="8">
        <f t="shared" ref="Q5" si="10">+Q6+Q33</f>
        <v>1288117897</v>
      </c>
      <c r="R5" s="2">
        <v>10.785399999999999</v>
      </c>
      <c r="S5" s="8">
        <f t="shared" ref="S5" si="11">+S6+S33</f>
        <v>1415635807</v>
      </c>
      <c r="T5" s="8">
        <f t="shared" ref="T5" si="12">+T6+T33</f>
        <v>3198917511</v>
      </c>
      <c r="U5" s="8">
        <f t="shared" ref="U5" si="13">+U6+U33</f>
        <v>6469600</v>
      </c>
    </row>
    <row r="6" spans="1:21" s="3" customFormat="1" x14ac:dyDescent="0.25">
      <c r="A6" s="2" t="s">
        <v>95</v>
      </c>
      <c r="B6" s="8">
        <f>SUM(B7:B32)</f>
        <v>8726251000</v>
      </c>
      <c r="C6" s="8">
        <f t="shared" ref="C6:M6" si="14">SUM(C7:C32)</f>
        <v>0</v>
      </c>
      <c r="D6" s="8">
        <f t="shared" si="14"/>
        <v>0</v>
      </c>
      <c r="E6" s="8">
        <f t="shared" si="14"/>
        <v>8726251000</v>
      </c>
      <c r="F6" s="8">
        <f t="shared" si="14"/>
        <v>0</v>
      </c>
      <c r="G6" s="8">
        <f t="shared" si="14"/>
        <v>8726251000</v>
      </c>
      <c r="H6" s="8">
        <f t="shared" si="14"/>
        <v>0</v>
      </c>
      <c r="I6" s="8">
        <f t="shared" si="14"/>
        <v>8710092456</v>
      </c>
      <c r="J6" s="8">
        <f t="shared" si="14"/>
        <v>16158544</v>
      </c>
      <c r="K6" s="8">
        <f t="shared" si="14"/>
        <v>459697860</v>
      </c>
      <c r="L6" s="8">
        <f t="shared" si="14"/>
        <v>1339689087</v>
      </c>
      <c r="M6" s="8">
        <f t="shared" si="14"/>
        <v>7370403369</v>
      </c>
      <c r="N6" s="9">
        <f>+L6/G6</f>
        <v>0.15352401472293198</v>
      </c>
      <c r="O6" s="8">
        <f t="shared" ref="O6" si="15">SUM(O7:O32)</f>
        <v>461292060</v>
      </c>
      <c r="P6" s="8">
        <f t="shared" ref="P6" si="16">SUM(P7:P32)</f>
        <v>1300099887</v>
      </c>
      <c r="Q6" s="8">
        <f t="shared" ref="Q6" si="17">SUM(Q7:Q32)</f>
        <v>39589200</v>
      </c>
      <c r="R6" s="9">
        <f>+P6/G6</f>
        <v>0.14898722108726875</v>
      </c>
      <c r="S6" s="8">
        <f t="shared" ref="S6" si="18">SUM(S7:S32)</f>
        <v>461292055</v>
      </c>
      <c r="T6" s="8">
        <f t="shared" ref="T6:U6" si="19">SUM(T7:T32)</f>
        <v>1300099885</v>
      </c>
      <c r="U6" s="8">
        <f t="shared" si="19"/>
        <v>2</v>
      </c>
    </row>
    <row r="7" spans="1:21" x14ac:dyDescent="0.25">
      <c r="A7" s="10" t="s">
        <v>24</v>
      </c>
      <c r="B7" s="11">
        <v>3607986000</v>
      </c>
      <c r="C7" s="11">
        <v>0</v>
      </c>
      <c r="D7" s="11">
        <v>0</v>
      </c>
      <c r="E7" s="11">
        <v>3607986000</v>
      </c>
      <c r="F7" s="11">
        <v>0</v>
      </c>
      <c r="G7" s="11">
        <v>3607986000</v>
      </c>
      <c r="H7" s="11">
        <v>0</v>
      </c>
      <c r="I7" s="11">
        <v>3607986000</v>
      </c>
      <c r="J7" s="11">
        <v>0</v>
      </c>
      <c r="K7" s="11">
        <v>233877271</v>
      </c>
      <c r="L7" s="11">
        <v>687651386</v>
      </c>
      <c r="M7" s="11">
        <v>2920334614</v>
      </c>
      <c r="N7" s="10">
        <v>19.059100000000001</v>
      </c>
      <c r="O7" s="11">
        <v>235471471</v>
      </c>
      <c r="P7" s="11">
        <v>648062186</v>
      </c>
      <c r="Q7" s="11">
        <v>39589200</v>
      </c>
      <c r="R7" s="10">
        <v>17.9619</v>
      </c>
      <c r="S7" s="11">
        <v>235471473</v>
      </c>
      <c r="T7" s="11">
        <v>648062202</v>
      </c>
      <c r="U7" s="11">
        <v>-16</v>
      </c>
    </row>
    <row r="8" spans="1:21" x14ac:dyDescent="0.25">
      <c r="A8" s="10" t="s">
        <v>25</v>
      </c>
      <c r="B8" s="11">
        <v>355770000</v>
      </c>
      <c r="C8" s="11">
        <v>0</v>
      </c>
      <c r="D8" s="11">
        <v>0</v>
      </c>
      <c r="E8" s="11">
        <v>355770000</v>
      </c>
      <c r="F8" s="11">
        <v>0</v>
      </c>
      <c r="G8" s="11">
        <v>355770000</v>
      </c>
      <c r="H8" s="11">
        <v>0</v>
      </c>
      <c r="I8" s="11">
        <v>355770000</v>
      </c>
      <c r="J8" s="11">
        <v>0</v>
      </c>
      <c r="K8" s="11">
        <v>22449441</v>
      </c>
      <c r="L8" s="11">
        <v>71975324</v>
      </c>
      <c r="M8" s="11">
        <v>283794676</v>
      </c>
      <c r="N8" s="10">
        <v>20.230899999999998</v>
      </c>
      <c r="O8" s="11">
        <v>22449441</v>
      </c>
      <c r="P8" s="11">
        <v>71975324</v>
      </c>
      <c r="Q8" s="11">
        <v>0</v>
      </c>
      <c r="R8" s="10">
        <v>20.230899999999998</v>
      </c>
      <c r="S8" s="11">
        <v>22449441</v>
      </c>
      <c r="T8" s="11">
        <v>71975323</v>
      </c>
      <c r="U8" s="11">
        <v>1</v>
      </c>
    </row>
    <row r="9" spans="1:21" x14ac:dyDescent="0.25">
      <c r="A9" s="10" t="s">
        <v>26</v>
      </c>
      <c r="B9" s="11">
        <v>55927000</v>
      </c>
      <c r="C9" s="11">
        <v>0</v>
      </c>
      <c r="D9" s="11">
        <v>0</v>
      </c>
      <c r="E9" s="11">
        <v>55927000</v>
      </c>
      <c r="F9" s="11">
        <v>0</v>
      </c>
      <c r="G9" s="11">
        <v>55927000</v>
      </c>
      <c r="H9" s="11">
        <v>0</v>
      </c>
      <c r="I9" s="11">
        <v>55927000</v>
      </c>
      <c r="J9" s="11">
        <v>0</v>
      </c>
      <c r="K9" s="11">
        <v>4144159</v>
      </c>
      <c r="L9" s="11">
        <v>12211665</v>
      </c>
      <c r="M9" s="11">
        <v>43715335</v>
      </c>
      <c r="N9" s="10">
        <v>21.835000000000001</v>
      </c>
      <c r="O9" s="11">
        <v>4144159</v>
      </c>
      <c r="P9" s="11">
        <v>12211665</v>
      </c>
      <c r="Q9" s="11">
        <v>0</v>
      </c>
      <c r="R9" s="10">
        <v>21.835000000000001</v>
      </c>
      <c r="S9" s="11">
        <v>4144154</v>
      </c>
      <c r="T9" s="11">
        <v>12211662</v>
      </c>
      <c r="U9" s="11">
        <v>3</v>
      </c>
    </row>
    <row r="10" spans="1:21" x14ac:dyDescent="0.25">
      <c r="A10" s="10" t="s">
        <v>27</v>
      </c>
      <c r="B10" s="11">
        <v>7141000</v>
      </c>
      <c r="C10" s="11">
        <v>0</v>
      </c>
      <c r="D10" s="11">
        <v>0</v>
      </c>
      <c r="E10" s="11">
        <v>7141000</v>
      </c>
      <c r="F10" s="11">
        <v>0</v>
      </c>
      <c r="G10" s="11">
        <v>7141000</v>
      </c>
      <c r="H10" s="11">
        <v>0</v>
      </c>
      <c r="I10" s="11">
        <v>7141000</v>
      </c>
      <c r="J10" s="11">
        <v>0</v>
      </c>
      <c r="K10" s="11">
        <v>532270</v>
      </c>
      <c r="L10" s="11">
        <v>1320030</v>
      </c>
      <c r="M10" s="11">
        <v>5820970</v>
      </c>
      <c r="N10" s="10">
        <v>18.485199999999999</v>
      </c>
      <c r="O10" s="11">
        <v>532270</v>
      </c>
      <c r="P10" s="11">
        <v>1320030</v>
      </c>
      <c r="Q10" s="11">
        <v>0</v>
      </c>
      <c r="R10" s="10">
        <v>18.485199999999999</v>
      </c>
      <c r="S10" s="11">
        <v>532266</v>
      </c>
      <c r="T10" s="11">
        <v>1320022</v>
      </c>
      <c r="U10" s="11">
        <v>8</v>
      </c>
    </row>
    <row r="11" spans="1:21" x14ac:dyDescent="0.25">
      <c r="A11" s="10" t="s">
        <v>28</v>
      </c>
      <c r="B11" s="11">
        <v>4589000</v>
      </c>
      <c r="C11" s="11">
        <v>0</v>
      </c>
      <c r="D11" s="11">
        <v>0</v>
      </c>
      <c r="E11" s="11">
        <v>4589000</v>
      </c>
      <c r="F11" s="11">
        <v>0</v>
      </c>
      <c r="G11" s="11">
        <v>4589000</v>
      </c>
      <c r="H11" s="11">
        <v>0</v>
      </c>
      <c r="I11" s="11">
        <v>4589000</v>
      </c>
      <c r="J11" s="11">
        <v>0</v>
      </c>
      <c r="K11" s="11">
        <v>330490</v>
      </c>
      <c r="L11" s="11">
        <v>819615</v>
      </c>
      <c r="M11" s="11">
        <v>3769385</v>
      </c>
      <c r="N11" s="10">
        <v>17.860399999999998</v>
      </c>
      <c r="O11" s="11">
        <v>330490</v>
      </c>
      <c r="P11" s="11">
        <v>819615</v>
      </c>
      <c r="Q11" s="11">
        <v>0</v>
      </c>
      <c r="R11" s="10">
        <v>17.860399999999998</v>
      </c>
      <c r="S11" s="11">
        <v>330497</v>
      </c>
      <c r="T11" s="11">
        <v>819624</v>
      </c>
      <c r="U11" s="11">
        <v>-9</v>
      </c>
    </row>
    <row r="12" spans="1:21" x14ac:dyDescent="0.25">
      <c r="A12" s="10" t="s">
        <v>29</v>
      </c>
      <c r="B12" s="11">
        <v>118318000</v>
      </c>
      <c r="C12" s="11">
        <v>0</v>
      </c>
      <c r="D12" s="11">
        <v>0</v>
      </c>
      <c r="E12" s="11">
        <v>118318000</v>
      </c>
      <c r="F12" s="11">
        <v>0</v>
      </c>
      <c r="G12" s="11">
        <v>118318000</v>
      </c>
      <c r="H12" s="11">
        <v>0</v>
      </c>
      <c r="I12" s="11">
        <v>118318000</v>
      </c>
      <c r="J12" s="11">
        <v>0</v>
      </c>
      <c r="K12" s="11">
        <v>11012894</v>
      </c>
      <c r="L12" s="11">
        <v>35042340</v>
      </c>
      <c r="M12" s="11">
        <v>83275660</v>
      </c>
      <c r="N12" s="10">
        <v>29.617100000000001</v>
      </c>
      <c r="O12" s="11">
        <v>11012894</v>
      </c>
      <c r="P12" s="11">
        <v>35042340</v>
      </c>
      <c r="Q12" s="11">
        <v>0</v>
      </c>
      <c r="R12" s="10">
        <v>29.617100000000001</v>
      </c>
      <c r="S12" s="11">
        <v>11012895</v>
      </c>
      <c r="T12" s="11">
        <v>35042340</v>
      </c>
      <c r="U12" s="11">
        <v>0</v>
      </c>
    </row>
    <row r="13" spans="1:21" x14ac:dyDescent="0.25">
      <c r="A13" s="10" t="s">
        <v>30</v>
      </c>
      <c r="B13" s="11">
        <v>488828000</v>
      </c>
      <c r="C13" s="11">
        <v>0</v>
      </c>
      <c r="D13" s="11">
        <v>0</v>
      </c>
      <c r="E13" s="11">
        <v>488828000</v>
      </c>
      <c r="F13" s="11">
        <v>0</v>
      </c>
      <c r="G13" s="11">
        <v>488828000</v>
      </c>
      <c r="H13" s="11">
        <v>0</v>
      </c>
      <c r="I13" s="11">
        <v>483088887</v>
      </c>
      <c r="J13" s="11">
        <v>5739113</v>
      </c>
      <c r="K13" s="11">
        <v>0</v>
      </c>
      <c r="L13" s="11">
        <v>3621995</v>
      </c>
      <c r="M13" s="11">
        <v>479466892</v>
      </c>
      <c r="N13" s="10">
        <v>0.74099999999999999</v>
      </c>
      <c r="O13" s="11">
        <v>0</v>
      </c>
      <c r="P13" s="11">
        <v>3621995</v>
      </c>
      <c r="Q13" s="11">
        <v>0</v>
      </c>
      <c r="R13" s="10">
        <v>0.74099999999999999</v>
      </c>
      <c r="S13" s="11">
        <v>0</v>
      </c>
      <c r="T13" s="11">
        <v>3622001</v>
      </c>
      <c r="U13" s="11">
        <v>-6</v>
      </c>
    </row>
    <row r="14" spans="1:21" x14ac:dyDescent="0.25">
      <c r="A14" s="10" t="s">
        <v>31</v>
      </c>
      <c r="B14" s="11">
        <v>234637000</v>
      </c>
      <c r="C14" s="11">
        <v>0</v>
      </c>
      <c r="D14" s="11">
        <v>0</v>
      </c>
      <c r="E14" s="11">
        <v>234637000</v>
      </c>
      <c r="F14" s="11">
        <v>0</v>
      </c>
      <c r="G14" s="11">
        <v>234637000</v>
      </c>
      <c r="H14" s="11">
        <v>0</v>
      </c>
      <c r="I14" s="11">
        <v>234637000</v>
      </c>
      <c r="J14" s="11">
        <v>0</v>
      </c>
      <c r="K14" s="11">
        <v>1534460</v>
      </c>
      <c r="L14" s="11">
        <v>21916190</v>
      </c>
      <c r="M14" s="11">
        <v>212720810</v>
      </c>
      <c r="N14" s="10">
        <v>9.3405000000000005</v>
      </c>
      <c r="O14" s="11">
        <v>1534460</v>
      </c>
      <c r="P14" s="11">
        <v>21916190</v>
      </c>
      <c r="Q14" s="11">
        <v>0</v>
      </c>
      <c r="R14" s="10">
        <v>9.3405000000000005</v>
      </c>
      <c r="S14" s="11">
        <v>1534460</v>
      </c>
      <c r="T14" s="11">
        <v>21916185</v>
      </c>
      <c r="U14" s="11">
        <v>5</v>
      </c>
    </row>
    <row r="15" spans="1:21" x14ac:dyDescent="0.25">
      <c r="A15" s="10" t="s">
        <v>32</v>
      </c>
      <c r="B15" s="11">
        <v>138085000</v>
      </c>
      <c r="C15" s="11">
        <v>0</v>
      </c>
      <c r="D15" s="11">
        <v>0</v>
      </c>
      <c r="E15" s="11">
        <v>138085000</v>
      </c>
      <c r="F15" s="11">
        <v>0</v>
      </c>
      <c r="G15" s="11">
        <v>138085000</v>
      </c>
      <c r="H15" s="11">
        <v>0</v>
      </c>
      <c r="I15" s="11">
        <v>138085000</v>
      </c>
      <c r="J15" s="11">
        <v>0</v>
      </c>
      <c r="K15" s="11">
        <v>10713154</v>
      </c>
      <c r="L15" s="11">
        <v>29825757</v>
      </c>
      <c r="M15" s="11">
        <v>108259243</v>
      </c>
      <c r="N15" s="10">
        <v>21.599599999999999</v>
      </c>
      <c r="O15" s="11">
        <v>10713154</v>
      </c>
      <c r="P15" s="11">
        <v>29825757</v>
      </c>
      <c r="Q15" s="11">
        <v>0</v>
      </c>
      <c r="R15" s="10">
        <v>21.599599999999999</v>
      </c>
      <c r="S15" s="11">
        <v>10713150</v>
      </c>
      <c r="T15" s="11">
        <v>29825752</v>
      </c>
      <c r="U15" s="11">
        <v>5</v>
      </c>
    </row>
    <row r="16" spans="1:21" x14ac:dyDescent="0.25">
      <c r="A16" s="10" t="s">
        <v>33</v>
      </c>
      <c r="B16" s="11">
        <v>845858000</v>
      </c>
      <c r="C16" s="11">
        <v>0</v>
      </c>
      <c r="D16" s="11">
        <v>0</v>
      </c>
      <c r="E16" s="11">
        <v>845858000</v>
      </c>
      <c r="F16" s="11">
        <v>0</v>
      </c>
      <c r="G16" s="11">
        <v>845858000</v>
      </c>
      <c r="H16" s="11">
        <v>0</v>
      </c>
      <c r="I16" s="11">
        <v>845858000</v>
      </c>
      <c r="J16" s="11">
        <v>0</v>
      </c>
      <c r="K16" s="11">
        <v>55895975</v>
      </c>
      <c r="L16" s="11">
        <v>168940956</v>
      </c>
      <c r="M16" s="11">
        <v>676917044</v>
      </c>
      <c r="N16" s="10">
        <v>19.9727</v>
      </c>
      <c r="O16" s="11">
        <v>55895975</v>
      </c>
      <c r="P16" s="11">
        <v>168940956</v>
      </c>
      <c r="Q16" s="11">
        <v>0</v>
      </c>
      <c r="R16" s="10">
        <v>19.9727</v>
      </c>
      <c r="S16" s="11">
        <v>55895977</v>
      </c>
      <c r="T16" s="11">
        <v>168940952</v>
      </c>
      <c r="U16" s="11">
        <v>4</v>
      </c>
    </row>
    <row r="17" spans="1:21" x14ac:dyDescent="0.25">
      <c r="A17" s="10" t="s">
        <v>34</v>
      </c>
      <c r="B17" s="11">
        <v>535672000</v>
      </c>
      <c r="C17" s="11">
        <v>0</v>
      </c>
      <c r="D17" s="11">
        <v>0</v>
      </c>
      <c r="E17" s="11">
        <v>535672000</v>
      </c>
      <c r="F17" s="11">
        <v>0</v>
      </c>
      <c r="G17" s="11">
        <v>535672000</v>
      </c>
      <c r="H17" s="11">
        <v>0</v>
      </c>
      <c r="I17" s="11">
        <v>535672000</v>
      </c>
      <c r="J17" s="11">
        <v>0</v>
      </c>
      <c r="K17" s="11">
        <v>0</v>
      </c>
      <c r="L17" s="11">
        <v>0</v>
      </c>
      <c r="M17" s="11">
        <v>535672000</v>
      </c>
      <c r="N17" s="10">
        <v>0</v>
      </c>
      <c r="O17" s="11">
        <v>0</v>
      </c>
      <c r="P17" s="11">
        <v>0</v>
      </c>
      <c r="Q17" s="11">
        <v>0</v>
      </c>
      <c r="R17" s="10">
        <v>0</v>
      </c>
      <c r="S17" s="11">
        <v>0</v>
      </c>
      <c r="T17" s="11">
        <v>0</v>
      </c>
      <c r="U17" s="11">
        <v>0</v>
      </c>
    </row>
    <row r="18" spans="1:21" x14ac:dyDescent="0.25">
      <c r="A18" s="10" t="s">
        <v>35</v>
      </c>
      <c r="B18" s="11">
        <v>383320000</v>
      </c>
      <c r="C18" s="11">
        <v>0</v>
      </c>
      <c r="D18" s="11">
        <v>0</v>
      </c>
      <c r="E18" s="11">
        <v>383320000</v>
      </c>
      <c r="F18" s="11">
        <v>0</v>
      </c>
      <c r="G18" s="11">
        <v>383320000</v>
      </c>
      <c r="H18" s="11">
        <v>0</v>
      </c>
      <c r="I18" s="11">
        <v>383320000</v>
      </c>
      <c r="J18" s="11">
        <v>0</v>
      </c>
      <c r="K18" s="11">
        <v>32244500</v>
      </c>
      <c r="L18" s="11">
        <v>64882800</v>
      </c>
      <c r="M18" s="11">
        <v>318437200</v>
      </c>
      <c r="N18" s="10">
        <v>16.926500000000001</v>
      </c>
      <c r="O18" s="11">
        <v>32244500</v>
      </c>
      <c r="P18" s="11">
        <v>64882800</v>
      </c>
      <c r="Q18" s="11">
        <v>0</v>
      </c>
      <c r="R18" s="10">
        <v>16.926500000000001</v>
      </c>
      <c r="S18" s="11">
        <v>32244499</v>
      </c>
      <c r="T18" s="11">
        <v>64882800</v>
      </c>
      <c r="U18" s="11">
        <v>0</v>
      </c>
    </row>
    <row r="19" spans="1:21" x14ac:dyDescent="0.25">
      <c r="A19" s="10" t="s">
        <v>36</v>
      </c>
      <c r="B19" s="11">
        <v>241676000</v>
      </c>
      <c r="C19" s="11">
        <v>0</v>
      </c>
      <c r="D19" s="11">
        <v>0</v>
      </c>
      <c r="E19" s="11">
        <v>241676000</v>
      </c>
      <c r="F19" s="11">
        <v>0</v>
      </c>
      <c r="G19" s="11">
        <v>241676000</v>
      </c>
      <c r="H19" s="11">
        <v>0</v>
      </c>
      <c r="I19" s="11">
        <v>241676000</v>
      </c>
      <c r="J19" s="11">
        <v>0</v>
      </c>
      <c r="K19" s="11">
        <v>10665700</v>
      </c>
      <c r="L19" s="11">
        <v>20845400</v>
      </c>
      <c r="M19" s="11">
        <v>220830600</v>
      </c>
      <c r="N19" s="10">
        <v>8.6252999999999993</v>
      </c>
      <c r="O19" s="11">
        <v>10665700</v>
      </c>
      <c r="P19" s="11">
        <v>20845400</v>
      </c>
      <c r="Q19" s="11">
        <v>0</v>
      </c>
      <c r="R19" s="10">
        <v>8.6252999999999993</v>
      </c>
      <c r="S19" s="11">
        <v>10665699</v>
      </c>
      <c r="T19" s="11">
        <v>20845397</v>
      </c>
      <c r="U19" s="11">
        <v>3</v>
      </c>
    </row>
    <row r="20" spans="1:21" x14ac:dyDescent="0.25">
      <c r="A20" s="10" t="s">
        <v>37</v>
      </c>
      <c r="B20" s="11">
        <v>5942000</v>
      </c>
      <c r="C20" s="11">
        <v>0</v>
      </c>
      <c r="D20" s="11">
        <v>0</v>
      </c>
      <c r="E20" s="11">
        <v>5942000</v>
      </c>
      <c r="F20" s="11">
        <v>0</v>
      </c>
      <c r="G20" s="11">
        <v>5942000</v>
      </c>
      <c r="H20" s="11">
        <v>0</v>
      </c>
      <c r="I20" s="11">
        <v>5942000</v>
      </c>
      <c r="J20" s="11">
        <v>0</v>
      </c>
      <c r="K20" s="11">
        <v>1346700</v>
      </c>
      <c r="L20" s="11">
        <v>2693400</v>
      </c>
      <c r="M20" s="11">
        <v>3248600</v>
      </c>
      <c r="N20" s="10">
        <v>45.328200000000002</v>
      </c>
      <c r="O20" s="11">
        <v>1346700</v>
      </c>
      <c r="P20" s="11">
        <v>2693400</v>
      </c>
      <c r="Q20" s="11">
        <v>0</v>
      </c>
      <c r="R20" s="10">
        <v>45.328200000000002</v>
      </c>
      <c r="S20" s="11">
        <v>1346689</v>
      </c>
      <c r="T20" s="11">
        <v>2693391</v>
      </c>
      <c r="U20" s="11">
        <v>9</v>
      </c>
    </row>
    <row r="21" spans="1:21" x14ac:dyDescent="0.25">
      <c r="A21" s="10" t="s">
        <v>38</v>
      </c>
      <c r="B21" s="11">
        <v>436763000</v>
      </c>
      <c r="C21" s="11">
        <v>0</v>
      </c>
      <c r="D21" s="11">
        <v>0</v>
      </c>
      <c r="E21" s="11">
        <v>436763000</v>
      </c>
      <c r="F21" s="11">
        <v>0</v>
      </c>
      <c r="G21" s="11">
        <v>436763000</v>
      </c>
      <c r="H21" s="11">
        <v>0</v>
      </c>
      <c r="I21" s="11">
        <v>426343569</v>
      </c>
      <c r="J21" s="11">
        <v>10419431</v>
      </c>
      <c r="K21" s="11">
        <v>29048600</v>
      </c>
      <c r="L21" s="11">
        <v>58031700</v>
      </c>
      <c r="M21" s="11">
        <v>368311869</v>
      </c>
      <c r="N21" s="10">
        <v>13.286799999999999</v>
      </c>
      <c r="O21" s="11">
        <v>29048600</v>
      </c>
      <c r="P21" s="11">
        <v>58031700</v>
      </c>
      <c r="Q21" s="11">
        <v>0</v>
      </c>
      <c r="R21" s="10">
        <v>13.286799999999999</v>
      </c>
      <c r="S21" s="11">
        <v>29048601</v>
      </c>
      <c r="T21" s="11">
        <v>58031701</v>
      </c>
      <c r="U21" s="11">
        <v>-1</v>
      </c>
    </row>
    <row r="22" spans="1:21" x14ac:dyDescent="0.25">
      <c r="A22" s="10" t="s">
        <v>39</v>
      </c>
      <c r="B22" s="11">
        <v>436519000</v>
      </c>
      <c r="C22" s="11">
        <v>0</v>
      </c>
      <c r="D22" s="11">
        <v>0</v>
      </c>
      <c r="E22" s="11">
        <v>436519000</v>
      </c>
      <c r="F22" s="11">
        <v>0</v>
      </c>
      <c r="G22" s="11">
        <v>436519000</v>
      </c>
      <c r="H22" s="11">
        <v>0</v>
      </c>
      <c r="I22" s="11">
        <v>436519000</v>
      </c>
      <c r="J22" s="11">
        <v>0</v>
      </c>
      <c r="K22" s="11">
        <v>8550746</v>
      </c>
      <c r="L22" s="11">
        <v>18871989</v>
      </c>
      <c r="M22" s="11">
        <v>417647011</v>
      </c>
      <c r="N22" s="10">
        <v>4.3232999999999997</v>
      </c>
      <c r="O22" s="11">
        <v>8550746</v>
      </c>
      <c r="P22" s="11">
        <v>18871989</v>
      </c>
      <c r="Q22" s="11">
        <v>0</v>
      </c>
      <c r="R22" s="10">
        <v>4.3232999999999997</v>
      </c>
      <c r="S22" s="11">
        <v>8550748</v>
      </c>
      <c r="T22" s="11">
        <v>18871987</v>
      </c>
      <c r="U22" s="11">
        <v>2</v>
      </c>
    </row>
    <row r="23" spans="1:21" x14ac:dyDescent="0.25">
      <c r="A23" s="10" t="s">
        <v>40</v>
      </c>
      <c r="B23" s="11">
        <v>145970000</v>
      </c>
      <c r="C23" s="11">
        <v>0</v>
      </c>
      <c r="D23" s="11">
        <v>0</v>
      </c>
      <c r="E23" s="11">
        <v>145970000</v>
      </c>
      <c r="F23" s="11">
        <v>0</v>
      </c>
      <c r="G23" s="11">
        <v>145970000</v>
      </c>
      <c r="H23" s="11">
        <v>0</v>
      </c>
      <c r="I23" s="11">
        <v>145970000</v>
      </c>
      <c r="J23" s="11">
        <v>0</v>
      </c>
      <c r="K23" s="11">
        <v>0</v>
      </c>
      <c r="L23" s="11">
        <v>0</v>
      </c>
      <c r="M23" s="11">
        <v>145970000</v>
      </c>
      <c r="N23" s="10">
        <v>0</v>
      </c>
      <c r="O23" s="11">
        <v>0</v>
      </c>
      <c r="P23" s="11">
        <v>0</v>
      </c>
      <c r="Q23" s="11">
        <v>0</v>
      </c>
      <c r="R23" s="10">
        <v>0</v>
      </c>
      <c r="S23" s="11">
        <v>0</v>
      </c>
      <c r="T23" s="11">
        <v>0</v>
      </c>
      <c r="U23" s="11">
        <v>0</v>
      </c>
    </row>
    <row r="24" spans="1:21" x14ac:dyDescent="0.25">
      <c r="A24" s="10" t="s">
        <v>41</v>
      </c>
      <c r="B24" s="11">
        <v>239838000</v>
      </c>
      <c r="C24" s="11">
        <v>0</v>
      </c>
      <c r="D24" s="11">
        <v>0</v>
      </c>
      <c r="E24" s="11">
        <v>239838000</v>
      </c>
      <c r="F24" s="11">
        <v>0</v>
      </c>
      <c r="G24" s="11">
        <v>239838000</v>
      </c>
      <c r="H24" s="11">
        <v>0</v>
      </c>
      <c r="I24" s="11">
        <v>239838000</v>
      </c>
      <c r="J24" s="11">
        <v>0</v>
      </c>
      <c r="K24" s="11">
        <v>15377000</v>
      </c>
      <c r="L24" s="11">
        <v>27294600</v>
      </c>
      <c r="M24" s="11">
        <v>212543400</v>
      </c>
      <c r="N24" s="10">
        <v>11.3804</v>
      </c>
      <c r="O24" s="11">
        <v>15377000</v>
      </c>
      <c r="P24" s="11">
        <v>27294600</v>
      </c>
      <c r="Q24" s="11">
        <v>0</v>
      </c>
      <c r="R24" s="10">
        <v>11.3804</v>
      </c>
      <c r="S24" s="11">
        <v>15377002</v>
      </c>
      <c r="T24" s="11">
        <v>27294602</v>
      </c>
      <c r="U24" s="11">
        <v>-2</v>
      </c>
    </row>
    <row r="25" spans="1:21" x14ac:dyDescent="0.25">
      <c r="A25" s="10" t="s">
        <v>42</v>
      </c>
      <c r="B25" s="11">
        <v>27187000</v>
      </c>
      <c r="C25" s="11">
        <v>0</v>
      </c>
      <c r="D25" s="11">
        <v>0</v>
      </c>
      <c r="E25" s="11">
        <v>27187000</v>
      </c>
      <c r="F25" s="11">
        <v>0</v>
      </c>
      <c r="G25" s="11">
        <v>27187000</v>
      </c>
      <c r="H25" s="11">
        <v>0</v>
      </c>
      <c r="I25" s="11">
        <v>27187000</v>
      </c>
      <c r="J25" s="11">
        <v>0</v>
      </c>
      <c r="K25" s="11">
        <v>1813400</v>
      </c>
      <c r="L25" s="11">
        <v>3317800</v>
      </c>
      <c r="M25" s="11">
        <v>23869200</v>
      </c>
      <c r="N25" s="10">
        <v>12.2036</v>
      </c>
      <c r="O25" s="11">
        <v>1813400</v>
      </c>
      <c r="P25" s="11">
        <v>3317800</v>
      </c>
      <c r="Q25" s="11">
        <v>0</v>
      </c>
      <c r="R25" s="10">
        <v>12.2036</v>
      </c>
      <c r="S25" s="11">
        <v>1813403</v>
      </c>
      <c r="T25" s="11">
        <v>3317804</v>
      </c>
      <c r="U25" s="11">
        <v>-4</v>
      </c>
    </row>
    <row r="26" spans="1:21" x14ac:dyDescent="0.25">
      <c r="A26" s="10" t="s">
        <v>43</v>
      </c>
      <c r="B26" s="11">
        <v>179879000</v>
      </c>
      <c r="C26" s="11">
        <v>0</v>
      </c>
      <c r="D26" s="11">
        <v>0</v>
      </c>
      <c r="E26" s="11">
        <v>179879000</v>
      </c>
      <c r="F26" s="11">
        <v>0</v>
      </c>
      <c r="G26" s="11">
        <v>179879000</v>
      </c>
      <c r="H26" s="11">
        <v>0</v>
      </c>
      <c r="I26" s="11">
        <v>179879000</v>
      </c>
      <c r="J26" s="11">
        <v>0</v>
      </c>
      <c r="K26" s="11">
        <v>11534000</v>
      </c>
      <c r="L26" s="11">
        <v>20473200</v>
      </c>
      <c r="M26" s="11">
        <v>159405800</v>
      </c>
      <c r="N26" s="10">
        <v>11.3817</v>
      </c>
      <c r="O26" s="11">
        <v>11534000</v>
      </c>
      <c r="P26" s="11">
        <v>20473200</v>
      </c>
      <c r="Q26" s="11">
        <v>0</v>
      </c>
      <c r="R26" s="10">
        <v>11.3817</v>
      </c>
      <c r="S26" s="11">
        <v>11534000</v>
      </c>
      <c r="T26" s="11">
        <v>20473200</v>
      </c>
      <c r="U26" s="11">
        <v>0</v>
      </c>
    </row>
    <row r="27" spans="1:21" x14ac:dyDescent="0.25">
      <c r="A27" s="10" t="s">
        <v>44</v>
      </c>
      <c r="B27" s="11">
        <v>29980000</v>
      </c>
      <c r="C27" s="11">
        <v>0</v>
      </c>
      <c r="D27" s="11">
        <v>0</v>
      </c>
      <c r="E27" s="11">
        <v>29980000</v>
      </c>
      <c r="F27" s="11">
        <v>0</v>
      </c>
      <c r="G27" s="11">
        <v>29980000</v>
      </c>
      <c r="H27" s="11">
        <v>0</v>
      </c>
      <c r="I27" s="11">
        <v>29980000</v>
      </c>
      <c r="J27" s="11">
        <v>0</v>
      </c>
      <c r="K27" s="11">
        <v>1924800</v>
      </c>
      <c r="L27" s="11">
        <v>3417500</v>
      </c>
      <c r="M27" s="11">
        <v>26562500</v>
      </c>
      <c r="N27" s="10">
        <v>11.3993</v>
      </c>
      <c r="O27" s="11">
        <v>1924800</v>
      </c>
      <c r="P27" s="11">
        <v>3417500</v>
      </c>
      <c r="Q27" s="11">
        <v>0</v>
      </c>
      <c r="R27" s="10">
        <v>11.3993</v>
      </c>
      <c r="S27" s="11">
        <v>1924802</v>
      </c>
      <c r="T27" s="11">
        <v>3417502</v>
      </c>
      <c r="U27" s="11">
        <v>-2</v>
      </c>
    </row>
    <row r="28" spans="1:21" x14ac:dyDescent="0.25">
      <c r="A28" s="10" t="s">
        <v>45</v>
      </c>
      <c r="B28" s="11">
        <v>29980000</v>
      </c>
      <c r="C28" s="11">
        <v>0</v>
      </c>
      <c r="D28" s="11">
        <v>0</v>
      </c>
      <c r="E28" s="11">
        <v>29980000</v>
      </c>
      <c r="F28" s="11">
        <v>0</v>
      </c>
      <c r="G28" s="11">
        <v>29980000</v>
      </c>
      <c r="H28" s="11">
        <v>0</v>
      </c>
      <c r="I28" s="11">
        <v>29980000</v>
      </c>
      <c r="J28" s="11">
        <v>0</v>
      </c>
      <c r="K28" s="11">
        <v>1924800</v>
      </c>
      <c r="L28" s="11">
        <v>3417500</v>
      </c>
      <c r="M28" s="11">
        <v>26562500</v>
      </c>
      <c r="N28" s="10">
        <v>11.3993</v>
      </c>
      <c r="O28" s="11">
        <v>1924800</v>
      </c>
      <c r="P28" s="11">
        <v>3417500</v>
      </c>
      <c r="Q28" s="11">
        <v>0</v>
      </c>
      <c r="R28" s="10">
        <v>11.3993</v>
      </c>
      <c r="S28" s="11">
        <v>1924802</v>
      </c>
      <c r="T28" s="11">
        <v>3417502</v>
      </c>
      <c r="U28" s="11">
        <v>-2</v>
      </c>
    </row>
    <row r="29" spans="1:21" x14ac:dyDescent="0.25">
      <c r="A29" s="10" t="s">
        <v>46</v>
      </c>
      <c r="B29" s="11">
        <v>59960000</v>
      </c>
      <c r="C29" s="11">
        <v>0</v>
      </c>
      <c r="D29" s="11">
        <v>0</v>
      </c>
      <c r="E29" s="11">
        <v>59960000</v>
      </c>
      <c r="F29" s="11">
        <v>0</v>
      </c>
      <c r="G29" s="11">
        <v>59960000</v>
      </c>
      <c r="H29" s="11">
        <v>0</v>
      </c>
      <c r="I29" s="11">
        <v>59960000</v>
      </c>
      <c r="J29" s="11">
        <v>0</v>
      </c>
      <c r="K29" s="11">
        <v>3846500</v>
      </c>
      <c r="L29" s="11">
        <v>6828300</v>
      </c>
      <c r="M29" s="11">
        <v>53131700</v>
      </c>
      <c r="N29" s="10">
        <v>11.3881</v>
      </c>
      <c r="O29" s="11">
        <v>3846500</v>
      </c>
      <c r="P29" s="11">
        <v>6828300</v>
      </c>
      <c r="Q29" s="11">
        <v>0</v>
      </c>
      <c r="R29" s="10">
        <v>11.3881</v>
      </c>
      <c r="S29" s="11">
        <v>3846501</v>
      </c>
      <c r="T29" s="11">
        <v>6828299</v>
      </c>
      <c r="U29" s="11">
        <v>1</v>
      </c>
    </row>
    <row r="30" spans="1:21" x14ac:dyDescent="0.25">
      <c r="A30" s="10" t="s">
        <v>47</v>
      </c>
      <c r="B30" s="11">
        <v>19368000</v>
      </c>
      <c r="C30" s="11">
        <v>0</v>
      </c>
      <c r="D30" s="11">
        <v>0</v>
      </c>
      <c r="E30" s="11">
        <v>19368000</v>
      </c>
      <c r="F30" s="11">
        <v>0</v>
      </c>
      <c r="G30" s="11">
        <v>19368000</v>
      </c>
      <c r="H30" s="11">
        <v>0</v>
      </c>
      <c r="I30" s="11">
        <v>19368000</v>
      </c>
      <c r="J30" s="11">
        <v>0</v>
      </c>
      <c r="K30" s="11">
        <v>168203</v>
      </c>
      <c r="L30" s="11">
        <v>1684826</v>
      </c>
      <c r="M30" s="11">
        <v>17683174</v>
      </c>
      <c r="N30" s="10">
        <v>8.6989999999999998</v>
      </c>
      <c r="O30" s="11">
        <v>168203</v>
      </c>
      <c r="P30" s="11">
        <v>1684826</v>
      </c>
      <c r="Q30" s="11">
        <v>0</v>
      </c>
      <c r="R30" s="10">
        <v>8.6989999999999998</v>
      </c>
      <c r="S30" s="11">
        <v>168201</v>
      </c>
      <c r="T30" s="11">
        <v>1684824</v>
      </c>
      <c r="U30" s="11">
        <v>2</v>
      </c>
    </row>
    <row r="31" spans="1:21" x14ac:dyDescent="0.25">
      <c r="A31" s="10" t="s">
        <v>48</v>
      </c>
      <c r="B31" s="11">
        <v>84584000</v>
      </c>
      <c r="C31" s="11">
        <v>0</v>
      </c>
      <c r="D31" s="11">
        <v>0</v>
      </c>
      <c r="E31" s="11">
        <v>84584000</v>
      </c>
      <c r="F31" s="11">
        <v>0</v>
      </c>
      <c r="G31" s="11">
        <v>84584000</v>
      </c>
      <c r="H31" s="11">
        <v>0</v>
      </c>
      <c r="I31" s="11">
        <v>84584000</v>
      </c>
      <c r="J31" s="11">
        <v>0</v>
      </c>
      <c r="K31" s="11">
        <v>0</v>
      </c>
      <c r="L31" s="11">
        <v>72527038</v>
      </c>
      <c r="M31" s="11">
        <v>12056962</v>
      </c>
      <c r="N31" s="10">
        <v>85.745599999999996</v>
      </c>
      <c r="O31" s="11">
        <v>0</v>
      </c>
      <c r="P31" s="11">
        <v>72527038</v>
      </c>
      <c r="Q31" s="11">
        <v>0</v>
      </c>
      <c r="R31" s="10">
        <v>85.745599999999996</v>
      </c>
      <c r="S31" s="11">
        <v>0</v>
      </c>
      <c r="T31" s="11">
        <v>72527033</v>
      </c>
      <c r="U31" s="11">
        <v>5</v>
      </c>
    </row>
    <row r="32" spans="1:21" x14ac:dyDescent="0.25">
      <c r="A32" s="10" t="s">
        <v>49</v>
      </c>
      <c r="B32" s="11">
        <v>12474000</v>
      </c>
      <c r="C32" s="11">
        <v>0</v>
      </c>
      <c r="D32" s="11">
        <v>0</v>
      </c>
      <c r="E32" s="11">
        <v>12474000</v>
      </c>
      <c r="F32" s="11">
        <v>0</v>
      </c>
      <c r="G32" s="11">
        <v>12474000</v>
      </c>
      <c r="H32" s="11">
        <v>0</v>
      </c>
      <c r="I32" s="11">
        <v>12474000</v>
      </c>
      <c r="J32" s="11">
        <v>0</v>
      </c>
      <c r="K32" s="11">
        <v>762797</v>
      </c>
      <c r="L32" s="11">
        <v>2077776</v>
      </c>
      <c r="M32" s="11">
        <v>10396224</v>
      </c>
      <c r="N32" s="10">
        <v>16.6569</v>
      </c>
      <c r="O32" s="11">
        <v>762797</v>
      </c>
      <c r="P32" s="11">
        <v>2077776</v>
      </c>
      <c r="Q32" s="11">
        <v>0</v>
      </c>
      <c r="R32" s="10">
        <v>16.6569</v>
      </c>
      <c r="S32" s="11">
        <v>762795</v>
      </c>
      <c r="T32" s="11">
        <v>2077780</v>
      </c>
      <c r="U32" s="11">
        <v>-4</v>
      </c>
    </row>
    <row r="33" spans="1:21" s="3" customFormat="1" x14ac:dyDescent="0.25">
      <c r="A33" s="2" t="s">
        <v>96</v>
      </c>
      <c r="B33" s="8">
        <f>SUM(B34:B60)</f>
        <v>20993480000</v>
      </c>
      <c r="C33" s="8">
        <f t="shared" ref="C33:M33" si="20">SUM(C34:C60)</f>
        <v>0</v>
      </c>
      <c r="D33" s="8">
        <f t="shared" si="20"/>
        <v>0</v>
      </c>
      <c r="E33" s="8">
        <f t="shared" si="20"/>
        <v>20993480000</v>
      </c>
      <c r="F33" s="8">
        <f t="shared" si="20"/>
        <v>0</v>
      </c>
      <c r="G33" s="8">
        <f t="shared" si="20"/>
        <v>20993480000</v>
      </c>
      <c r="H33" s="8">
        <f t="shared" si="20"/>
        <v>0</v>
      </c>
      <c r="I33" s="8">
        <f t="shared" si="20"/>
        <v>16462866060</v>
      </c>
      <c r="J33" s="8">
        <f t="shared" si="20"/>
        <v>4530613940</v>
      </c>
      <c r="K33" s="8">
        <f t="shared" si="20"/>
        <v>1415538714</v>
      </c>
      <c r="L33" s="8">
        <f t="shared" si="20"/>
        <v>3153815921</v>
      </c>
      <c r="M33" s="8">
        <f t="shared" si="20"/>
        <v>13309050139</v>
      </c>
      <c r="N33" s="9">
        <f>+L33/G33</f>
        <v>0.15022835285050407</v>
      </c>
      <c r="O33" s="8">
        <f t="shared" ref="O33" si="21">SUM(O34:O60)</f>
        <v>960813349</v>
      </c>
      <c r="P33" s="8">
        <f t="shared" ref="P33" si="22">SUM(P34:P60)</f>
        <v>1905287224</v>
      </c>
      <c r="Q33" s="8">
        <f t="shared" ref="Q33" si="23">SUM(Q34:Q60)</f>
        <v>1248528697</v>
      </c>
      <c r="R33" s="9">
        <f>+P33/G33</f>
        <v>9.0756140668436111E-2</v>
      </c>
      <c r="S33" s="8">
        <f t="shared" ref="S33" si="24">SUM(S34:S60)</f>
        <v>954343752</v>
      </c>
      <c r="T33" s="8">
        <f t="shared" ref="T33" si="25">SUM(T34:T60)</f>
        <v>1898817626</v>
      </c>
      <c r="U33" s="8">
        <f t="shared" ref="U33" si="26">SUM(U34:U60)</f>
        <v>6469598</v>
      </c>
    </row>
    <row r="34" spans="1:21" x14ac:dyDescent="0.25">
      <c r="A34" s="10" t="s">
        <v>50</v>
      </c>
      <c r="B34" s="11">
        <v>421964000</v>
      </c>
      <c r="C34" s="11">
        <v>0</v>
      </c>
      <c r="D34" s="11">
        <v>0</v>
      </c>
      <c r="E34" s="11">
        <v>421964000</v>
      </c>
      <c r="F34" s="11">
        <v>0</v>
      </c>
      <c r="G34" s="11">
        <v>421964000</v>
      </c>
      <c r="H34" s="11">
        <v>0</v>
      </c>
      <c r="I34" s="11">
        <v>421964000</v>
      </c>
      <c r="J34" s="11">
        <v>0</v>
      </c>
      <c r="K34" s="11">
        <v>0</v>
      </c>
      <c r="L34" s="11">
        <v>0</v>
      </c>
      <c r="M34" s="11">
        <v>421964000</v>
      </c>
      <c r="N34" s="10">
        <v>0</v>
      </c>
      <c r="O34" s="11">
        <v>0</v>
      </c>
      <c r="P34" s="11">
        <v>0</v>
      </c>
      <c r="Q34" s="11">
        <v>0</v>
      </c>
      <c r="R34" s="10">
        <v>0</v>
      </c>
      <c r="S34" s="11">
        <v>0</v>
      </c>
      <c r="T34" s="11">
        <v>0</v>
      </c>
      <c r="U34" s="11">
        <v>0</v>
      </c>
    </row>
    <row r="35" spans="1:21" x14ac:dyDescent="0.25">
      <c r="A35" s="10" t="s">
        <v>51</v>
      </c>
      <c r="B35" s="11">
        <v>22248000</v>
      </c>
      <c r="C35" s="11">
        <v>0</v>
      </c>
      <c r="D35" s="11">
        <v>0</v>
      </c>
      <c r="E35" s="11">
        <v>22248000</v>
      </c>
      <c r="F35" s="11">
        <v>0</v>
      </c>
      <c r="G35" s="11">
        <v>22248000</v>
      </c>
      <c r="H35" s="11">
        <v>0</v>
      </c>
      <c r="I35" s="11">
        <v>0</v>
      </c>
      <c r="J35" s="11">
        <v>22248000</v>
      </c>
      <c r="K35" s="11">
        <v>0</v>
      </c>
      <c r="L35" s="11">
        <v>0</v>
      </c>
      <c r="M35" s="11">
        <v>0</v>
      </c>
      <c r="N35" s="10">
        <v>0</v>
      </c>
      <c r="O35" s="11">
        <v>0</v>
      </c>
      <c r="P35" s="11">
        <v>0</v>
      </c>
      <c r="Q35" s="11">
        <v>0</v>
      </c>
      <c r="R35" s="10">
        <v>0</v>
      </c>
      <c r="S35" s="11">
        <v>0</v>
      </c>
      <c r="T35" s="11">
        <v>0</v>
      </c>
      <c r="U35" s="11">
        <v>0</v>
      </c>
    </row>
    <row r="36" spans="1:21" x14ac:dyDescent="0.25">
      <c r="A36" s="10" t="s">
        <v>52</v>
      </c>
      <c r="B36" s="11">
        <v>410910000</v>
      </c>
      <c r="C36" s="11">
        <v>0</v>
      </c>
      <c r="D36" s="11">
        <v>0</v>
      </c>
      <c r="E36" s="11">
        <v>410910000</v>
      </c>
      <c r="F36" s="11">
        <v>0</v>
      </c>
      <c r="G36" s="11">
        <v>410910000</v>
      </c>
      <c r="H36" s="11">
        <v>0</v>
      </c>
      <c r="I36" s="11">
        <v>0</v>
      </c>
      <c r="J36" s="11">
        <v>410910000</v>
      </c>
      <c r="K36" s="11">
        <v>0</v>
      </c>
      <c r="L36" s="11">
        <v>0</v>
      </c>
      <c r="M36" s="11">
        <v>0</v>
      </c>
      <c r="N36" s="10">
        <v>0</v>
      </c>
      <c r="O36" s="11">
        <v>0</v>
      </c>
      <c r="P36" s="11">
        <v>0</v>
      </c>
      <c r="Q36" s="11">
        <v>0</v>
      </c>
      <c r="R36" s="10">
        <v>0</v>
      </c>
      <c r="S36" s="11">
        <v>0</v>
      </c>
      <c r="T36" s="11">
        <v>0</v>
      </c>
      <c r="U36" s="11">
        <v>0</v>
      </c>
    </row>
    <row r="37" spans="1:21" x14ac:dyDescent="0.25">
      <c r="A37" s="10" t="s">
        <v>53</v>
      </c>
      <c r="B37" s="11">
        <v>30264000</v>
      </c>
      <c r="C37" s="11">
        <v>0</v>
      </c>
      <c r="D37" s="11">
        <v>0</v>
      </c>
      <c r="E37" s="11">
        <v>30264000</v>
      </c>
      <c r="F37" s="11">
        <v>0</v>
      </c>
      <c r="G37" s="11">
        <v>30264000</v>
      </c>
      <c r="H37" s="11">
        <v>0</v>
      </c>
      <c r="I37" s="11">
        <v>0</v>
      </c>
      <c r="J37" s="11">
        <v>30264000</v>
      </c>
      <c r="K37" s="11">
        <v>0</v>
      </c>
      <c r="L37" s="11">
        <v>0</v>
      </c>
      <c r="M37" s="11">
        <v>0</v>
      </c>
      <c r="N37" s="10">
        <v>0</v>
      </c>
      <c r="O37" s="11">
        <v>0</v>
      </c>
      <c r="P37" s="11">
        <v>0</v>
      </c>
      <c r="Q37" s="11">
        <v>0</v>
      </c>
      <c r="R37" s="10">
        <v>0</v>
      </c>
      <c r="S37" s="11">
        <v>0</v>
      </c>
      <c r="T37" s="11">
        <v>0</v>
      </c>
      <c r="U37" s="11">
        <v>0</v>
      </c>
    </row>
    <row r="38" spans="1:21" x14ac:dyDescent="0.25">
      <c r="A38" s="10" t="s">
        <v>54</v>
      </c>
      <c r="B38" s="11">
        <v>18000000</v>
      </c>
      <c r="C38" s="11">
        <v>0</v>
      </c>
      <c r="D38" s="11">
        <v>0</v>
      </c>
      <c r="E38" s="11">
        <v>18000000</v>
      </c>
      <c r="F38" s="11">
        <v>0</v>
      </c>
      <c r="G38" s="11">
        <v>18000000</v>
      </c>
      <c r="H38" s="11">
        <v>0</v>
      </c>
      <c r="I38" s="11">
        <v>0</v>
      </c>
      <c r="J38" s="11">
        <v>18000000</v>
      </c>
      <c r="K38" s="11">
        <v>0</v>
      </c>
      <c r="L38" s="11">
        <v>0</v>
      </c>
      <c r="M38" s="11">
        <v>0</v>
      </c>
      <c r="N38" s="10">
        <v>0</v>
      </c>
      <c r="O38" s="11">
        <v>0</v>
      </c>
      <c r="P38" s="11">
        <v>0</v>
      </c>
      <c r="Q38" s="11">
        <v>0</v>
      </c>
      <c r="R38" s="10">
        <v>0</v>
      </c>
      <c r="S38" s="11">
        <v>0</v>
      </c>
      <c r="T38" s="11">
        <v>0</v>
      </c>
      <c r="U38" s="11">
        <v>0</v>
      </c>
    </row>
    <row r="39" spans="1:21" x14ac:dyDescent="0.25">
      <c r="A39" s="10" t="s">
        <v>55</v>
      </c>
      <c r="B39" s="11">
        <v>104030000</v>
      </c>
      <c r="C39" s="11">
        <v>0</v>
      </c>
      <c r="D39" s="11">
        <v>0</v>
      </c>
      <c r="E39" s="11">
        <v>104030000</v>
      </c>
      <c r="F39" s="11">
        <v>0</v>
      </c>
      <c r="G39" s="11">
        <v>104030000</v>
      </c>
      <c r="H39" s="11">
        <v>0</v>
      </c>
      <c r="I39" s="11">
        <v>0</v>
      </c>
      <c r="J39" s="11">
        <v>104030000</v>
      </c>
      <c r="K39" s="11">
        <v>0</v>
      </c>
      <c r="L39" s="11">
        <v>0</v>
      </c>
      <c r="M39" s="11">
        <v>0</v>
      </c>
      <c r="N39" s="10">
        <v>0</v>
      </c>
      <c r="O39" s="11">
        <v>0</v>
      </c>
      <c r="P39" s="11">
        <v>0</v>
      </c>
      <c r="Q39" s="11">
        <v>0</v>
      </c>
      <c r="R39" s="10">
        <v>0</v>
      </c>
      <c r="S39" s="11">
        <v>0</v>
      </c>
      <c r="T39" s="11">
        <v>0</v>
      </c>
      <c r="U39" s="11">
        <v>0</v>
      </c>
    </row>
    <row r="40" spans="1:21" x14ac:dyDescent="0.25">
      <c r="A40" s="10" t="s">
        <v>56</v>
      </c>
      <c r="B40" s="11">
        <v>161652000</v>
      </c>
      <c r="C40" s="11">
        <v>0</v>
      </c>
      <c r="D40" s="11">
        <v>0</v>
      </c>
      <c r="E40" s="11">
        <v>161652000</v>
      </c>
      <c r="F40" s="11">
        <v>0</v>
      </c>
      <c r="G40" s="11">
        <v>161652000</v>
      </c>
      <c r="H40" s="11">
        <v>0</v>
      </c>
      <c r="I40" s="11">
        <v>0</v>
      </c>
      <c r="J40" s="11">
        <v>161652000</v>
      </c>
      <c r="K40" s="11">
        <v>0</v>
      </c>
      <c r="L40" s="11">
        <v>0</v>
      </c>
      <c r="M40" s="11">
        <v>0</v>
      </c>
      <c r="N40" s="10">
        <v>0</v>
      </c>
      <c r="O40" s="11">
        <v>0</v>
      </c>
      <c r="P40" s="11">
        <v>0</v>
      </c>
      <c r="Q40" s="11">
        <v>0</v>
      </c>
      <c r="R40" s="10">
        <v>0</v>
      </c>
      <c r="S40" s="11">
        <v>0</v>
      </c>
      <c r="T40" s="11">
        <v>0</v>
      </c>
      <c r="U40" s="11">
        <v>0</v>
      </c>
    </row>
    <row r="41" spans="1:21" x14ac:dyDescent="0.25">
      <c r="A41" s="10" t="s">
        <v>57</v>
      </c>
      <c r="B41" s="11">
        <v>514800000</v>
      </c>
      <c r="C41" s="11">
        <v>0</v>
      </c>
      <c r="D41" s="11">
        <v>0</v>
      </c>
      <c r="E41" s="11">
        <v>514800000</v>
      </c>
      <c r="F41" s="11">
        <v>0</v>
      </c>
      <c r="G41" s="11">
        <v>514800000</v>
      </c>
      <c r="H41" s="11">
        <v>0</v>
      </c>
      <c r="I41" s="11">
        <v>514800000</v>
      </c>
      <c r="J41" s="11">
        <v>0</v>
      </c>
      <c r="K41" s="11">
        <v>514800000</v>
      </c>
      <c r="L41" s="11">
        <v>514800000</v>
      </c>
      <c r="M41" s="11">
        <v>0</v>
      </c>
      <c r="N41" s="10">
        <v>100</v>
      </c>
      <c r="O41" s="11">
        <v>0</v>
      </c>
      <c r="P41" s="11">
        <v>0</v>
      </c>
      <c r="Q41" s="11">
        <v>514800000</v>
      </c>
      <c r="R41" s="10">
        <v>0</v>
      </c>
      <c r="S41" s="11">
        <v>0</v>
      </c>
      <c r="T41" s="11">
        <v>0</v>
      </c>
      <c r="U41" s="11">
        <v>0</v>
      </c>
    </row>
    <row r="42" spans="1:21" x14ac:dyDescent="0.25">
      <c r="A42" s="10" t="s">
        <v>58</v>
      </c>
      <c r="B42" s="11">
        <v>1700633000</v>
      </c>
      <c r="C42" s="11">
        <v>0</v>
      </c>
      <c r="D42" s="11">
        <v>0</v>
      </c>
      <c r="E42" s="11">
        <v>1700633000</v>
      </c>
      <c r="F42" s="11">
        <v>0</v>
      </c>
      <c r="G42" s="11">
        <v>1700633000</v>
      </c>
      <c r="H42" s="11">
        <v>0</v>
      </c>
      <c r="I42" s="11">
        <v>1700633000</v>
      </c>
      <c r="J42" s="11">
        <v>0</v>
      </c>
      <c r="K42" s="11">
        <v>0</v>
      </c>
      <c r="L42" s="11">
        <v>402908930</v>
      </c>
      <c r="M42" s="11">
        <v>1297724070</v>
      </c>
      <c r="N42" s="10">
        <v>23.691700000000001</v>
      </c>
      <c r="O42" s="11">
        <v>402908930</v>
      </c>
      <c r="P42" s="11">
        <v>402908930</v>
      </c>
      <c r="Q42" s="11">
        <v>0</v>
      </c>
      <c r="R42" s="10">
        <v>23.691700000000001</v>
      </c>
      <c r="S42" s="11">
        <v>402908930</v>
      </c>
      <c r="T42" s="11">
        <v>402908930</v>
      </c>
      <c r="U42" s="11">
        <v>0</v>
      </c>
    </row>
    <row r="43" spans="1:21" x14ac:dyDescent="0.25">
      <c r="A43" s="10" t="s">
        <v>59</v>
      </c>
      <c r="B43" s="11">
        <v>842540000</v>
      </c>
      <c r="C43" s="11">
        <v>0</v>
      </c>
      <c r="D43" s="11">
        <v>0</v>
      </c>
      <c r="E43" s="11">
        <v>842540000</v>
      </c>
      <c r="F43" s="11">
        <v>0</v>
      </c>
      <c r="G43" s="11">
        <v>842540000</v>
      </c>
      <c r="H43" s="11">
        <v>0</v>
      </c>
      <c r="I43" s="11">
        <v>842540000</v>
      </c>
      <c r="J43" s="11">
        <v>0</v>
      </c>
      <c r="K43" s="11">
        <v>0</v>
      </c>
      <c r="L43" s="11">
        <v>0</v>
      </c>
      <c r="M43" s="11">
        <v>842540000</v>
      </c>
      <c r="N43" s="10">
        <v>0</v>
      </c>
      <c r="O43" s="11">
        <v>0</v>
      </c>
      <c r="P43" s="11">
        <v>0</v>
      </c>
      <c r="Q43" s="11">
        <v>0</v>
      </c>
      <c r="R43" s="10">
        <v>0</v>
      </c>
      <c r="S43" s="11">
        <v>0</v>
      </c>
      <c r="T43" s="11">
        <v>0</v>
      </c>
      <c r="U43" s="11">
        <v>0</v>
      </c>
    </row>
    <row r="44" spans="1:21" x14ac:dyDescent="0.25">
      <c r="A44" s="10" t="s">
        <v>60</v>
      </c>
      <c r="B44" s="11">
        <v>2453000</v>
      </c>
      <c r="C44" s="11">
        <v>0</v>
      </c>
      <c r="D44" s="11">
        <v>0</v>
      </c>
      <c r="E44" s="11">
        <v>2453000</v>
      </c>
      <c r="F44" s="11">
        <v>0</v>
      </c>
      <c r="G44" s="11">
        <v>2453000</v>
      </c>
      <c r="H44" s="11">
        <v>0</v>
      </c>
      <c r="I44" s="11">
        <v>2453000</v>
      </c>
      <c r="J44" s="11">
        <v>0</v>
      </c>
      <c r="K44" s="11">
        <v>171015</v>
      </c>
      <c r="L44" s="11">
        <v>311594</v>
      </c>
      <c r="M44" s="11">
        <v>2141406</v>
      </c>
      <c r="N44" s="10">
        <v>12.7026</v>
      </c>
      <c r="O44" s="11">
        <v>171015</v>
      </c>
      <c r="P44" s="11">
        <v>311594</v>
      </c>
      <c r="Q44" s="11">
        <v>0</v>
      </c>
      <c r="R44" s="10">
        <v>12.7026</v>
      </c>
      <c r="S44" s="11">
        <v>171017</v>
      </c>
      <c r="T44" s="11">
        <v>311596</v>
      </c>
      <c r="U44" s="11">
        <v>-2</v>
      </c>
    </row>
    <row r="45" spans="1:21" x14ac:dyDescent="0.25">
      <c r="A45" s="10" t="s">
        <v>61</v>
      </c>
      <c r="B45" s="11">
        <v>252807000</v>
      </c>
      <c r="C45" s="11">
        <v>0</v>
      </c>
      <c r="D45" s="11">
        <v>0</v>
      </c>
      <c r="E45" s="11">
        <v>252807000</v>
      </c>
      <c r="F45" s="11">
        <v>0</v>
      </c>
      <c r="G45" s="11">
        <v>252807000</v>
      </c>
      <c r="H45" s="11">
        <v>0</v>
      </c>
      <c r="I45" s="11">
        <v>0</v>
      </c>
      <c r="J45" s="11">
        <v>252807000</v>
      </c>
      <c r="K45" s="11">
        <v>0</v>
      </c>
      <c r="L45" s="11">
        <v>0</v>
      </c>
      <c r="M45" s="11">
        <v>0</v>
      </c>
      <c r="N45" s="10">
        <v>0</v>
      </c>
      <c r="O45" s="11">
        <v>0</v>
      </c>
      <c r="P45" s="11">
        <v>0</v>
      </c>
      <c r="Q45" s="11">
        <v>0</v>
      </c>
      <c r="R45" s="10">
        <v>0</v>
      </c>
      <c r="S45" s="11">
        <v>0</v>
      </c>
      <c r="T45" s="11">
        <v>0</v>
      </c>
      <c r="U45" s="11">
        <v>0</v>
      </c>
    </row>
    <row r="46" spans="1:21" x14ac:dyDescent="0.25">
      <c r="A46" s="10" t="s">
        <v>62</v>
      </c>
      <c r="B46" s="11">
        <v>2102316000</v>
      </c>
      <c r="C46" s="11">
        <v>0</v>
      </c>
      <c r="D46" s="11">
        <v>0</v>
      </c>
      <c r="E46" s="11">
        <v>2102316000</v>
      </c>
      <c r="F46" s="11">
        <v>0</v>
      </c>
      <c r="G46" s="11">
        <v>2102316000</v>
      </c>
      <c r="H46" s="11">
        <v>0</v>
      </c>
      <c r="I46" s="11">
        <v>762011060</v>
      </c>
      <c r="J46" s="11">
        <v>1340304940</v>
      </c>
      <c r="K46" s="11">
        <v>342831295</v>
      </c>
      <c r="L46" s="11">
        <v>708481295</v>
      </c>
      <c r="M46" s="11">
        <v>53529765</v>
      </c>
      <c r="N46" s="10">
        <v>33.700000000000003</v>
      </c>
      <c r="O46" s="11">
        <v>0</v>
      </c>
      <c r="P46" s="11">
        <v>0</v>
      </c>
      <c r="Q46" s="11">
        <v>708481295</v>
      </c>
      <c r="R46" s="10">
        <v>0</v>
      </c>
      <c r="S46" s="11">
        <v>0</v>
      </c>
      <c r="T46" s="11">
        <v>0</v>
      </c>
      <c r="U46" s="11">
        <v>0</v>
      </c>
    </row>
    <row r="47" spans="1:21" x14ac:dyDescent="0.25">
      <c r="A47" s="10" t="s">
        <v>63</v>
      </c>
      <c r="B47" s="11">
        <v>1186000</v>
      </c>
      <c r="C47" s="11">
        <v>0</v>
      </c>
      <c r="D47" s="11">
        <v>0</v>
      </c>
      <c r="E47" s="11">
        <v>1186000</v>
      </c>
      <c r="F47" s="11">
        <v>0</v>
      </c>
      <c r="G47" s="11">
        <v>1186000</v>
      </c>
      <c r="H47" s="11">
        <v>0</v>
      </c>
      <c r="I47" s="11">
        <v>0</v>
      </c>
      <c r="J47" s="11">
        <v>1186000</v>
      </c>
      <c r="K47" s="11">
        <v>0</v>
      </c>
      <c r="L47" s="11">
        <v>0</v>
      </c>
      <c r="M47" s="11">
        <v>0</v>
      </c>
      <c r="N47" s="10">
        <v>0</v>
      </c>
      <c r="O47" s="11">
        <v>0</v>
      </c>
      <c r="P47" s="11">
        <v>0</v>
      </c>
      <c r="Q47" s="11">
        <v>0</v>
      </c>
      <c r="R47" s="10">
        <v>0</v>
      </c>
      <c r="S47" s="11">
        <v>0</v>
      </c>
      <c r="T47" s="11">
        <v>0</v>
      </c>
      <c r="U47" s="11">
        <v>0</v>
      </c>
    </row>
    <row r="48" spans="1:21" x14ac:dyDescent="0.25">
      <c r="A48" s="10" t="s">
        <v>64</v>
      </c>
      <c r="B48" s="11">
        <v>26636000</v>
      </c>
      <c r="C48" s="11">
        <v>0</v>
      </c>
      <c r="D48" s="11">
        <v>0</v>
      </c>
      <c r="E48" s="11">
        <v>26636000</v>
      </c>
      <c r="F48" s="11">
        <v>0</v>
      </c>
      <c r="G48" s="11">
        <v>26636000</v>
      </c>
      <c r="H48" s="11">
        <v>0</v>
      </c>
      <c r="I48" s="11">
        <v>0</v>
      </c>
      <c r="J48" s="11">
        <v>26636000</v>
      </c>
      <c r="K48" s="11">
        <v>0</v>
      </c>
      <c r="L48" s="11">
        <v>0</v>
      </c>
      <c r="M48" s="11">
        <v>0</v>
      </c>
      <c r="N48" s="10">
        <v>0</v>
      </c>
      <c r="O48" s="11">
        <v>0</v>
      </c>
      <c r="P48" s="11">
        <v>0</v>
      </c>
      <c r="Q48" s="11">
        <v>0</v>
      </c>
      <c r="R48" s="10">
        <v>0</v>
      </c>
      <c r="S48" s="11">
        <v>0</v>
      </c>
      <c r="T48" s="11">
        <v>0</v>
      </c>
      <c r="U48" s="11">
        <v>0</v>
      </c>
    </row>
    <row r="49" spans="1:21" x14ac:dyDescent="0.25">
      <c r="A49" s="10" t="s">
        <v>65</v>
      </c>
      <c r="B49" s="11">
        <v>1124760000</v>
      </c>
      <c r="C49" s="11">
        <v>0</v>
      </c>
      <c r="D49" s="11">
        <v>0</v>
      </c>
      <c r="E49" s="11">
        <v>1124760000</v>
      </c>
      <c r="F49" s="11">
        <v>0</v>
      </c>
      <c r="G49" s="11">
        <v>1124760000</v>
      </c>
      <c r="H49" s="11">
        <v>0</v>
      </c>
      <c r="I49" s="11">
        <v>1124760000</v>
      </c>
      <c r="J49" s="11">
        <v>0</v>
      </c>
      <c r="K49" s="11">
        <v>136991437</v>
      </c>
      <c r="L49" s="11">
        <v>269019575</v>
      </c>
      <c r="M49" s="11">
        <v>855740425</v>
      </c>
      <c r="N49" s="10">
        <v>23.917999999999999</v>
      </c>
      <c r="O49" s="11">
        <v>136991437</v>
      </c>
      <c r="P49" s="11">
        <v>269019575</v>
      </c>
      <c r="Q49" s="11">
        <v>0</v>
      </c>
      <c r="R49" s="10">
        <v>23.917999999999999</v>
      </c>
      <c r="S49" s="11">
        <v>136991437</v>
      </c>
      <c r="T49" s="11">
        <v>269019574</v>
      </c>
      <c r="U49" s="11">
        <v>1</v>
      </c>
    </row>
    <row r="50" spans="1:21" x14ac:dyDescent="0.25">
      <c r="A50" s="10" t="s">
        <v>66</v>
      </c>
      <c r="B50" s="11">
        <v>163832000</v>
      </c>
      <c r="C50" s="11">
        <v>0</v>
      </c>
      <c r="D50" s="11">
        <v>0</v>
      </c>
      <c r="E50" s="11">
        <v>163832000</v>
      </c>
      <c r="F50" s="11">
        <v>0</v>
      </c>
      <c r="G50" s="11">
        <v>163832000</v>
      </c>
      <c r="H50" s="11">
        <v>0</v>
      </c>
      <c r="I50" s="11">
        <v>163832000</v>
      </c>
      <c r="J50" s="11">
        <v>0</v>
      </c>
      <c r="K50" s="11">
        <v>14203357</v>
      </c>
      <c r="L50" s="11">
        <v>38321856</v>
      </c>
      <c r="M50" s="11">
        <v>125510144</v>
      </c>
      <c r="N50" s="10">
        <v>23.390899999999998</v>
      </c>
      <c r="O50" s="11">
        <v>14200357</v>
      </c>
      <c r="P50" s="11">
        <v>38318856</v>
      </c>
      <c r="Q50" s="11">
        <v>3000</v>
      </c>
      <c r="R50" s="10">
        <v>23.389099999999999</v>
      </c>
      <c r="S50" s="11">
        <v>12767733</v>
      </c>
      <c r="T50" s="11">
        <v>36886232</v>
      </c>
      <c r="U50" s="11">
        <v>1432624</v>
      </c>
    </row>
    <row r="51" spans="1:21" x14ac:dyDescent="0.25">
      <c r="A51" s="10" t="s">
        <v>67</v>
      </c>
      <c r="B51" s="11">
        <v>144575000</v>
      </c>
      <c r="C51" s="11">
        <v>0</v>
      </c>
      <c r="D51" s="11">
        <v>0</v>
      </c>
      <c r="E51" s="11">
        <v>144575000</v>
      </c>
      <c r="F51" s="11">
        <v>0</v>
      </c>
      <c r="G51" s="11">
        <v>144575000</v>
      </c>
      <c r="H51" s="11">
        <v>0</v>
      </c>
      <c r="I51" s="11">
        <v>144575000</v>
      </c>
      <c r="J51" s="11">
        <v>0</v>
      </c>
      <c r="K51" s="11">
        <v>5036975</v>
      </c>
      <c r="L51" s="11">
        <v>15117838</v>
      </c>
      <c r="M51" s="11">
        <v>129457162</v>
      </c>
      <c r="N51" s="10">
        <v>10.4567</v>
      </c>
      <c r="O51" s="11">
        <v>5036975</v>
      </c>
      <c r="P51" s="11">
        <v>15117838</v>
      </c>
      <c r="Q51" s="11">
        <v>0</v>
      </c>
      <c r="R51" s="10">
        <v>10.4567</v>
      </c>
      <c r="S51" s="11">
        <v>0</v>
      </c>
      <c r="T51" s="11">
        <v>10080863</v>
      </c>
      <c r="U51" s="11">
        <v>5036975</v>
      </c>
    </row>
    <row r="52" spans="1:21" x14ac:dyDescent="0.25">
      <c r="A52" s="10" t="s">
        <v>68</v>
      </c>
      <c r="B52" s="11">
        <v>23268000</v>
      </c>
      <c r="C52" s="11">
        <v>0</v>
      </c>
      <c r="D52" s="11">
        <v>0</v>
      </c>
      <c r="E52" s="11">
        <v>23268000</v>
      </c>
      <c r="F52" s="11">
        <v>0</v>
      </c>
      <c r="G52" s="11">
        <v>23268000</v>
      </c>
      <c r="H52" s="11">
        <v>0</v>
      </c>
      <c r="I52" s="11">
        <v>23268000</v>
      </c>
      <c r="J52" s="11">
        <v>0</v>
      </c>
      <c r="K52" s="11">
        <v>1349109</v>
      </c>
      <c r="L52" s="11">
        <v>4070349</v>
      </c>
      <c r="M52" s="11">
        <v>19197651</v>
      </c>
      <c r="N52" s="10">
        <v>17.493300000000001</v>
      </c>
      <c r="O52" s="11">
        <v>1349109</v>
      </c>
      <c r="P52" s="11">
        <v>4070349</v>
      </c>
      <c r="Q52" s="11">
        <v>0</v>
      </c>
      <c r="R52" s="10">
        <v>17.493300000000001</v>
      </c>
      <c r="S52" s="11">
        <v>1349109</v>
      </c>
      <c r="T52" s="11">
        <v>4070349</v>
      </c>
      <c r="U52" s="11">
        <v>0</v>
      </c>
    </row>
    <row r="53" spans="1:21" x14ac:dyDescent="0.25">
      <c r="A53" s="10" t="s">
        <v>69</v>
      </c>
      <c r="B53" s="11">
        <v>63782000</v>
      </c>
      <c r="C53" s="11">
        <v>0</v>
      </c>
      <c r="D53" s="11">
        <v>0</v>
      </c>
      <c r="E53" s="11">
        <v>63782000</v>
      </c>
      <c r="F53" s="11">
        <v>0</v>
      </c>
      <c r="G53" s="11">
        <v>63782000</v>
      </c>
      <c r="H53" s="11">
        <v>0</v>
      </c>
      <c r="I53" s="11">
        <v>0</v>
      </c>
      <c r="J53" s="11">
        <v>63782000</v>
      </c>
      <c r="K53" s="11">
        <v>0</v>
      </c>
      <c r="L53" s="11">
        <v>0</v>
      </c>
      <c r="M53" s="11">
        <v>0</v>
      </c>
      <c r="N53" s="10">
        <v>0</v>
      </c>
      <c r="O53" s="11">
        <v>0</v>
      </c>
      <c r="P53" s="11">
        <v>0</v>
      </c>
      <c r="Q53" s="11">
        <v>0</v>
      </c>
      <c r="R53" s="10">
        <v>0</v>
      </c>
      <c r="S53" s="11">
        <v>0</v>
      </c>
      <c r="T53" s="11">
        <v>0</v>
      </c>
      <c r="U53" s="11">
        <v>0</v>
      </c>
    </row>
    <row r="54" spans="1:21" x14ac:dyDescent="0.25">
      <c r="A54" s="10" t="s">
        <v>70</v>
      </c>
      <c r="B54" s="11">
        <v>4270895000</v>
      </c>
      <c r="C54" s="11">
        <v>0</v>
      </c>
      <c r="D54" s="11">
        <v>0</v>
      </c>
      <c r="E54" s="11">
        <v>4270895000</v>
      </c>
      <c r="F54" s="11">
        <v>0</v>
      </c>
      <c r="G54" s="11">
        <v>4270895000</v>
      </c>
      <c r="H54" s="11">
        <v>0</v>
      </c>
      <c r="I54" s="11">
        <v>4270895000</v>
      </c>
      <c r="J54" s="11">
        <v>0</v>
      </c>
      <c r="K54" s="11">
        <v>214079755</v>
      </c>
      <c r="L54" s="11">
        <v>673987208</v>
      </c>
      <c r="M54" s="11">
        <v>3596907792</v>
      </c>
      <c r="N54" s="10">
        <v>15.780900000000001</v>
      </c>
      <c r="O54" s="11">
        <v>214079755</v>
      </c>
      <c r="P54" s="11">
        <v>648742806</v>
      </c>
      <c r="Q54" s="11">
        <v>25244402</v>
      </c>
      <c r="R54" s="10">
        <v>15.1899</v>
      </c>
      <c r="S54" s="11">
        <v>214079755</v>
      </c>
      <c r="T54" s="11">
        <v>648742806</v>
      </c>
      <c r="U54" s="11">
        <v>0</v>
      </c>
    </row>
    <row r="55" spans="1:21" x14ac:dyDescent="0.25">
      <c r="A55" s="10" t="s">
        <v>71</v>
      </c>
      <c r="B55" s="11">
        <v>3716945000</v>
      </c>
      <c r="C55" s="11">
        <v>0</v>
      </c>
      <c r="D55" s="11">
        <v>0</v>
      </c>
      <c r="E55" s="11">
        <v>3716945000</v>
      </c>
      <c r="F55" s="11">
        <v>0</v>
      </c>
      <c r="G55" s="11">
        <v>3716945000</v>
      </c>
      <c r="H55" s="11">
        <v>0</v>
      </c>
      <c r="I55" s="11">
        <v>3716945000</v>
      </c>
      <c r="J55" s="11">
        <v>0</v>
      </c>
      <c r="K55" s="11">
        <v>4811475</v>
      </c>
      <c r="L55" s="11">
        <v>225039500</v>
      </c>
      <c r="M55" s="11">
        <v>3491905500</v>
      </c>
      <c r="N55" s="10">
        <v>6.0544000000000002</v>
      </c>
      <c r="O55" s="11">
        <v>4811475</v>
      </c>
      <c r="P55" s="11">
        <v>225039500</v>
      </c>
      <c r="Q55" s="11">
        <v>0</v>
      </c>
      <c r="R55" s="10">
        <v>6.0544000000000002</v>
      </c>
      <c r="S55" s="11">
        <v>4811475</v>
      </c>
      <c r="T55" s="11">
        <v>225039500</v>
      </c>
      <c r="U55" s="11">
        <v>0</v>
      </c>
    </row>
    <row r="56" spans="1:21" x14ac:dyDescent="0.25">
      <c r="A56" s="10" t="s">
        <v>72</v>
      </c>
      <c r="B56" s="11">
        <v>576804000</v>
      </c>
      <c r="C56" s="11">
        <v>0</v>
      </c>
      <c r="D56" s="11">
        <v>0</v>
      </c>
      <c r="E56" s="11">
        <v>576804000</v>
      </c>
      <c r="F56" s="11">
        <v>0</v>
      </c>
      <c r="G56" s="11">
        <v>576804000</v>
      </c>
      <c r="H56" s="11">
        <v>0</v>
      </c>
      <c r="I56" s="11">
        <v>576804000</v>
      </c>
      <c r="J56" s="11">
        <v>0</v>
      </c>
      <c r="K56" s="11">
        <v>7423634</v>
      </c>
      <c r="L56" s="11">
        <v>115204614</v>
      </c>
      <c r="M56" s="11">
        <v>461599386</v>
      </c>
      <c r="N56" s="10">
        <v>19.972899999999999</v>
      </c>
      <c r="O56" s="11">
        <v>7423634</v>
      </c>
      <c r="P56" s="11">
        <v>115204614</v>
      </c>
      <c r="Q56" s="11">
        <v>0</v>
      </c>
      <c r="R56" s="10">
        <v>19.972899999999999</v>
      </c>
      <c r="S56" s="11">
        <v>7423634</v>
      </c>
      <c r="T56" s="11">
        <v>115204614</v>
      </c>
      <c r="U56" s="11">
        <v>0</v>
      </c>
    </row>
    <row r="57" spans="1:21" x14ac:dyDescent="0.25">
      <c r="A57" s="10" t="s">
        <v>73</v>
      </c>
      <c r="B57" s="11">
        <v>2197386000</v>
      </c>
      <c r="C57" s="11">
        <v>0</v>
      </c>
      <c r="D57" s="11">
        <v>0</v>
      </c>
      <c r="E57" s="11">
        <v>2197386000</v>
      </c>
      <c r="F57" s="11">
        <v>0</v>
      </c>
      <c r="G57" s="11">
        <v>2197386000</v>
      </c>
      <c r="H57" s="11">
        <v>0</v>
      </c>
      <c r="I57" s="11">
        <v>2197386000</v>
      </c>
      <c r="J57" s="11">
        <v>0</v>
      </c>
      <c r="K57" s="11">
        <v>173840662</v>
      </c>
      <c r="L57" s="11">
        <v>186553162</v>
      </c>
      <c r="M57" s="11">
        <v>2010832838</v>
      </c>
      <c r="N57" s="10">
        <v>8.4898000000000007</v>
      </c>
      <c r="O57" s="11">
        <v>173840662</v>
      </c>
      <c r="P57" s="11">
        <v>186553162</v>
      </c>
      <c r="Q57" s="11">
        <v>0</v>
      </c>
      <c r="R57" s="10">
        <v>8.4898000000000007</v>
      </c>
      <c r="S57" s="11">
        <v>173840662</v>
      </c>
      <c r="T57" s="11">
        <v>186553162</v>
      </c>
      <c r="U57" s="11">
        <v>0</v>
      </c>
    </row>
    <row r="58" spans="1:21" x14ac:dyDescent="0.25">
      <c r="A58" s="10" t="s">
        <v>74</v>
      </c>
      <c r="B58" s="11">
        <v>450000000</v>
      </c>
      <c r="C58" s="11">
        <v>0</v>
      </c>
      <c r="D58" s="11">
        <v>0</v>
      </c>
      <c r="E58" s="11">
        <v>450000000</v>
      </c>
      <c r="F58" s="11">
        <v>0</v>
      </c>
      <c r="G58" s="11">
        <v>450000000</v>
      </c>
      <c r="H58" s="11">
        <v>0</v>
      </c>
      <c r="I58" s="11">
        <v>0</v>
      </c>
      <c r="J58" s="11">
        <v>450000000</v>
      </c>
      <c r="K58" s="11">
        <v>0</v>
      </c>
      <c r="L58" s="11">
        <v>0</v>
      </c>
      <c r="M58" s="11">
        <v>0</v>
      </c>
      <c r="N58" s="10">
        <v>0</v>
      </c>
      <c r="O58" s="11">
        <v>0</v>
      </c>
      <c r="P58" s="11">
        <v>0</v>
      </c>
      <c r="Q58" s="11">
        <v>0</v>
      </c>
      <c r="R58" s="10">
        <v>0</v>
      </c>
      <c r="S58" s="11">
        <v>0</v>
      </c>
      <c r="T58" s="11">
        <v>0</v>
      </c>
      <c r="U58" s="11">
        <v>0</v>
      </c>
    </row>
    <row r="59" spans="1:21" x14ac:dyDescent="0.25">
      <c r="A59" s="10" t="s">
        <v>75</v>
      </c>
      <c r="B59" s="11">
        <v>1182624000</v>
      </c>
      <c r="C59" s="11">
        <v>0</v>
      </c>
      <c r="D59" s="11">
        <v>0</v>
      </c>
      <c r="E59" s="11">
        <v>1182624000</v>
      </c>
      <c r="F59" s="11">
        <v>0</v>
      </c>
      <c r="G59" s="11">
        <v>1182624000</v>
      </c>
      <c r="H59" s="11">
        <v>0</v>
      </c>
      <c r="I59" s="11">
        <v>0</v>
      </c>
      <c r="J59" s="11">
        <v>1182624000</v>
      </c>
      <c r="K59" s="11">
        <v>0</v>
      </c>
      <c r="L59" s="11">
        <v>0</v>
      </c>
      <c r="M59" s="11">
        <v>0</v>
      </c>
      <c r="N59" s="10">
        <v>0</v>
      </c>
      <c r="O59" s="11">
        <v>0</v>
      </c>
      <c r="P59" s="11">
        <v>0</v>
      </c>
      <c r="Q59" s="11">
        <v>0</v>
      </c>
      <c r="R59" s="10">
        <v>0</v>
      </c>
      <c r="S59" s="11">
        <v>0</v>
      </c>
      <c r="T59" s="11">
        <v>0</v>
      </c>
      <c r="U59" s="11">
        <v>0</v>
      </c>
    </row>
    <row r="60" spans="1:21" x14ac:dyDescent="0.25">
      <c r="A60" s="10" t="s">
        <v>76</v>
      </c>
      <c r="B60" s="11">
        <v>466170000</v>
      </c>
      <c r="C60" s="11">
        <v>0</v>
      </c>
      <c r="D60" s="11">
        <v>0</v>
      </c>
      <c r="E60" s="11">
        <v>466170000</v>
      </c>
      <c r="F60" s="11">
        <v>0</v>
      </c>
      <c r="G60" s="11">
        <v>466170000</v>
      </c>
      <c r="H60" s="11">
        <v>0</v>
      </c>
      <c r="I60" s="11">
        <v>0</v>
      </c>
      <c r="J60" s="11">
        <v>466170000</v>
      </c>
      <c r="K60" s="11">
        <v>0</v>
      </c>
      <c r="L60" s="11">
        <v>0</v>
      </c>
      <c r="M60" s="11">
        <v>0</v>
      </c>
      <c r="N60" s="10">
        <v>0</v>
      </c>
      <c r="O60" s="11">
        <v>0</v>
      </c>
      <c r="P60" s="11">
        <v>0</v>
      </c>
      <c r="Q60" s="11">
        <v>0</v>
      </c>
      <c r="R60" s="10">
        <v>0</v>
      </c>
      <c r="S60" s="11">
        <v>0</v>
      </c>
      <c r="T60" s="11">
        <v>0</v>
      </c>
      <c r="U60" s="11">
        <v>0</v>
      </c>
    </row>
    <row r="61" spans="1:21" s="3" customFormat="1" x14ac:dyDescent="0.25">
      <c r="A61" s="2" t="s">
        <v>97</v>
      </c>
      <c r="B61" s="8">
        <f>SUM(B62:B79)</f>
        <v>1096605704000</v>
      </c>
      <c r="C61" s="8">
        <f t="shared" ref="C61:M61" si="27">SUM(C62:C79)</f>
        <v>0</v>
      </c>
      <c r="D61" s="8">
        <f t="shared" si="27"/>
        <v>0</v>
      </c>
      <c r="E61" s="8">
        <f t="shared" si="27"/>
        <v>1096605704000</v>
      </c>
      <c r="F61" s="8">
        <f t="shared" si="27"/>
        <v>0</v>
      </c>
      <c r="G61" s="8">
        <f t="shared" si="27"/>
        <v>1096605704000</v>
      </c>
      <c r="H61" s="8">
        <f t="shared" si="27"/>
        <v>222426664243</v>
      </c>
      <c r="I61" s="8">
        <f t="shared" si="27"/>
        <v>765000833900</v>
      </c>
      <c r="J61" s="8">
        <f t="shared" si="27"/>
        <v>331604870100</v>
      </c>
      <c r="K61" s="8">
        <f t="shared" si="27"/>
        <v>166270000395</v>
      </c>
      <c r="L61" s="8">
        <f t="shared" si="27"/>
        <v>260189414819</v>
      </c>
      <c r="M61" s="8">
        <f t="shared" si="27"/>
        <v>504811419081</v>
      </c>
      <c r="N61" s="9">
        <f>+L61/G61</f>
        <v>0.23726797505240771</v>
      </c>
      <c r="O61" s="8">
        <f t="shared" ref="O61" si="28">SUM(O62:O79)</f>
        <v>27808125116</v>
      </c>
      <c r="P61" s="8">
        <f t="shared" ref="P61" si="29">SUM(P62:P79)</f>
        <v>49950775100</v>
      </c>
      <c r="Q61" s="8">
        <f t="shared" ref="Q61" si="30">SUM(Q62:Q79)</f>
        <v>210238639719</v>
      </c>
      <c r="R61" s="9">
        <f>+P61/G61</f>
        <v>4.5550351341232857E-2</v>
      </c>
      <c r="S61" s="8">
        <f t="shared" ref="S61" si="31">SUM(S62:S79)</f>
        <v>27782921427</v>
      </c>
      <c r="T61" s="8">
        <f t="shared" ref="T61" si="32">SUM(T62:T79)</f>
        <v>49917011877</v>
      </c>
      <c r="U61" s="8">
        <f t="shared" ref="U61" si="33">SUM(U62:U79)</f>
        <v>33763223</v>
      </c>
    </row>
    <row r="62" spans="1:21" x14ac:dyDescent="0.25">
      <c r="A62" s="10" t="s">
        <v>77</v>
      </c>
      <c r="B62" s="11">
        <v>41218585000</v>
      </c>
      <c r="C62" s="11">
        <v>0</v>
      </c>
      <c r="D62" s="11">
        <v>0</v>
      </c>
      <c r="E62" s="11">
        <v>41218585000</v>
      </c>
      <c r="F62" s="11">
        <v>0</v>
      </c>
      <c r="G62" s="11">
        <v>41218585000</v>
      </c>
      <c r="H62" s="11">
        <v>23751818716</v>
      </c>
      <c r="I62" s="11">
        <v>31939198862</v>
      </c>
      <c r="J62" s="11">
        <v>9279386138</v>
      </c>
      <c r="K62" s="11">
        <v>6965067234</v>
      </c>
      <c r="L62" s="11">
        <v>8224978894</v>
      </c>
      <c r="M62" s="11">
        <v>23714219968</v>
      </c>
      <c r="N62" s="10">
        <v>19.954499999999999</v>
      </c>
      <c r="O62" s="11">
        <v>250486269</v>
      </c>
      <c r="P62" s="11">
        <v>302669253</v>
      </c>
      <c r="Q62" s="11">
        <v>7922309641</v>
      </c>
      <c r="R62" s="10">
        <v>0.73429999999999995</v>
      </c>
      <c r="S62" s="11">
        <v>250486269</v>
      </c>
      <c r="T62" s="11">
        <v>302669253</v>
      </c>
      <c r="U62" s="11">
        <v>0</v>
      </c>
    </row>
    <row r="63" spans="1:21" x14ac:dyDescent="0.25">
      <c r="A63" s="10" t="s">
        <v>78</v>
      </c>
      <c r="B63" s="11">
        <v>7019972000</v>
      </c>
      <c r="C63" s="11">
        <v>0</v>
      </c>
      <c r="D63" s="11">
        <v>0</v>
      </c>
      <c r="E63" s="11">
        <v>7019972000</v>
      </c>
      <c r="F63" s="11">
        <v>0</v>
      </c>
      <c r="G63" s="11">
        <v>7019972000</v>
      </c>
      <c r="H63" s="11">
        <v>1682104474</v>
      </c>
      <c r="I63" s="11">
        <v>2777196028</v>
      </c>
      <c r="J63" s="11">
        <v>4242775972</v>
      </c>
      <c r="K63" s="11">
        <v>1087559900</v>
      </c>
      <c r="L63" s="11">
        <v>1098459900</v>
      </c>
      <c r="M63" s="11">
        <v>1678736128</v>
      </c>
      <c r="N63" s="10">
        <v>15.647600000000001</v>
      </c>
      <c r="O63" s="11">
        <v>0</v>
      </c>
      <c r="P63" s="11">
        <v>0</v>
      </c>
      <c r="Q63" s="11">
        <v>1098459900</v>
      </c>
      <c r="R63" s="10">
        <v>0</v>
      </c>
      <c r="S63" s="11">
        <v>0</v>
      </c>
      <c r="T63" s="11">
        <v>0</v>
      </c>
      <c r="U63" s="11">
        <v>0</v>
      </c>
    </row>
    <row r="64" spans="1:21" x14ac:dyDescent="0.25">
      <c r="A64" s="10" t="s">
        <v>79</v>
      </c>
      <c r="B64" s="11">
        <v>2167423000</v>
      </c>
      <c r="C64" s="11">
        <v>0</v>
      </c>
      <c r="D64" s="11">
        <v>0</v>
      </c>
      <c r="E64" s="11">
        <v>2167423000</v>
      </c>
      <c r="F64" s="11">
        <v>0</v>
      </c>
      <c r="G64" s="11">
        <v>2167423000</v>
      </c>
      <c r="H64" s="11">
        <v>31443840</v>
      </c>
      <c r="I64" s="11">
        <v>730673467</v>
      </c>
      <c r="J64" s="11">
        <v>1436749533</v>
      </c>
      <c r="K64" s="11">
        <v>330138200</v>
      </c>
      <c r="L64" s="11">
        <v>330138200</v>
      </c>
      <c r="M64" s="11">
        <v>400535267</v>
      </c>
      <c r="N64" s="10">
        <v>15.2318</v>
      </c>
      <c r="O64" s="11">
        <v>0</v>
      </c>
      <c r="P64" s="11">
        <v>0</v>
      </c>
      <c r="Q64" s="11">
        <v>330138200</v>
      </c>
      <c r="R64" s="10">
        <v>0</v>
      </c>
      <c r="S64" s="11">
        <v>0</v>
      </c>
      <c r="T64" s="11">
        <v>0</v>
      </c>
      <c r="U64" s="11">
        <v>0</v>
      </c>
    </row>
    <row r="65" spans="1:21" x14ac:dyDescent="0.25">
      <c r="A65" s="10" t="s">
        <v>80</v>
      </c>
      <c r="B65" s="11">
        <v>3344582000</v>
      </c>
      <c r="C65" s="11">
        <v>0</v>
      </c>
      <c r="D65" s="11">
        <v>0</v>
      </c>
      <c r="E65" s="11">
        <v>3344582000</v>
      </c>
      <c r="F65" s="11">
        <v>0</v>
      </c>
      <c r="G65" s="11">
        <v>3344582000</v>
      </c>
      <c r="H65" s="11">
        <v>-51755633</v>
      </c>
      <c r="I65" s="11">
        <v>2027565253</v>
      </c>
      <c r="J65" s="11">
        <v>1317016747</v>
      </c>
      <c r="K65" s="11">
        <v>1006686693</v>
      </c>
      <c r="L65" s="11">
        <v>1105609712</v>
      </c>
      <c r="M65" s="11">
        <v>921955541</v>
      </c>
      <c r="N65" s="10">
        <v>33.056699999999999</v>
      </c>
      <c r="O65" s="11">
        <v>54319213</v>
      </c>
      <c r="P65" s="11">
        <v>58504290</v>
      </c>
      <c r="Q65" s="11">
        <v>1047105422</v>
      </c>
      <c r="R65" s="10">
        <v>1.7492000000000001</v>
      </c>
      <c r="S65" s="11">
        <v>54319213</v>
      </c>
      <c r="T65" s="11">
        <v>58504290</v>
      </c>
      <c r="U65" s="11">
        <v>0</v>
      </c>
    </row>
    <row r="66" spans="1:21" x14ac:dyDescent="0.25">
      <c r="A66" s="10" t="s">
        <v>81</v>
      </c>
      <c r="B66" s="11">
        <v>75622454000</v>
      </c>
      <c r="C66" s="11">
        <v>0</v>
      </c>
      <c r="D66" s="11">
        <v>0</v>
      </c>
      <c r="E66" s="11">
        <v>75622454000</v>
      </c>
      <c r="F66" s="11">
        <v>0</v>
      </c>
      <c r="G66" s="11">
        <v>75622454000</v>
      </c>
      <c r="H66" s="11">
        <v>3900540261</v>
      </c>
      <c r="I66" s="11">
        <v>13714247064</v>
      </c>
      <c r="J66" s="11">
        <v>61908206936</v>
      </c>
      <c r="K66" s="11">
        <v>4128143972</v>
      </c>
      <c r="L66" s="11">
        <v>5153840953</v>
      </c>
      <c r="M66" s="11">
        <v>8560406111</v>
      </c>
      <c r="N66" s="10">
        <v>6.8151999999999999</v>
      </c>
      <c r="O66" s="11">
        <v>116497876</v>
      </c>
      <c r="P66" s="11">
        <v>151121304</v>
      </c>
      <c r="Q66" s="11">
        <v>5002719649</v>
      </c>
      <c r="R66" s="10">
        <v>0.19980000000000001</v>
      </c>
      <c r="S66" s="11">
        <v>116497876</v>
      </c>
      <c r="T66" s="11">
        <v>151121304</v>
      </c>
      <c r="U66" s="11">
        <v>0</v>
      </c>
    </row>
    <row r="67" spans="1:21" x14ac:dyDescent="0.25">
      <c r="A67" s="10" t="s">
        <v>82</v>
      </c>
      <c r="B67" s="11">
        <v>198759165000</v>
      </c>
      <c r="C67" s="11">
        <v>0</v>
      </c>
      <c r="D67" s="11">
        <v>0</v>
      </c>
      <c r="E67" s="11">
        <v>198759165000</v>
      </c>
      <c r="F67" s="11">
        <v>0</v>
      </c>
      <c r="G67" s="11">
        <v>198759165000</v>
      </c>
      <c r="H67" s="11">
        <v>62462812676</v>
      </c>
      <c r="I67" s="11">
        <v>133124463394</v>
      </c>
      <c r="J67" s="11">
        <v>65634701606</v>
      </c>
      <c r="K67" s="11">
        <v>42024316799</v>
      </c>
      <c r="L67" s="11">
        <v>48910267087</v>
      </c>
      <c r="M67" s="11">
        <v>84214196307</v>
      </c>
      <c r="N67" s="10">
        <v>24.607800000000001</v>
      </c>
      <c r="O67" s="11">
        <v>2253181653</v>
      </c>
      <c r="P67" s="11">
        <v>2504386790</v>
      </c>
      <c r="Q67" s="11">
        <v>46405880297</v>
      </c>
      <c r="R67" s="10">
        <v>1.26</v>
      </c>
      <c r="S67" s="11">
        <v>2230949751</v>
      </c>
      <c r="T67" s="11">
        <v>2473595321</v>
      </c>
      <c r="U67" s="11">
        <v>30791469</v>
      </c>
    </row>
    <row r="68" spans="1:21" x14ac:dyDescent="0.25">
      <c r="A68" s="10" t="s">
        <v>83</v>
      </c>
      <c r="B68" s="11">
        <v>184427181000</v>
      </c>
      <c r="C68" s="11">
        <v>0</v>
      </c>
      <c r="D68" s="11">
        <v>0</v>
      </c>
      <c r="E68" s="11">
        <v>184427181000</v>
      </c>
      <c r="F68" s="11">
        <v>0</v>
      </c>
      <c r="G68" s="11">
        <v>184427181000</v>
      </c>
      <c r="H68" s="11">
        <v>13646127607</v>
      </c>
      <c r="I68" s="11">
        <v>138730828265</v>
      </c>
      <c r="J68" s="11">
        <v>45696352735</v>
      </c>
      <c r="K68" s="11">
        <v>55769808998</v>
      </c>
      <c r="L68" s="11">
        <v>58737327817</v>
      </c>
      <c r="M68" s="11">
        <v>79993500448</v>
      </c>
      <c r="N68" s="10">
        <v>31.848500000000001</v>
      </c>
      <c r="O68" s="11">
        <v>672899287</v>
      </c>
      <c r="P68" s="11">
        <v>672899287</v>
      </c>
      <c r="Q68" s="11">
        <v>58064428530</v>
      </c>
      <c r="R68" s="10">
        <v>0.3649</v>
      </c>
      <c r="S68" s="11">
        <v>672899287</v>
      </c>
      <c r="T68" s="11">
        <v>672899287</v>
      </c>
      <c r="U68" s="11">
        <v>0</v>
      </c>
    </row>
    <row r="69" spans="1:21" x14ac:dyDescent="0.25">
      <c r="A69" s="10" t="s">
        <v>84</v>
      </c>
      <c r="B69" s="11">
        <v>5490267000</v>
      </c>
      <c r="C69" s="11">
        <v>0</v>
      </c>
      <c r="D69" s="11">
        <v>0</v>
      </c>
      <c r="E69" s="11">
        <v>5490267000</v>
      </c>
      <c r="F69" s="11">
        <v>0</v>
      </c>
      <c r="G69" s="11">
        <v>5490267000</v>
      </c>
      <c r="H69" s="11">
        <v>205582640</v>
      </c>
      <c r="I69" s="11">
        <v>3248781092</v>
      </c>
      <c r="J69" s="11">
        <v>2241485908</v>
      </c>
      <c r="K69" s="11">
        <v>1580074150</v>
      </c>
      <c r="L69" s="11">
        <v>2380074150</v>
      </c>
      <c r="M69" s="11">
        <v>868706942</v>
      </c>
      <c r="N69" s="10">
        <v>43.3508</v>
      </c>
      <c r="O69" s="11">
        <v>223851120</v>
      </c>
      <c r="P69" s="11">
        <v>223851120</v>
      </c>
      <c r="Q69" s="11">
        <v>2156223030</v>
      </c>
      <c r="R69" s="10">
        <v>4.0772000000000004</v>
      </c>
      <c r="S69" s="11">
        <v>223851120</v>
      </c>
      <c r="T69" s="11">
        <v>223851120</v>
      </c>
      <c r="U69" s="11">
        <v>0</v>
      </c>
    </row>
    <row r="70" spans="1:21" x14ac:dyDescent="0.25">
      <c r="A70" s="10" t="s">
        <v>85</v>
      </c>
      <c r="B70" s="11">
        <v>5424337000</v>
      </c>
      <c r="C70" s="11">
        <v>0</v>
      </c>
      <c r="D70" s="11">
        <v>0</v>
      </c>
      <c r="E70" s="11">
        <v>5424337000</v>
      </c>
      <c r="F70" s="11">
        <v>0</v>
      </c>
      <c r="G70" s="11">
        <v>5424337000</v>
      </c>
      <c r="H70" s="11">
        <v>388761000</v>
      </c>
      <c r="I70" s="11">
        <v>4341057808</v>
      </c>
      <c r="J70" s="11">
        <v>1083279192</v>
      </c>
      <c r="K70" s="11">
        <v>1568782000</v>
      </c>
      <c r="L70" s="11">
        <v>2906338808</v>
      </c>
      <c r="M70" s="11">
        <v>1434719000</v>
      </c>
      <c r="N70" s="10">
        <v>53.579599999999999</v>
      </c>
      <c r="O70" s="11">
        <v>4964654</v>
      </c>
      <c r="P70" s="11">
        <v>5014374</v>
      </c>
      <c r="Q70" s="11">
        <v>2901324434</v>
      </c>
      <c r="R70" s="10">
        <v>9.2399999999999996E-2</v>
      </c>
      <c r="S70" s="11">
        <v>4964654</v>
      </c>
      <c r="T70" s="11">
        <v>5014374</v>
      </c>
      <c r="U70" s="11">
        <v>0</v>
      </c>
    </row>
    <row r="71" spans="1:21" x14ac:dyDescent="0.25">
      <c r="A71" s="10" t="s">
        <v>86</v>
      </c>
      <c r="B71" s="11">
        <v>191863750000</v>
      </c>
      <c r="C71" s="11">
        <v>0</v>
      </c>
      <c r="D71" s="11">
        <v>0</v>
      </c>
      <c r="E71" s="11">
        <v>191863750000</v>
      </c>
      <c r="F71" s="11">
        <v>0</v>
      </c>
      <c r="G71" s="11">
        <v>191863750000</v>
      </c>
      <c r="H71" s="11">
        <v>52657001778</v>
      </c>
      <c r="I71" s="11">
        <v>114025165434</v>
      </c>
      <c r="J71" s="11">
        <v>77838584566</v>
      </c>
      <c r="K71" s="11">
        <v>13337790151</v>
      </c>
      <c r="L71" s="11">
        <v>56887325893</v>
      </c>
      <c r="M71" s="11">
        <v>57137839541</v>
      </c>
      <c r="N71" s="10">
        <v>29.649899999999999</v>
      </c>
      <c r="O71" s="11">
        <v>12155453464</v>
      </c>
      <c r="P71" s="11">
        <v>19257398220</v>
      </c>
      <c r="Q71" s="11">
        <v>37629927673</v>
      </c>
      <c r="R71" s="10">
        <v>10.037000000000001</v>
      </c>
      <c r="S71" s="11">
        <v>12155453464</v>
      </c>
      <c r="T71" s="11">
        <v>19257398220</v>
      </c>
      <c r="U71" s="11">
        <v>0</v>
      </c>
    </row>
    <row r="72" spans="1:21" x14ac:dyDescent="0.25">
      <c r="A72" s="10" t="s">
        <v>87</v>
      </c>
      <c r="B72" s="11">
        <v>63217291000</v>
      </c>
      <c r="C72" s="11">
        <v>0</v>
      </c>
      <c r="D72" s="11">
        <v>0</v>
      </c>
      <c r="E72" s="11">
        <v>63217291000</v>
      </c>
      <c r="F72" s="11">
        <v>0</v>
      </c>
      <c r="G72" s="11">
        <v>63217291000</v>
      </c>
      <c r="H72" s="11">
        <v>5900280642</v>
      </c>
      <c r="I72" s="11">
        <v>53432767579</v>
      </c>
      <c r="J72" s="11">
        <v>9784523421</v>
      </c>
      <c r="K72" s="11">
        <v>6001128539</v>
      </c>
      <c r="L72" s="11">
        <v>15011173599</v>
      </c>
      <c r="M72" s="11">
        <v>38421593980</v>
      </c>
      <c r="N72" s="10">
        <v>23.7454</v>
      </c>
      <c r="O72" s="11">
        <v>3055981689</v>
      </c>
      <c r="P72" s="11">
        <v>3056835335</v>
      </c>
      <c r="Q72" s="11">
        <v>11954338264</v>
      </c>
      <c r="R72" s="10">
        <v>4.8353999999999999</v>
      </c>
      <c r="S72" s="11">
        <v>3055981689</v>
      </c>
      <c r="T72" s="11">
        <v>3056835335</v>
      </c>
      <c r="U72" s="11">
        <v>0</v>
      </c>
    </row>
    <row r="73" spans="1:21" x14ac:dyDescent="0.25">
      <c r="A73" s="10" t="s">
        <v>88</v>
      </c>
      <c r="B73" s="11">
        <v>1000000000</v>
      </c>
      <c r="C73" s="11">
        <v>0</v>
      </c>
      <c r="D73" s="11">
        <v>0</v>
      </c>
      <c r="E73" s="11">
        <v>1000000000</v>
      </c>
      <c r="F73" s="11">
        <v>0</v>
      </c>
      <c r="G73" s="11">
        <v>1000000000</v>
      </c>
      <c r="H73" s="11">
        <v>282960000</v>
      </c>
      <c r="I73" s="11">
        <v>586966400</v>
      </c>
      <c r="J73" s="11">
        <v>413033600</v>
      </c>
      <c r="K73" s="11">
        <v>133848000</v>
      </c>
      <c r="L73" s="11">
        <v>133848000</v>
      </c>
      <c r="M73" s="11">
        <v>453118400</v>
      </c>
      <c r="N73" s="10">
        <v>13.3848</v>
      </c>
      <c r="O73" s="11">
        <v>0</v>
      </c>
      <c r="P73" s="11">
        <v>0</v>
      </c>
      <c r="Q73" s="11">
        <v>133848000</v>
      </c>
      <c r="R73" s="10">
        <v>0</v>
      </c>
      <c r="S73" s="11">
        <v>0</v>
      </c>
      <c r="T73" s="11">
        <v>0</v>
      </c>
      <c r="U73" s="11">
        <v>0</v>
      </c>
    </row>
    <row r="74" spans="1:21" x14ac:dyDescent="0.25">
      <c r="A74" s="10" t="s">
        <v>89</v>
      </c>
      <c r="B74" s="11">
        <v>13392621000</v>
      </c>
      <c r="C74" s="11">
        <v>0</v>
      </c>
      <c r="D74" s="11">
        <v>0</v>
      </c>
      <c r="E74" s="11">
        <v>13392621000</v>
      </c>
      <c r="F74" s="11">
        <v>0</v>
      </c>
      <c r="G74" s="11">
        <v>13392621000</v>
      </c>
      <c r="H74" s="11">
        <v>2014741307</v>
      </c>
      <c r="I74" s="11">
        <v>6460404306</v>
      </c>
      <c r="J74" s="11">
        <v>6932216694</v>
      </c>
      <c r="K74" s="11">
        <v>1134642546</v>
      </c>
      <c r="L74" s="11">
        <v>1195763213</v>
      </c>
      <c r="M74" s="11">
        <v>5264641093</v>
      </c>
      <c r="N74" s="10">
        <v>8.9284999999999997</v>
      </c>
      <c r="O74" s="11">
        <v>11769217</v>
      </c>
      <c r="P74" s="11">
        <v>11769217</v>
      </c>
      <c r="Q74" s="11">
        <v>1183993996</v>
      </c>
      <c r="R74" s="10">
        <v>8.7900000000000006E-2</v>
      </c>
      <c r="S74" s="11">
        <v>11769217</v>
      </c>
      <c r="T74" s="11">
        <v>11769217</v>
      </c>
      <c r="U74" s="11">
        <v>0</v>
      </c>
    </row>
    <row r="75" spans="1:21" x14ac:dyDescent="0.25">
      <c r="A75" s="10" t="s">
        <v>90</v>
      </c>
      <c r="B75" s="11">
        <v>22428627000</v>
      </c>
      <c r="C75" s="11">
        <v>0</v>
      </c>
      <c r="D75" s="11">
        <v>0</v>
      </c>
      <c r="E75" s="11">
        <v>22428627000</v>
      </c>
      <c r="F75" s="11">
        <v>0</v>
      </c>
      <c r="G75" s="11">
        <v>22428627000</v>
      </c>
      <c r="H75" s="11">
        <v>731903065</v>
      </c>
      <c r="I75" s="11">
        <v>11889948995</v>
      </c>
      <c r="J75" s="11">
        <v>10538678005</v>
      </c>
      <c r="K75" s="11">
        <v>2875852831</v>
      </c>
      <c r="L75" s="11">
        <v>8214190329</v>
      </c>
      <c r="M75" s="11">
        <v>3675758666</v>
      </c>
      <c r="N75" s="10">
        <v>36.623699999999999</v>
      </c>
      <c r="O75" s="11">
        <v>164267546</v>
      </c>
      <c r="P75" s="11">
        <v>171786946</v>
      </c>
      <c r="Q75" s="11">
        <v>8042403383</v>
      </c>
      <c r="R75" s="10">
        <v>0.76590000000000003</v>
      </c>
      <c r="S75" s="11">
        <v>164267546</v>
      </c>
      <c r="T75" s="11">
        <v>171786946</v>
      </c>
      <c r="U75" s="11">
        <v>0</v>
      </c>
    </row>
    <row r="76" spans="1:21" x14ac:dyDescent="0.25">
      <c r="A76" s="10" t="s">
        <v>91</v>
      </c>
      <c r="B76" s="11">
        <v>18007475000</v>
      </c>
      <c r="C76" s="11">
        <v>0</v>
      </c>
      <c r="D76" s="11">
        <v>0</v>
      </c>
      <c r="E76" s="11">
        <v>18007475000</v>
      </c>
      <c r="F76" s="11">
        <v>0</v>
      </c>
      <c r="G76" s="11">
        <v>18007475000</v>
      </c>
      <c r="H76" s="11">
        <v>1793739092</v>
      </c>
      <c r="I76" s="11">
        <v>10434638536</v>
      </c>
      <c r="J76" s="11">
        <v>7572836464</v>
      </c>
      <c r="K76" s="11">
        <v>6809776913</v>
      </c>
      <c r="L76" s="11">
        <v>7086114090</v>
      </c>
      <c r="M76" s="11">
        <v>3348524446</v>
      </c>
      <c r="N76" s="10">
        <v>39.350999999999999</v>
      </c>
      <c r="O76" s="11">
        <v>0</v>
      </c>
      <c r="P76" s="11">
        <v>43499295</v>
      </c>
      <c r="Q76" s="11">
        <v>7042614795</v>
      </c>
      <c r="R76" s="10">
        <v>0.24160000000000001</v>
      </c>
      <c r="S76" s="11">
        <v>0</v>
      </c>
      <c r="T76" s="11">
        <v>43499295</v>
      </c>
      <c r="U76" s="11">
        <v>0</v>
      </c>
    </row>
    <row r="77" spans="1:21" x14ac:dyDescent="0.25">
      <c r="A77" s="10" t="s">
        <v>92</v>
      </c>
      <c r="B77" s="11">
        <v>3454913000</v>
      </c>
      <c r="C77" s="11">
        <v>0</v>
      </c>
      <c r="D77" s="11">
        <v>0</v>
      </c>
      <c r="E77" s="11">
        <v>3454913000</v>
      </c>
      <c r="F77" s="11">
        <v>0</v>
      </c>
      <c r="G77" s="11">
        <v>3454913000</v>
      </c>
      <c r="H77" s="11">
        <v>0</v>
      </c>
      <c r="I77" s="11">
        <v>3332163392</v>
      </c>
      <c r="J77" s="11">
        <v>122749608</v>
      </c>
      <c r="K77" s="11">
        <v>2042400740</v>
      </c>
      <c r="L77" s="11">
        <v>2809265764</v>
      </c>
      <c r="M77" s="11">
        <v>522897628</v>
      </c>
      <c r="N77" s="10">
        <v>81.312200000000004</v>
      </c>
      <c r="O77" s="11">
        <v>15501299</v>
      </c>
      <c r="P77" s="11">
        <v>15501299</v>
      </c>
      <c r="Q77" s="11">
        <v>2793764465</v>
      </c>
      <c r="R77" s="10">
        <v>0.44869999999999999</v>
      </c>
      <c r="S77" s="11">
        <v>15501299</v>
      </c>
      <c r="T77" s="11">
        <v>15501299</v>
      </c>
      <c r="U77" s="11">
        <v>0</v>
      </c>
    </row>
    <row r="78" spans="1:21" x14ac:dyDescent="0.25">
      <c r="A78" s="10" t="s">
        <v>93</v>
      </c>
      <c r="B78" s="11">
        <v>251450395000</v>
      </c>
      <c r="C78" s="11">
        <v>0</v>
      </c>
      <c r="D78" s="11">
        <v>0</v>
      </c>
      <c r="E78" s="11">
        <v>251450395000</v>
      </c>
      <c r="F78" s="11">
        <v>0</v>
      </c>
      <c r="G78" s="11">
        <v>251450395000</v>
      </c>
      <c r="H78" s="11">
        <v>52171779478</v>
      </c>
      <c r="I78" s="11">
        <v>230024523032</v>
      </c>
      <c r="J78" s="11">
        <v>21425871968</v>
      </c>
      <c r="K78" s="11">
        <v>17503906899</v>
      </c>
      <c r="L78" s="11">
        <v>37842231680</v>
      </c>
      <c r="M78" s="11">
        <v>192182291352</v>
      </c>
      <c r="N78" s="10">
        <v>15.0496</v>
      </c>
      <c r="O78" s="11">
        <v>8821448656</v>
      </c>
      <c r="P78" s="11">
        <v>23468035197</v>
      </c>
      <c r="Q78" s="11">
        <v>14374196483</v>
      </c>
      <c r="R78" s="10">
        <v>9.3331</v>
      </c>
      <c r="S78" s="11">
        <v>8818476869</v>
      </c>
      <c r="T78" s="11">
        <v>23465063443</v>
      </c>
      <c r="U78" s="11">
        <v>2971754</v>
      </c>
    </row>
    <row r="79" spans="1:21" x14ac:dyDescent="0.25">
      <c r="A79" s="10" t="s">
        <v>94</v>
      </c>
      <c r="B79" s="11">
        <v>8316666000</v>
      </c>
      <c r="C79" s="11">
        <v>0</v>
      </c>
      <c r="D79" s="11">
        <v>0</v>
      </c>
      <c r="E79" s="11">
        <v>8316666000</v>
      </c>
      <c r="F79" s="11">
        <v>0</v>
      </c>
      <c r="G79" s="11">
        <v>8316666000</v>
      </c>
      <c r="H79" s="11">
        <v>856823300</v>
      </c>
      <c r="I79" s="11">
        <v>4180244993</v>
      </c>
      <c r="J79" s="11">
        <v>4136421007</v>
      </c>
      <c r="K79" s="11">
        <v>1970075830</v>
      </c>
      <c r="L79" s="11">
        <v>2162466730</v>
      </c>
      <c r="M79" s="11">
        <v>2017778263</v>
      </c>
      <c r="N79" s="10">
        <v>26.0016</v>
      </c>
      <c r="O79" s="11">
        <v>7503173</v>
      </c>
      <c r="P79" s="11">
        <v>7503173</v>
      </c>
      <c r="Q79" s="11">
        <v>2154963557</v>
      </c>
      <c r="R79" s="10">
        <v>9.0200000000000002E-2</v>
      </c>
      <c r="S79" s="11">
        <v>7503173</v>
      </c>
      <c r="T79" s="11">
        <v>7503173</v>
      </c>
      <c r="U79" s="11">
        <v>0</v>
      </c>
    </row>
    <row r="80" spans="1:21" x14ac:dyDescent="0.2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6"/>
      <c r="M80" s="16"/>
      <c r="N80" s="17"/>
      <c r="O80" s="16"/>
      <c r="P80" s="16"/>
      <c r="Q80" s="16"/>
      <c r="R80" s="17"/>
      <c r="S80" s="16"/>
      <c r="T80" s="16"/>
      <c r="U80" s="18"/>
    </row>
    <row r="81" spans="1:21" x14ac:dyDescent="0.25">
      <c r="A81" s="19" t="s">
        <v>99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1"/>
      <c r="M81" s="21"/>
      <c r="N81" s="22"/>
      <c r="O81" s="21"/>
      <c r="P81" s="21"/>
      <c r="Q81" s="21"/>
      <c r="R81" s="22"/>
      <c r="S81" s="21"/>
      <c r="T81" s="21"/>
      <c r="U81" s="23"/>
    </row>
    <row r="82" spans="1:21" x14ac:dyDescent="0.25">
      <c r="A82" s="24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1"/>
      <c r="M82" s="21"/>
      <c r="N82" s="22"/>
      <c r="O82" s="21"/>
      <c r="P82" s="21"/>
      <c r="Q82" s="21"/>
      <c r="R82" s="22"/>
      <c r="S82" s="21"/>
      <c r="T82" s="21"/>
      <c r="U82" s="23"/>
    </row>
    <row r="83" spans="1:21" x14ac:dyDescent="0.25">
      <c r="A83" s="24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1"/>
      <c r="M83" s="21"/>
      <c r="N83" s="22"/>
      <c r="O83" s="21"/>
      <c r="P83" s="21"/>
      <c r="Q83" s="21"/>
      <c r="R83" s="22"/>
      <c r="S83" s="21"/>
      <c r="T83" s="21"/>
      <c r="U83" s="23"/>
    </row>
    <row r="84" spans="1:21" x14ac:dyDescent="0.25">
      <c r="A84" s="24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1"/>
      <c r="M84" s="21"/>
      <c r="N84" s="22"/>
      <c r="O84" s="21"/>
      <c r="P84" s="21"/>
      <c r="Q84" s="21"/>
      <c r="R84" s="22"/>
      <c r="S84" s="21"/>
      <c r="T84" s="21"/>
      <c r="U84" s="23"/>
    </row>
    <row r="85" spans="1:21" x14ac:dyDescent="0.25">
      <c r="A85" s="24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1"/>
      <c r="M85" s="21"/>
      <c r="N85" s="22"/>
      <c r="O85" s="21"/>
      <c r="P85" s="21"/>
      <c r="Q85" s="21"/>
      <c r="R85" s="22"/>
      <c r="S85" s="21"/>
      <c r="T85" s="21"/>
      <c r="U85" s="23"/>
    </row>
    <row r="86" spans="1:21" x14ac:dyDescent="0.25">
      <c r="A86" s="24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1"/>
      <c r="M86" s="21"/>
      <c r="N86" s="22"/>
      <c r="O86" s="21"/>
      <c r="P86" s="21"/>
      <c r="Q86" s="21"/>
      <c r="R86" s="22"/>
      <c r="S86" s="21"/>
      <c r="T86" s="21"/>
      <c r="U86" s="23"/>
    </row>
    <row r="87" spans="1:21" x14ac:dyDescent="0.25">
      <c r="A87" s="24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1"/>
      <c r="M87" s="21"/>
      <c r="N87" s="22"/>
      <c r="O87" s="21"/>
      <c r="P87" s="21"/>
      <c r="Q87" s="21"/>
      <c r="R87" s="22"/>
      <c r="S87" s="21"/>
      <c r="T87" s="21"/>
      <c r="U87" s="23"/>
    </row>
    <row r="88" spans="1:21" x14ac:dyDescent="0.25">
      <c r="A88" s="24"/>
      <c r="B88" s="25"/>
      <c r="C88" s="26"/>
      <c r="D88" s="25"/>
      <c r="E88" s="20"/>
      <c r="F88" s="20"/>
      <c r="G88" s="27"/>
      <c r="H88" s="27"/>
      <c r="I88" s="27"/>
      <c r="J88" s="28"/>
      <c r="K88" s="28"/>
      <c r="L88" s="28"/>
      <c r="M88" s="21"/>
      <c r="N88" s="22"/>
      <c r="O88" s="29"/>
      <c r="P88" s="30" t="s">
        <v>100</v>
      </c>
      <c r="Q88" s="29"/>
      <c r="R88" s="22"/>
      <c r="S88" s="31" t="s">
        <v>101</v>
      </c>
      <c r="T88" s="31"/>
      <c r="U88" s="32"/>
    </row>
    <row r="89" spans="1:21" x14ac:dyDescent="0.25">
      <c r="A89" s="24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1"/>
      <c r="M89" s="21"/>
      <c r="N89" s="22"/>
      <c r="O89" s="21"/>
      <c r="P89" s="21"/>
      <c r="Q89" s="21"/>
      <c r="R89" s="22"/>
      <c r="S89" s="21"/>
      <c r="T89" s="21"/>
      <c r="U89" s="23"/>
    </row>
    <row r="90" spans="1:21" x14ac:dyDescent="0.25">
      <c r="A90" s="24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1"/>
      <c r="M90" s="21"/>
      <c r="N90" s="22"/>
      <c r="O90" s="21"/>
      <c r="P90" s="21"/>
      <c r="Q90" s="21"/>
      <c r="R90" s="22"/>
      <c r="S90" s="21"/>
      <c r="T90" s="21"/>
      <c r="U90" s="23"/>
    </row>
    <row r="91" spans="1:21" x14ac:dyDescent="0.25">
      <c r="A91" s="24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1"/>
      <c r="M91" s="21"/>
      <c r="N91" s="22"/>
      <c r="O91" s="21"/>
      <c r="P91" s="21"/>
      <c r="Q91" s="21"/>
      <c r="R91" s="22"/>
      <c r="S91" s="21"/>
      <c r="T91" s="21"/>
      <c r="U91" s="23"/>
    </row>
    <row r="92" spans="1:21" x14ac:dyDescent="0.25">
      <c r="A92" s="24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1"/>
      <c r="M92" s="21"/>
      <c r="N92" s="22"/>
      <c r="O92" s="21"/>
      <c r="P92" s="21"/>
      <c r="Q92" s="21"/>
      <c r="R92" s="22"/>
      <c r="S92" s="21"/>
      <c r="T92" s="21"/>
      <c r="U92" s="23"/>
    </row>
    <row r="93" spans="1:21" x14ac:dyDescent="0.25">
      <c r="A93" s="24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1"/>
      <c r="M93" s="21"/>
      <c r="N93" s="22"/>
      <c r="O93" s="21"/>
      <c r="P93" s="21"/>
      <c r="Q93" s="21"/>
      <c r="R93" s="22"/>
      <c r="S93" s="21"/>
      <c r="T93" s="21"/>
      <c r="U93" s="23"/>
    </row>
    <row r="94" spans="1:21" x14ac:dyDescent="0.25">
      <c r="A94" s="33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5"/>
      <c r="M94" s="35"/>
      <c r="N94" s="36"/>
      <c r="O94" s="35"/>
      <c r="P94" s="35"/>
      <c r="Q94" s="35"/>
      <c r="R94" s="36"/>
      <c r="S94" s="35"/>
      <c r="T94" s="35"/>
      <c r="U94" s="37"/>
    </row>
  </sheetData>
  <mergeCells count="4">
    <mergeCell ref="A1:U1"/>
    <mergeCell ref="G88:I88"/>
    <mergeCell ref="J88:L88"/>
    <mergeCell ref="S88:U8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OneDrive - sdis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Nasly Milena Pisciotti Duque</dc:creator>
  <cp:lastModifiedBy>Nasly Milena Pisciotti Duque</cp:lastModifiedBy>
  <dcterms:created xsi:type="dcterms:W3CDTF">2021-04-05T15:33:01Z</dcterms:created>
  <dcterms:modified xsi:type="dcterms:W3CDTF">2021-04-05T15:35:02Z</dcterms:modified>
</cp:coreProperties>
</file>