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Usuario\Documents\TELETRABAJO\2021\Informes de gestión SIAC\Informe de gestión tercer trimestre 2021\"/>
    </mc:Choice>
  </mc:AlternateContent>
  <xr:revisionPtr revIDLastSave="0" documentId="13_ncr:1_{95B56031-CF36-427D-B252-002EB3CEF95F}" xr6:coauthVersionLast="45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3 Trimestre 2021" sheetId="9" r:id="rId1"/>
  </sheets>
  <externalReferences>
    <externalReference r:id="rId2"/>
  </externalReferences>
  <definedNames>
    <definedName name="_xlcn.WorksheetConnection_Hoja2G2J41" hidden="1">[1]Hoja2!$G$2:$J$4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" name="Rango" connection="WorksheetConnection_Hoja2!$G$2:$J$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8" i="9" l="1"/>
  <c r="C58" i="9"/>
  <c r="C16" i="9"/>
  <c r="B82" i="9" l="1"/>
  <c r="C70" i="9" l="1"/>
  <c r="D167" i="9" l="1"/>
  <c r="C167" i="9"/>
  <c r="B167" i="9"/>
  <c r="D155" i="9"/>
  <c r="C155" i="9"/>
  <c r="B155" i="9"/>
  <c r="D143" i="9"/>
  <c r="C143" i="9"/>
  <c r="B143" i="9"/>
  <c r="D125" i="9"/>
  <c r="C125" i="9"/>
  <c r="B125" i="9"/>
  <c r="D113" i="9"/>
  <c r="C113" i="9"/>
  <c r="B113" i="9"/>
  <c r="D101" i="9"/>
  <c r="C101" i="9"/>
  <c r="B101" i="9"/>
  <c r="D82" i="9"/>
  <c r="C82" i="9"/>
  <c r="D70" i="9"/>
  <c r="B70" i="9"/>
  <c r="D58" i="9"/>
  <c r="B58" i="9"/>
  <c r="D40" i="9"/>
  <c r="C40" i="9"/>
  <c r="B40" i="9"/>
  <c r="C28" i="9"/>
  <c r="B28" i="9"/>
  <c r="D16" i="9"/>
  <c r="B16" i="9"/>
  <c r="B43" i="9" l="1"/>
  <c r="B85" i="9"/>
  <c r="B128" i="9"/>
  <c r="B170" i="9"/>
  <c r="C43" i="9"/>
  <c r="C17" i="9"/>
  <c r="D43" i="9"/>
  <c r="D17" i="9"/>
  <c r="C29" i="9"/>
  <c r="D29" i="9"/>
  <c r="C41" i="9"/>
  <c r="D41" i="9"/>
  <c r="C85" i="9"/>
  <c r="C59" i="9"/>
  <c r="D85" i="9"/>
  <c r="D59" i="9"/>
  <c r="C71" i="9"/>
  <c r="D71" i="9"/>
  <c r="C83" i="9"/>
  <c r="D83" i="9"/>
  <c r="C128" i="9"/>
  <c r="C102" i="9"/>
  <c r="D128" i="9"/>
  <c r="D102" i="9"/>
  <c r="C114" i="9"/>
  <c r="D114" i="9"/>
  <c r="C126" i="9"/>
  <c r="D126" i="9"/>
  <c r="C170" i="9"/>
  <c r="C144" i="9"/>
  <c r="D170" i="9"/>
  <c r="D144" i="9"/>
  <c r="C156" i="9"/>
  <c r="D156" i="9"/>
  <c r="C168" i="9"/>
  <c r="D168" i="9"/>
  <c r="C86" i="9" l="1"/>
  <c r="B83" i="9"/>
  <c r="C44" i="9"/>
  <c r="B17" i="9"/>
  <c r="D171" i="9"/>
  <c r="C171" i="9"/>
  <c r="D129" i="9"/>
  <c r="C129" i="9"/>
  <c r="D86" i="9"/>
  <c r="B179" i="9"/>
  <c r="B168" i="9"/>
  <c r="B156" i="9"/>
  <c r="B144" i="9"/>
  <c r="B126" i="9"/>
  <c r="B114" i="9"/>
  <c r="B102" i="9"/>
  <c r="B71" i="9"/>
  <c r="B59" i="9"/>
  <c r="B41" i="9"/>
  <c r="B29" i="9"/>
  <c r="D179" i="9"/>
  <c r="D44" i="9"/>
  <c r="C179" i="9"/>
  <c r="B171" i="9" l="1"/>
  <c r="B129" i="9"/>
  <c r="B86" i="9"/>
  <c r="C180" i="9"/>
  <c r="D180" i="9"/>
  <c r="B44" i="9"/>
  <c r="B180" i="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A4077A5-B4C6-4794-8A02-A4944E777D82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3101530-F7C6-4E7A-9CB2-E187E5012623}" name="WorksheetConnection_Hoja2!$G$2:$J$4" type="102" refreshedVersion="7" minRefreshableVersion="5">
    <extLst>
      <ext xmlns:x15="http://schemas.microsoft.com/office/spreadsheetml/2010/11/main" uri="{DE250136-89BD-433C-8126-D09CA5730AF9}">
        <x15:connection id="Rango">
          <x15:rangePr sourceName="_xlcn.WorksheetConnection_Hoja2G2J41"/>
        </x15:connection>
      </ext>
    </extLst>
  </connection>
</connections>
</file>

<file path=xl/sharedStrings.xml><?xml version="1.0" encoding="utf-8"?>
<sst xmlns="http://schemas.openxmlformats.org/spreadsheetml/2006/main" count="177" uniqueCount="38">
  <si>
    <t xml:space="preserve">SECRETARÍA DISTRITAL DE INTEGRACIÓN SOCIAL </t>
  </si>
  <si>
    <t xml:space="preserve">SUBSECRETARÍA 
SERVICIO INTEGRAL DE ATENCIÓN A LA CIUDADANÍA-SIAC-.
</t>
  </si>
  <si>
    <t>Subdirecciónes Locales</t>
  </si>
  <si>
    <t>Mes:</t>
  </si>
  <si>
    <t>JULIO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</si>
  <si>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</si>
  <si>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</si>
  <si>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</si>
  <si>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</si>
  <si>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</si>
  <si>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</si>
  <si>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</si>
  <si>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</si>
  <si>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</si>
  <si>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AGOSTO</t>
  </si>
  <si>
    <t>Mes</t>
  </si>
  <si>
    <t>SEPTIEMBRE</t>
  </si>
  <si>
    <t>Cola</t>
  </si>
  <si>
    <t>TOTAL TRIMESTRE</t>
  </si>
  <si>
    <t>Linea administrativa</t>
  </si>
  <si>
    <t>Linea PQRS</t>
  </si>
  <si>
    <t>Linea Denuncias</t>
  </si>
  <si>
    <t>Trimestre</t>
  </si>
  <si>
    <t>3 Trimestre 2021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</si>
  <si>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</si>
  <si>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</si>
  <si>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</si>
  <si>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</si>
  <si>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</si>
  <si>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</si>
  <si>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</si>
  <si>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 xml:space="preserve">Fuente. </t>
  </si>
  <si>
    <t>Aplicativo Denwa</t>
  </si>
  <si>
    <t>ANEXO 6
REPORTE  ATENCIÓN TELEFÓNICA TERCER TRIMESTRE 
1 de julio al 30 de septiembre de 2021</t>
  </si>
  <si>
    <t>Línea administrativa</t>
  </si>
  <si>
    <t>Línea PQRS</t>
  </si>
  <si>
    <t>Línea denuncias por presuntos hechos de corrupción</t>
  </si>
  <si>
    <t>Atención general - telefonía SIAC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</si>
</sst>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BDBDB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3" borderId="1" xfId="0" applyFont="1" applyFill="1" applyBorder="1"/>
    <xf numFmtId="0" fontId="1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2" borderId="0" xfId="0" applyFont="1" applyFill="1"/>
    <xf numFmtId="0" fontId="2" fillId="0" borderId="13" xfId="0" applyFont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left"/>
    </xf>
    <xf numFmtId="0" fontId="2" fillId="6" borderId="13" xfId="0" applyFont="1" applyFill="1" applyBorder="1"/>
    <xf numFmtId="0" fontId="2" fillId="6" borderId="18" xfId="0" applyFont="1" applyFill="1" applyBorder="1"/>
    <xf numFmtId="0" fontId="1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6" borderId="16" xfId="0" applyFont="1" applyFill="1" applyBorder="1" applyAlignment="1">
      <alignment horizontal="left"/>
    </xf>
    <xf numFmtId="0" fontId="2" fillId="6" borderId="17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left"/>
    </xf>
    <xf numFmtId="0" fontId="2" fillId="6" borderId="15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4" fontId="2" fillId="6" borderId="16" xfId="0" applyNumberFormat="1" applyFont="1" applyFill="1" applyBorder="1" applyAlignment="1">
      <alignment horizontal="left"/>
    </xf>
    <xf numFmtId="0" fontId="2" fillId="6" borderId="17" xfId="0" applyFont="1" applyFill="1" applyBorder="1" applyAlignment="1">
      <alignment horizontal="left"/>
    </xf>
    <xf numFmtId="0" fontId="2" fillId="5" borderId="13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 wrapText="1"/>
    </xf>
    <xf numFmtId="0" fontId="3" fillId="5" borderId="13" xfId="0" applyFont="1" applyFill="1" applyBorder="1" applyAlignment="1">
      <alignment horizontal="center" wrapText="1"/>
    </xf>
    <xf numFmtId="0" fontId="2" fillId="4" borderId="1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5</xdr:row>
      <xdr:rowOff>38100</xdr:rowOff>
    </xdr:from>
    <xdr:to>
      <xdr:col>13</xdr:col>
      <xdr:colOff>333375</xdr:colOff>
      <xdr:row>17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913FF7-B116-4DDC-90D8-1B5E85A11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13" t="16792" r="1749" b="19734"/>
        <a:stretch/>
      </xdr:blipFill>
      <xdr:spPr>
        <a:xfrm>
          <a:off x="6467475" y="1409700"/>
          <a:ext cx="5172075" cy="19050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28575</xdr:colOff>
      <xdr:row>47</xdr:row>
      <xdr:rowOff>38101</xdr:rowOff>
    </xdr:from>
    <xdr:to>
      <xdr:col>13</xdr:col>
      <xdr:colOff>400050</xdr:colOff>
      <xdr:row>60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3DF5DC-A637-4A87-BB83-14E9C6413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65" t="16513" r="1004" b="19477"/>
        <a:stretch/>
      </xdr:blipFill>
      <xdr:spPr>
        <a:xfrm>
          <a:off x="6457950" y="7810501"/>
          <a:ext cx="5248275" cy="19812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28575</xdr:colOff>
      <xdr:row>89</xdr:row>
      <xdr:rowOff>114300</xdr:rowOff>
    </xdr:from>
    <xdr:to>
      <xdr:col>13</xdr:col>
      <xdr:colOff>428625</xdr:colOff>
      <xdr:row>102</xdr:row>
      <xdr:rowOff>29845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DA05F3-7B12-4445-9485-D9958E890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49" t="16938" r="1006" b="19413"/>
        <a:stretch/>
      </xdr:blipFill>
      <xdr:spPr>
        <a:xfrm>
          <a:off x="6457950" y="14287500"/>
          <a:ext cx="5276850" cy="193484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19050</xdr:colOff>
      <xdr:row>131</xdr:row>
      <xdr:rowOff>76201</xdr:rowOff>
    </xdr:from>
    <xdr:to>
      <xdr:col>13</xdr:col>
      <xdr:colOff>466726</xdr:colOff>
      <xdr:row>144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DCDED4B-24DF-4BDE-8873-387EA3715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69" t="16525" r="1195" b="20043"/>
        <a:stretch/>
      </xdr:blipFill>
      <xdr:spPr>
        <a:xfrm>
          <a:off x="6448425" y="20650201"/>
          <a:ext cx="5324476" cy="204787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38100</xdr:colOff>
      <xdr:row>18</xdr:row>
      <xdr:rowOff>133352</xdr:rowOff>
    </xdr:from>
    <xdr:to>
      <xdr:col>13</xdr:col>
      <xdr:colOff>352425</xdr:colOff>
      <xdr:row>30</xdr:row>
      <xdr:rowOff>142876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D705B28-9853-44CE-A3F5-D93C5ED25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17" t="16520" r="1263" b="19684"/>
        <a:stretch/>
      </xdr:blipFill>
      <xdr:spPr>
        <a:xfrm>
          <a:off x="6467475" y="3486152"/>
          <a:ext cx="5191125" cy="187642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28575</xdr:colOff>
      <xdr:row>61</xdr:row>
      <xdr:rowOff>38100</xdr:rowOff>
    </xdr:from>
    <xdr:to>
      <xdr:col>13</xdr:col>
      <xdr:colOff>409575</xdr:colOff>
      <xdr:row>73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5663B4-CE4F-40F8-9BDA-4EC1F4623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201" t="16380" r="1078" b="19521"/>
        <a:stretch/>
      </xdr:blipFill>
      <xdr:spPr>
        <a:xfrm>
          <a:off x="6457950" y="9944100"/>
          <a:ext cx="5257800" cy="19050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19050</xdr:colOff>
      <xdr:row>103</xdr:row>
      <xdr:rowOff>38100</xdr:rowOff>
    </xdr:from>
    <xdr:to>
      <xdr:col>13</xdr:col>
      <xdr:colOff>428625</xdr:colOff>
      <xdr:row>115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B127A0E-95E4-465E-B1C2-6E66D7698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95" t="16748" r="1084" b="19760"/>
        <a:stretch/>
      </xdr:blipFill>
      <xdr:spPr>
        <a:xfrm>
          <a:off x="6448425" y="16344900"/>
          <a:ext cx="5286375" cy="18859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19051</xdr:colOff>
      <xdr:row>145</xdr:row>
      <xdr:rowOff>142875</xdr:rowOff>
    </xdr:from>
    <xdr:to>
      <xdr:col>13</xdr:col>
      <xdr:colOff>485775</xdr:colOff>
      <xdr:row>159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64053E2-F295-45FD-B3B8-79FDC6929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06" t="16790" r="1143" b="19587"/>
        <a:stretch/>
      </xdr:blipFill>
      <xdr:spPr>
        <a:xfrm>
          <a:off x="6448426" y="22850475"/>
          <a:ext cx="5343524" cy="202882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47624</xdr:colOff>
      <xdr:row>32</xdr:row>
      <xdr:rowOff>38100</xdr:rowOff>
    </xdr:from>
    <xdr:to>
      <xdr:col>13</xdr:col>
      <xdr:colOff>381000</xdr:colOff>
      <xdr:row>44</xdr:row>
      <xdr:rowOff>47625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B75E2D5-4583-440A-807C-99CEEC8EE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354" t="16320" r="1069" b="19202"/>
        <a:stretch/>
      </xdr:blipFill>
      <xdr:spPr>
        <a:xfrm>
          <a:off x="6476999" y="5524500"/>
          <a:ext cx="5210176" cy="187642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38101</xdr:colOff>
      <xdr:row>74</xdr:row>
      <xdr:rowOff>123825</xdr:rowOff>
    </xdr:from>
    <xdr:to>
      <xdr:col>13</xdr:col>
      <xdr:colOff>438151</xdr:colOff>
      <xdr:row>87</xdr:row>
      <xdr:rowOff>76200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C9EDD39-6D11-4774-9827-495D0D68E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20" t="16374" r="1011" b="19492"/>
        <a:stretch/>
      </xdr:blipFill>
      <xdr:spPr>
        <a:xfrm>
          <a:off x="6467476" y="12011025"/>
          <a:ext cx="5276850" cy="197167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19049</xdr:colOff>
      <xdr:row>116</xdr:row>
      <xdr:rowOff>85724</xdr:rowOff>
    </xdr:from>
    <xdr:to>
      <xdr:col>13</xdr:col>
      <xdr:colOff>447675</xdr:colOff>
      <xdr:row>128</xdr:row>
      <xdr:rowOff>114299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64AD792-3EB1-4E1D-A041-6B9A6CD86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334" t="16271" r="1295" b="19706"/>
        <a:stretch/>
      </xdr:blipFill>
      <xdr:spPr>
        <a:xfrm>
          <a:off x="6448424" y="18373724"/>
          <a:ext cx="5305426" cy="1895475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7852</xdr:colOff>
      <xdr:row>159</xdr:row>
      <xdr:rowOff>142875</xdr:rowOff>
    </xdr:from>
    <xdr:to>
      <xdr:col>13</xdr:col>
      <xdr:colOff>495300</xdr:colOff>
      <xdr:row>172</xdr:row>
      <xdr:rowOff>78897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CA12F05-F20B-4D8F-B648-C312D1C82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063" t="16669" r="1363" b="20101"/>
        <a:stretch/>
      </xdr:blipFill>
      <xdr:spPr>
        <a:xfrm>
          <a:off x="6437227" y="24984075"/>
          <a:ext cx="5364248" cy="195532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57291-7FC7-4D32-B7B8-FE4D5C8B6B42}">
  <dimension ref="A1:L186"/>
  <sheetViews>
    <sheetView showGridLines="0" tabSelected="1" topLeftCell="A166" workbookViewId="0">
      <selection activeCell="F186" sqref="F186"/>
    </sheetView>
  </sheetViews>
  <sheetFormatPr baseColWidth="10" defaultColWidth="9.140625" defaultRowHeight="12" x14ac:dyDescent="0.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2" ht="20.25" customHeight="1" x14ac:dyDescent="0.2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ht="36.75" customHeight="1" x14ac:dyDescent="0.2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</row>
    <row r="3" spans="1:12" ht="27" customHeight="1" x14ac:dyDescent="0.2">
      <c r="A3" s="49" t="s">
        <v>33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</row>
    <row r="6" spans="1:12" x14ac:dyDescent="0.2">
      <c r="A6" s="50" t="s">
        <v>2</v>
      </c>
      <c r="B6" s="50"/>
      <c r="C6" s="50"/>
      <c r="D6" s="50"/>
    </row>
    <row r="7" spans="1:12" x14ac:dyDescent="0.2">
      <c r="A7" s="50"/>
      <c r="B7" s="50"/>
      <c r="C7" s="50"/>
      <c r="D7" s="50"/>
    </row>
    <row r="8" spans="1:12" x14ac:dyDescent="0.2">
      <c r="A8" s="16" t="s">
        <v>3</v>
      </c>
      <c r="B8" s="16" t="s">
        <v>4</v>
      </c>
      <c r="C8" s="16" t="s">
        <v>5</v>
      </c>
      <c r="D8" s="16" t="s">
        <v>6</v>
      </c>
    </row>
    <row r="9" spans="1:12" ht="15" customHeight="1" x14ac:dyDescent="0.2">
      <c r="A9" s="56" t="s">
        <v>7</v>
      </c>
      <c r="B9" s="57"/>
      <c r="C9" s="57"/>
      <c r="D9" s="58"/>
    </row>
    <row r="10" spans="1:12" x14ac:dyDescent="0.2">
      <c r="A10" s="26" t="s">
        <v>8</v>
      </c>
      <c r="B10" s="26" t="s">
        <v>9</v>
      </c>
      <c r="C10" s="26" t="s">
        <v>10</v>
      </c>
      <c r="D10" s="26" t="s">
        <v>11</v>
      </c>
    </row>
    <row r="11" spans="1:12" x14ac:dyDescent="0.2">
      <c r="A11" s="32">
        <v>1</v>
      </c>
      <c r="B11" s="32">
        <v>2415</v>
      </c>
      <c r="C11" s="32">
        <v>1361</v>
      </c>
      <c r="D11" s="32">
        <v>1054</v>
      </c>
    </row>
    <row r="12" spans="1:12" x14ac:dyDescent="0.2">
      <c r="A12" s="32">
        <v>2</v>
      </c>
      <c r="B12" s="32">
        <v>2793</v>
      </c>
      <c r="C12" s="32">
        <v>1261</v>
      </c>
      <c r="D12" s="32">
        <v>1532</v>
      </c>
    </row>
    <row r="13" spans="1:12" x14ac:dyDescent="0.2">
      <c r="A13" s="32">
        <v>3</v>
      </c>
      <c r="B13" s="32">
        <v>2545</v>
      </c>
      <c r="C13" s="32">
        <v>1181</v>
      </c>
      <c r="D13" s="32">
        <v>1364</v>
      </c>
    </row>
    <row r="14" spans="1:12" x14ac:dyDescent="0.2">
      <c r="A14" s="32">
        <v>4</v>
      </c>
      <c r="B14" s="32">
        <v>3174</v>
      </c>
      <c r="C14" s="32">
        <v>1573</v>
      </c>
      <c r="D14" s="32">
        <v>1601</v>
      </c>
    </row>
    <row r="15" spans="1:12" x14ac:dyDescent="0.2">
      <c r="A15" s="32">
        <v>5</v>
      </c>
      <c r="B15" s="32"/>
      <c r="C15" s="32"/>
      <c r="D15" s="32"/>
    </row>
    <row r="16" spans="1:12" x14ac:dyDescent="0.2">
      <c r="A16" s="27" t="s">
        <v>12</v>
      </c>
      <c r="B16" s="28">
        <f>SUM(B11:B15)</f>
        <v>10927</v>
      </c>
      <c r="C16" s="28">
        <f>SUM(C11:C15)</f>
        <v>5376</v>
      </c>
      <c r="D16" s="28">
        <f>SUM(D11:D15)</f>
        <v>5551</v>
      </c>
    </row>
    <row r="17" spans="1:4" x14ac:dyDescent="0.2">
      <c r="A17" s="16" t="s">
        <v>13</v>
      </c>
      <c r="B17" s="32">
        <f>C17+D17</f>
        <v>100</v>
      </c>
      <c r="C17" s="32">
        <f>(C16*100)/B16</f>
        <v>49.19923126201153</v>
      </c>
      <c r="D17" s="32">
        <f>(D16*100)/B16</f>
        <v>50.80076873798847</v>
      </c>
    </row>
    <row r="18" spans="1:4" x14ac:dyDescent="0.2">
      <c r="A18" s="54"/>
      <c r="B18" s="55"/>
      <c r="C18" s="55"/>
      <c r="D18" s="55"/>
    </row>
    <row r="19" spans="1:4" x14ac:dyDescent="0.2">
      <c r="A19" s="54"/>
      <c r="B19" s="55"/>
      <c r="C19" s="55"/>
      <c r="D19" s="55"/>
    </row>
    <row r="20" spans="1:4" x14ac:dyDescent="0.2">
      <c r="A20" s="4" t="s">
        <v>3</v>
      </c>
      <c r="B20" s="4" t="s">
        <v>14</v>
      </c>
      <c r="C20" s="4" t="s">
        <v>5</v>
      </c>
      <c r="D20" s="2" t="s">
        <v>6</v>
      </c>
    </row>
    <row r="21" spans="1:4" ht="15" customHeight="1" x14ac:dyDescent="0.2">
      <c r="A21" s="51" t="s">
        <v>7</v>
      </c>
      <c r="B21" s="52"/>
      <c r="C21" s="52"/>
      <c r="D21" s="53"/>
    </row>
    <row r="22" spans="1:4" x14ac:dyDescent="0.2">
      <c r="A22" s="4" t="s">
        <v>8</v>
      </c>
      <c r="B22" s="4" t="s">
        <v>9</v>
      </c>
      <c r="C22" s="4" t="s">
        <v>10</v>
      </c>
      <c r="D22" s="4" t="s">
        <v>11</v>
      </c>
    </row>
    <row r="23" spans="1:4" x14ac:dyDescent="0.2">
      <c r="A23" s="7">
        <v>1</v>
      </c>
      <c r="B23" s="7">
        <v>3209</v>
      </c>
      <c r="C23" s="7">
        <v>1050</v>
      </c>
      <c r="D23" s="7">
        <v>2159</v>
      </c>
    </row>
    <row r="24" spans="1:4" x14ac:dyDescent="0.2">
      <c r="A24" s="7">
        <v>2</v>
      </c>
      <c r="B24" s="11">
        <v>3302</v>
      </c>
      <c r="C24" s="7">
        <v>1486</v>
      </c>
      <c r="D24" s="7">
        <v>1816</v>
      </c>
    </row>
    <row r="25" spans="1:4" x14ac:dyDescent="0.2">
      <c r="A25" s="7">
        <v>3</v>
      </c>
      <c r="B25" s="7">
        <v>2526</v>
      </c>
      <c r="C25" s="7">
        <v>1113</v>
      </c>
      <c r="D25" s="7">
        <v>1413</v>
      </c>
    </row>
    <row r="26" spans="1:4" x14ac:dyDescent="0.2">
      <c r="A26" s="7">
        <v>4</v>
      </c>
      <c r="B26" s="7">
        <v>3525</v>
      </c>
      <c r="C26" s="7">
        <v>1488</v>
      </c>
      <c r="D26" s="7">
        <v>2037</v>
      </c>
    </row>
    <row r="27" spans="1:4" x14ac:dyDescent="0.2">
      <c r="A27" s="7">
        <v>5</v>
      </c>
      <c r="B27" s="7">
        <v>2877</v>
      </c>
      <c r="C27" s="7">
        <v>1187</v>
      </c>
      <c r="D27" s="7">
        <v>1690</v>
      </c>
    </row>
    <row r="28" spans="1:4" x14ac:dyDescent="0.2">
      <c r="A28" s="8" t="s">
        <v>12</v>
      </c>
      <c r="B28" s="9">
        <f>SUM(B23:B27)</f>
        <v>15439</v>
      </c>
      <c r="C28" s="9">
        <f>SUM(C23:C27)</f>
        <v>6324</v>
      </c>
      <c r="D28" s="9">
        <f>SUM(D23:D27)</f>
        <v>9115</v>
      </c>
    </row>
    <row r="29" spans="1:4" x14ac:dyDescent="0.2">
      <c r="A29" s="4" t="s">
        <v>13</v>
      </c>
      <c r="B29" s="7">
        <f>C29+D29</f>
        <v>100</v>
      </c>
      <c r="C29" s="7">
        <f>(C28*100)/B28</f>
        <v>40.961202150398343</v>
      </c>
      <c r="D29" s="7">
        <f>(D28*100)/B28</f>
        <v>59.038797849601657</v>
      </c>
    </row>
    <row r="30" spans="1:4" x14ac:dyDescent="0.2">
      <c r="A30" s="10"/>
      <c r="B30" s="11"/>
      <c r="C30" s="11"/>
      <c r="D30" s="11"/>
    </row>
    <row r="31" spans="1:4" x14ac:dyDescent="0.2">
      <c r="A31" s="10"/>
      <c r="B31" s="11"/>
      <c r="C31" s="11"/>
      <c r="D31" s="11"/>
    </row>
    <row r="32" spans="1:4" x14ac:dyDescent="0.2">
      <c r="A32" s="4" t="s">
        <v>15</v>
      </c>
      <c r="B32" s="4" t="s">
        <v>16</v>
      </c>
      <c r="C32" s="4" t="s">
        <v>17</v>
      </c>
      <c r="D32" s="2" t="s">
        <v>6</v>
      </c>
    </row>
    <row r="33" spans="1:4" ht="15" customHeight="1" x14ac:dyDescent="0.2">
      <c r="A33" s="51" t="s">
        <v>7</v>
      </c>
      <c r="B33" s="52"/>
      <c r="C33" s="52"/>
      <c r="D33" s="53"/>
    </row>
    <row r="34" spans="1:4" x14ac:dyDescent="0.2">
      <c r="A34" s="4" t="s">
        <v>8</v>
      </c>
      <c r="B34" s="4" t="s">
        <v>9</v>
      </c>
      <c r="C34" s="4" t="s">
        <v>10</v>
      </c>
      <c r="D34" s="4" t="s">
        <v>11</v>
      </c>
    </row>
    <row r="35" spans="1:4" x14ac:dyDescent="0.2">
      <c r="A35" s="7">
        <v>1</v>
      </c>
      <c r="B35" s="7">
        <v>2307</v>
      </c>
      <c r="C35" s="7">
        <v>1267</v>
      </c>
      <c r="D35" s="7">
        <v>1040</v>
      </c>
    </row>
    <row r="36" spans="1:4" x14ac:dyDescent="0.2">
      <c r="A36" s="7">
        <v>2</v>
      </c>
      <c r="B36" s="7">
        <v>2367</v>
      </c>
      <c r="C36" s="7">
        <v>1072</v>
      </c>
      <c r="D36" s="7">
        <v>1295</v>
      </c>
    </row>
    <row r="37" spans="1:4" x14ac:dyDescent="0.2">
      <c r="A37" s="7">
        <v>3</v>
      </c>
      <c r="B37" s="7">
        <v>2781</v>
      </c>
      <c r="C37" s="7">
        <v>1066</v>
      </c>
      <c r="D37" s="7">
        <v>1715</v>
      </c>
    </row>
    <row r="38" spans="1:4" x14ac:dyDescent="0.2">
      <c r="A38" s="7">
        <v>4</v>
      </c>
      <c r="B38" s="7">
        <v>2802</v>
      </c>
      <c r="C38" s="7">
        <v>1281</v>
      </c>
      <c r="D38" s="7">
        <v>1521</v>
      </c>
    </row>
    <row r="39" spans="1:4" x14ac:dyDescent="0.2">
      <c r="A39" s="7">
        <v>5</v>
      </c>
      <c r="B39" s="7"/>
      <c r="C39" s="7"/>
      <c r="D39" s="7"/>
    </row>
    <row r="40" spans="1:4" x14ac:dyDescent="0.2">
      <c r="A40" s="8" t="s">
        <v>12</v>
      </c>
      <c r="B40" s="9">
        <f>SUM(B35:B39)</f>
        <v>10257</v>
      </c>
      <c r="C40" s="9">
        <f>SUM(C35:C39)</f>
        <v>4686</v>
      </c>
      <c r="D40" s="9">
        <f>SUM(D35:D39)</f>
        <v>5571</v>
      </c>
    </row>
    <row r="41" spans="1:4" x14ac:dyDescent="0.2">
      <c r="A41" s="4" t="s">
        <v>13</v>
      </c>
      <c r="B41" s="7">
        <f>C41+D41</f>
        <v>100</v>
      </c>
      <c r="C41" s="7">
        <f>(C40*100)/B40</f>
        <v>45.685873062298917</v>
      </c>
      <c r="D41" s="7">
        <f>(D40*100)/B40</f>
        <v>54.314126937701083</v>
      </c>
    </row>
    <row r="42" spans="1:4" x14ac:dyDescent="0.2">
      <c r="A42" s="43" t="s">
        <v>18</v>
      </c>
      <c r="B42" s="6" t="s">
        <v>9</v>
      </c>
      <c r="C42" s="6" t="s">
        <v>10</v>
      </c>
      <c r="D42" s="6" t="s">
        <v>11</v>
      </c>
    </row>
    <row r="43" spans="1:4" x14ac:dyDescent="0.2">
      <c r="A43" s="44"/>
      <c r="B43" s="7">
        <f>B16+B28+B40</f>
        <v>36623</v>
      </c>
      <c r="C43" s="7">
        <f>C16+C28+C40</f>
        <v>16386</v>
      </c>
      <c r="D43" s="7">
        <f>D16+D28+D40</f>
        <v>20237</v>
      </c>
    </row>
    <row r="44" spans="1:4" x14ac:dyDescent="0.2">
      <c r="A44" s="4" t="s">
        <v>13</v>
      </c>
      <c r="B44" s="7">
        <f>C44+D44</f>
        <v>100</v>
      </c>
      <c r="C44" s="7">
        <f>(C43*100)/B43</f>
        <v>44.742375010239464</v>
      </c>
      <c r="D44" s="7">
        <f>(D43*100)/B43</f>
        <v>55.257624989760536</v>
      </c>
    </row>
    <row r="45" spans="1:4" x14ac:dyDescent="0.2">
      <c r="A45" s="11"/>
      <c r="B45" s="11"/>
      <c r="C45" s="11"/>
      <c r="D45" s="11"/>
    </row>
    <row r="46" spans="1:4" x14ac:dyDescent="0.2">
      <c r="A46" s="11"/>
      <c r="B46" s="11"/>
      <c r="C46" s="11"/>
      <c r="D46" s="11"/>
    </row>
    <row r="47" spans="1:4" x14ac:dyDescent="0.2">
      <c r="A47" s="12"/>
      <c r="B47" s="12"/>
      <c r="C47" s="12"/>
      <c r="D47" s="12"/>
    </row>
    <row r="48" spans="1:4" x14ac:dyDescent="0.2">
      <c r="A48" s="38" t="s">
        <v>34</v>
      </c>
      <c r="B48" s="39"/>
      <c r="C48" s="39"/>
      <c r="D48" s="39"/>
    </row>
    <row r="49" spans="1:4" x14ac:dyDescent="0.2">
      <c r="A49" s="38"/>
      <c r="B49" s="39"/>
      <c r="C49" s="39"/>
      <c r="D49" s="39"/>
    </row>
    <row r="50" spans="1:4" x14ac:dyDescent="0.2">
      <c r="A50" s="2" t="s">
        <v>15</v>
      </c>
      <c r="B50" s="13" t="s">
        <v>4</v>
      </c>
      <c r="C50" s="2" t="s">
        <v>17</v>
      </c>
      <c r="D50" s="3" t="s">
        <v>19</v>
      </c>
    </row>
    <row r="51" spans="1:4" ht="15" customHeight="1" x14ac:dyDescent="0.2">
      <c r="A51" s="51" t="s">
        <v>7</v>
      </c>
      <c r="B51" s="52"/>
      <c r="C51" s="52"/>
      <c r="D51" s="53"/>
    </row>
    <row r="52" spans="1:4" x14ac:dyDescent="0.2">
      <c r="A52" s="4" t="s">
        <v>8</v>
      </c>
      <c r="B52" s="4" t="s">
        <v>9</v>
      </c>
      <c r="C52" s="4" t="s">
        <v>10</v>
      </c>
      <c r="D52" s="4" t="s">
        <v>11</v>
      </c>
    </row>
    <row r="53" spans="1:4" x14ac:dyDescent="0.2">
      <c r="A53" s="7">
        <v>1</v>
      </c>
      <c r="B53" s="7">
        <v>1782</v>
      </c>
      <c r="C53" s="7">
        <v>214</v>
      </c>
      <c r="D53" s="7">
        <v>1568</v>
      </c>
    </row>
    <row r="54" spans="1:4" x14ac:dyDescent="0.2">
      <c r="A54" s="7">
        <v>2</v>
      </c>
      <c r="B54" s="7">
        <v>1990</v>
      </c>
      <c r="C54" s="7">
        <v>219</v>
      </c>
      <c r="D54" s="7">
        <v>1771</v>
      </c>
    </row>
    <row r="55" spans="1:4" x14ac:dyDescent="0.2">
      <c r="A55" s="7">
        <v>3</v>
      </c>
      <c r="B55" s="7">
        <v>1574</v>
      </c>
      <c r="C55" s="7">
        <v>172</v>
      </c>
      <c r="D55" s="14">
        <v>1402</v>
      </c>
    </row>
    <row r="56" spans="1:4" x14ac:dyDescent="0.2">
      <c r="A56" s="7">
        <v>4</v>
      </c>
      <c r="B56" s="7">
        <v>2011</v>
      </c>
      <c r="C56" s="11">
        <v>204</v>
      </c>
      <c r="D56" s="32">
        <v>1807</v>
      </c>
    </row>
    <row r="57" spans="1:4" x14ac:dyDescent="0.2">
      <c r="A57" s="7">
        <v>5</v>
      </c>
      <c r="B57" s="11"/>
      <c r="C57" s="7"/>
      <c r="D57" s="15"/>
    </row>
    <row r="58" spans="1:4" x14ac:dyDescent="0.2">
      <c r="A58" s="8" t="s">
        <v>12</v>
      </c>
      <c r="B58" s="9">
        <f>SUM(B53:B57)</f>
        <v>7357</v>
      </c>
      <c r="C58" s="9">
        <f>SUM(C53:C57)</f>
        <v>809</v>
      </c>
      <c r="D58" s="9">
        <f>SUM(D53:D57)</f>
        <v>6548</v>
      </c>
    </row>
    <row r="59" spans="1:4" x14ac:dyDescent="0.2">
      <c r="A59" s="4" t="s">
        <v>13</v>
      </c>
      <c r="B59" s="7">
        <f>C59+D59</f>
        <v>100</v>
      </c>
      <c r="C59" s="7">
        <f>(C58*100)/B58</f>
        <v>10.996330025825744</v>
      </c>
      <c r="D59" s="7">
        <f>(D58*100)/B58</f>
        <v>89.003669974174258</v>
      </c>
    </row>
    <row r="60" spans="1:4" x14ac:dyDescent="0.2">
      <c r="A60" s="10"/>
      <c r="B60" s="11"/>
      <c r="C60" s="11"/>
      <c r="D60" s="11"/>
    </row>
    <row r="61" spans="1:4" x14ac:dyDescent="0.2">
      <c r="A61" s="10"/>
      <c r="B61" s="11"/>
      <c r="C61" s="11"/>
      <c r="D61" s="11"/>
    </row>
    <row r="62" spans="1:4" x14ac:dyDescent="0.2">
      <c r="A62" s="2" t="s">
        <v>15</v>
      </c>
      <c r="B62" s="3" t="s">
        <v>14</v>
      </c>
      <c r="C62" s="2" t="s">
        <v>17</v>
      </c>
      <c r="D62" s="16" t="s">
        <v>19</v>
      </c>
    </row>
    <row r="63" spans="1:4" ht="15" customHeight="1" x14ac:dyDescent="0.2">
      <c r="A63" s="40" t="s">
        <v>7</v>
      </c>
      <c r="B63" s="41"/>
      <c r="C63" s="41"/>
      <c r="D63" s="42"/>
    </row>
    <row r="64" spans="1:4" x14ac:dyDescent="0.2">
      <c r="A64" s="5" t="s">
        <v>8</v>
      </c>
      <c r="B64" s="17" t="s">
        <v>9</v>
      </c>
      <c r="C64" s="17" t="s">
        <v>10</v>
      </c>
      <c r="D64" s="17" t="s">
        <v>11</v>
      </c>
    </row>
    <row r="65" spans="1:4" x14ac:dyDescent="0.2">
      <c r="A65" s="33">
        <v>1</v>
      </c>
      <c r="B65" s="18">
        <v>1739</v>
      </c>
      <c r="C65" s="18">
        <v>139</v>
      </c>
      <c r="D65" s="32">
        <v>1600</v>
      </c>
    </row>
    <row r="66" spans="1:4" x14ac:dyDescent="0.2">
      <c r="A66" s="7">
        <v>2</v>
      </c>
      <c r="B66" s="15">
        <v>1819</v>
      </c>
      <c r="C66" s="15">
        <v>177</v>
      </c>
      <c r="D66" s="15">
        <v>1642</v>
      </c>
    </row>
    <row r="67" spans="1:4" x14ac:dyDescent="0.2">
      <c r="A67" s="7">
        <v>3</v>
      </c>
      <c r="B67" s="7">
        <v>1385</v>
      </c>
      <c r="C67" s="7">
        <v>180</v>
      </c>
      <c r="D67" s="7">
        <v>1205</v>
      </c>
    </row>
    <row r="68" spans="1:4" x14ac:dyDescent="0.2">
      <c r="A68" s="7">
        <v>4</v>
      </c>
      <c r="B68" s="7">
        <v>1981</v>
      </c>
      <c r="C68" s="7">
        <v>196</v>
      </c>
      <c r="D68" s="7">
        <v>1785</v>
      </c>
    </row>
    <row r="69" spans="1:4" x14ac:dyDescent="0.2">
      <c r="A69" s="7">
        <v>5</v>
      </c>
      <c r="B69" s="7">
        <v>1526</v>
      </c>
      <c r="C69" s="7">
        <v>239</v>
      </c>
      <c r="D69" s="7">
        <v>1287</v>
      </c>
    </row>
    <row r="70" spans="1:4" x14ac:dyDescent="0.2">
      <c r="A70" s="8" t="s">
        <v>12</v>
      </c>
      <c r="B70" s="9">
        <f>SUM(B65:B69)</f>
        <v>8450</v>
      </c>
      <c r="C70" s="9">
        <f>SUM(C65:C69)</f>
        <v>931</v>
      </c>
      <c r="D70" s="9">
        <f>SUM(D65:D69)</f>
        <v>7519</v>
      </c>
    </row>
    <row r="71" spans="1:4" x14ac:dyDescent="0.2">
      <c r="A71" s="4" t="s">
        <v>13</v>
      </c>
      <c r="B71" s="7">
        <f>C71+D71</f>
        <v>100</v>
      </c>
      <c r="C71" s="7">
        <f>(C70*100)/B70</f>
        <v>11.017751479289942</v>
      </c>
      <c r="D71" s="7">
        <f>(D70*100)/B70</f>
        <v>88.982248520710058</v>
      </c>
    </row>
    <row r="72" spans="1:4" x14ac:dyDescent="0.2">
      <c r="A72" s="10"/>
      <c r="B72" s="11"/>
      <c r="C72" s="11"/>
      <c r="D72" s="11"/>
    </row>
    <row r="73" spans="1:4" x14ac:dyDescent="0.2">
      <c r="A73" s="10"/>
      <c r="B73" s="11"/>
      <c r="C73" s="11"/>
      <c r="D73" s="11"/>
    </row>
    <row r="74" spans="1:4" x14ac:dyDescent="0.2">
      <c r="A74" s="4" t="s">
        <v>15</v>
      </c>
      <c r="B74" s="2" t="s">
        <v>16</v>
      </c>
      <c r="C74" s="2" t="s">
        <v>17</v>
      </c>
      <c r="D74" s="3" t="s">
        <v>19</v>
      </c>
    </row>
    <row r="75" spans="1:4" ht="15" customHeight="1" x14ac:dyDescent="0.2">
      <c r="A75" s="51" t="s">
        <v>7</v>
      </c>
      <c r="B75" s="52"/>
      <c r="C75" s="52"/>
      <c r="D75" s="53"/>
    </row>
    <row r="76" spans="1:4" x14ac:dyDescent="0.2">
      <c r="A76" s="4" t="s">
        <v>8</v>
      </c>
      <c r="B76" s="4" t="s">
        <v>9</v>
      </c>
      <c r="C76" s="5" t="s">
        <v>10</v>
      </c>
      <c r="D76" s="5" t="s">
        <v>11</v>
      </c>
    </row>
    <row r="77" spans="1:4" x14ac:dyDescent="0.2">
      <c r="A77" s="7">
        <v>1</v>
      </c>
      <c r="B77" s="7">
        <v>1504</v>
      </c>
      <c r="C77" s="7">
        <v>258</v>
      </c>
      <c r="D77" s="7">
        <v>1246</v>
      </c>
    </row>
    <row r="78" spans="1:4" x14ac:dyDescent="0.2">
      <c r="A78" s="7">
        <v>2</v>
      </c>
      <c r="B78" s="7">
        <v>1346</v>
      </c>
      <c r="C78" s="7">
        <v>234</v>
      </c>
      <c r="D78" s="7">
        <v>1112</v>
      </c>
    </row>
    <row r="79" spans="1:4" x14ac:dyDescent="0.2">
      <c r="A79" s="7">
        <v>3</v>
      </c>
      <c r="B79" s="7">
        <v>1343</v>
      </c>
      <c r="C79" s="7">
        <v>205</v>
      </c>
      <c r="D79" s="7">
        <v>1138</v>
      </c>
    </row>
    <row r="80" spans="1:4" x14ac:dyDescent="0.2">
      <c r="A80" s="7">
        <v>4</v>
      </c>
      <c r="B80" s="7">
        <v>1194</v>
      </c>
      <c r="C80" s="7">
        <v>226</v>
      </c>
      <c r="D80" s="7">
        <v>968</v>
      </c>
    </row>
    <row r="81" spans="1:4" x14ac:dyDescent="0.2">
      <c r="A81" s="7">
        <v>5</v>
      </c>
      <c r="B81" s="7"/>
      <c r="C81" s="7"/>
      <c r="D81" s="7"/>
    </row>
    <row r="82" spans="1:4" x14ac:dyDescent="0.2">
      <c r="A82" s="8" t="s">
        <v>12</v>
      </c>
      <c r="B82" s="9">
        <f>SUM(B77:B81)</f>
        <v>5387</v>
      </c>
      <c r="C82" s="9">
        <f>SUM(C77:C81)</f>
        <v>923</v>
      </c>
      <c r="D82" s="9">
        <f>SUM(D77:D81)</f>
        <v>4464</v>
      </c>
    </row>
    <row r="83" spans="1:4" x14ac:dyDescent="0.2">
      <c r="A83" s="4" t="s">
        <v>13</v>
      </c>
      <c r="B83" s="7">
        <f>C83+D83</f>
        <v>100</v>
      </c>
      <c r="C83" s="7">
        <f>(C82*100)/B82</f>
        <v>17.133840727677743</v>
      </c>
      <c r="D83" s="7">
        <f>(D82*100)/B82</f>
        <v>82.866159272322264</v>
      </c>
    </row>
    <row r="84" spans="1:4" x14ac:dyDescent="0.2">
      <c r="A84" s="11"/>
      <c r="B84" s="6" t="s">
        <v>9</v>
      </c>
      <c r="C84" s="6" t="s">
        <v>10</v>
      </c>
      <c r="D84" s="6" t="s">
        <v>11</v>
      </c>
    </row>
    <row r="85" spans="1:4" x14ac:dyDescent="0.2">
      <c r="A85" s="6" t="s">
        <v>18</v>
      </c>
      <c r="B85" s="7">
        <f>B58+B70+B82</f>
        <v>21194</v>
      </c>
      <c r="C85" s="7">
        <f>C58+C70+C82</f>
        <v>2663</v>
      </c>
      <c r="D85" s="7">
        <f>D58+D70+D82</f>
        <v>18531</v>
      </c>
    </row>
    <row r="86" spans="1:4" x14ac:dyDescent="0.2">
      <c r="A86" s="4" t="s">
        <v>13</v>
      </c>
      <c r="B86" s="7">
        <f>C86+D86</f>
        <v>100</v>
      </c>
      <c r="C86" s="7">
        <f>(C85*100)/B85</f>
        <v>12.564876851939228</v>
      </c>
      <c r="D86" s="7">
        <f>(D85*100)/B85</f>
        <v>87.435123148060768</v>
      </c>
    </row>
    <row r="87" spans="1:4" x14ac:dyDescent="0.2">
      <c r="A87" s="11"/>
      <c r="B87" s="11"/>
      <c r="C87" s="11"/>
      <c r="D87" s="11"/>
    </row>
    <row r="88" spans="1:4" x14ac:dyDescent="0.2">
      <c r="A88" s="11"/>
      <c r="B88" s="11"/>
      <c r="C88" s="11"/>
      <c r="D88" s="11"/>
    </row>
    <row r="89" spans="1:4" x14ac:dyDescent="0.2">
      <c r="A89" s="11"/>
      <c r="B89" s="11"/>
      <c r="C89" s="11"/>
      <c r="D89" s="11"/>
    </row>
    <row r="90" spans="1:4" x14ac:dyDescent="0.2">
      <c r="A90" s="12"/>
      <c r="B90" s="12"/>
      <c r="C90" s="12"/>
      <c r="D90" s="12"/>
    </row>
    <row r="91" spans="1:4" x14ac:dyDescent="0.2">
      <c r="A91" s="38" t="s">
        <v>35</v>
      </c>
      <c r="B91" s="39"/>
      <c r="C91" s="39"/>
      <c r="D91" s="39"/>
    </row>
    <row r="92" spans="1:4" x14ac:dyDescent="0.2">
      <c r="A92" s="38"/>
      <c r="B92" s="39"/>
      <c r="C92" s="39"/>
      <c r="D92" s="39"/>
    </row>
    <row r="93" spans="1:4" x14ac:dyDescent="0.2">
      <c r="A93" s="2" t="s">
        <v>15</v>
      </c>
      <c r="B93" s="13" t="s">
        <v>4</v>
      </c>
      <c r="C93" s="2" t="s">
        <v>17</v>
      </c>
      <c r="D93" s="3" t="s">
        <v>20</v>
      </c>
    </row>
    <row r="94" spans="1:4" ht="15" customHeight="1" x14ac:dyDescent="0.2">
      <c r="A94" s="51" t="s">
        <v>7</v>
      </c>
      <c r="B94" s="52"/>
      <c r="C94" s="52"/>
      <c r="D94" s="53"/>
    </row>
    <row r="95" spans="1:4" x14ac:dyDescent="0.2">
      <c r="A95" s="5" t="s">
        <v>8</v>
      </c>
      <c r="B95" s="5" t="s">
        <v>9</v>
      </c>
      <c r="C95" s="5" t="s">
        <v>10</v>
      </c>
      <c r="D95" s="5" t="s">
        <v>11</v>
      </c>
    </row>
    <row r="96" spans="1:4" x14ac:dyDescent="0.2">
      <c r="A96" s="7">
        <v>1</v>
      </c>
      <c r="B96" s="7">
        <v>265</v>
      </c>
      <c r="C96" s="7">
        <v>65</v>
      </c>
      <c r="D96" s="7">
        <v>200</v>
      </c>
    </row>
    <row r="97" spans="1:4" x14ac:dyDescent="0.2">
      <c r="A97" s="7">
        <v>2</v>
      </c>
      <c r="B97" s="7">
        <v>311</v>
      </c>
      <c r="C97" s="7">
        <v>57</v>
      </c>
      <c r="D97" s="7">
        <v>254</v>
      </c>
    </row>
    <row r="98" spans="1:4" x14ac:dyDescent="0.2">
      <c r="A98" s="7">
        <v>3</v>
      </c>
      <c r="B98" s="7">
        <v>286</v>
      </c>
      <c r="C98" s="7">
        <v>66</v>
      </c>
      <c r="D98" s="7">
        <v>220</v>
      </c>
    </row>
    <row r="99" spans="1:4" x14ac:dyDescent="0.2">
      <c r="A99" s="7">
        <v>4</v>
      </c>
      <c r="B99" s="7">
        <v>353</v>
      </c>
      <c r="C99" s="7">
        <v>77</v>
      </c>
      <c r="D99" s="7">
        <v>276</v>
      </c>
    </row>
    <row r="100" spans="1:4" x14ac:dyDescent="0.2">
      <c r="A100" s="7">
        <v>5</v>
      </c>
      <c r="B100" s="7"/>
      <c r="C100" s="7"/>
      <c r="D100" s="7"/>
    </row>
    <row r="101" spans="1:4" x14ac:dyDescent="0.2">
      <c r="A101" s="19" t="s">
        <v>12</v>
      </c>
      <c r="B101" s="20">
        <f>SUM(B96:B100)</f>
        <v>1215</v>
      </c>
      <c r="C101" s="20">
        <f>SUM(C96:C100)</f>
        <v>265</v>
      </c>
      <c r="D101" s="20">
        <f>SUM(D96:D100)</f>
        <v>950</v>
      </c>
    </row>
    <row r="102" spans="1:4" x14ac:dyDescent="0.2">
      <c r="A102" s="4" t="s">
        <v>13</v>
      </c>
      <c r="B102" s="7">
        <f>C102+D102</f>
        <v>100</v>
      </c>
      <c r="C102" s="7">
        <f>(C101*100)/B101</f>
        <v>21.810699588477366</v>
      </c>
      <c r="D102" s="7">
        <f>(D101*100)/B101</f>
        <v>78.189300411522638</v>
      </c>
    </row>
    <row r="103" spans="1:4" x14ac:dyDescent="0.2">
      <c r="A103" s="10"/>
      <c r="B103" s="11"/>
      <c r="C103" s="11"/>
      <c r="D103" s="11"/>
    </row>
    <row r="104" spans="1:4" x14ac:dyDescent="0.2">
      <c r="A104" s="10"/>
      <c r="B104" s="11"/>
      <c r="C104" s="11"/>
      <c r="D104" s="11"/>
    </row>
    <row r="105" spans="1:4" x14ac:dyDescent="0.2">
      <c r="A105" s="4" t="s">
        <v>15</v>
      </c>
      <c r="B105" s="4" t="s">
        <v>14</v>
      </c>
      <c r="C105" s="4" t="s">
        <v>17</v>
      </c>
      <c r="D105" s="4" t="s">
        <v>20</v>
      </c>
    </row>
    <row r="106" spans="1:4" ht="15" customHeight="1" x14ac:dyDescent="0.2">
      <c r="A106" s="51" t="s">
        <v>7</v>
      </c>
      <c r="B106" s="52"/>
      <c r="C106" s="52"/>
      <c r="D106" s="53"/>
    </row>
    <row r="107" spans="1:4" x14ac:dyDescent="0.2">
      <c r="A107" s="4" t="s">
        <v>8</v>
      </c>
      <c r="B107" s="4" t="s">
        <v>9</v>
      </c>
      <c r="C107" s="4" t="s">
        <v>10</v>
      </c>
      <c r="D107" s="4" t="s">
        <v>11</v>
      </c>
    </row>
    <row r="108" spans="1:4" x14ac:dyDescent="0.2">
      <c r="A108" s="7">
        <v>1</v>
      </c>
      <c r="B108" s="7">
        <v>283</v>
      </c>
      <c r="C108" s="7">
        <v>53</v>
      </c>
      <c r="D108" s="7">
        <v>230</v>
      </c>
    </row>
    <row r="109" spans="1:4" x14ac:dyDescent="0.2">
      <c r="A109" s="7">
        <v>2</v>
      </c>
      <c r="B109" s="7">
        <v>356</v>
      </c>
      <c r="C109" s="7">
        <v>49</v>
      </c>
      <c r="D109" s="7">
        <v>307</v>
      </c>
    </row>
    <row r="110" spans="1:4" x14ac:dyDescent="0.2">
      <c r="A110" s="7">
        <v>3</v>
      </c>
      <c r="B110" s="7">
        <v>234</v>
      </c>
      <c r="C110" s="7">
        <v>70</v>
      </c>
      <c r="D110" s="7">
        <v>164</v>
      </c>
    </row>
    <row r="111" spans="1:4" x14ac:dyDescent="0.2">
      <c r="A111" s="7">
        <v>4</v>
      </c>
      <c r="B111" s="7">
        <v>439</v>
      </c>
      <c r="C111" s="7">
        <v>91</v>
      </c>
      <c r="D111" s="7">
        <v>348</v>
      </c>
    </row>
    <row r="112" spans="1:4" x14ac:dyDescent="0.2">
      <c r="A112" s="7">
        <v>5</v>
      </c>
      <c r="B112" s="7">
        <v>416</v>
      </c>
      <c r="C112" s="7">
        <v>99</v>
      </c>
      <c r="D112" s="7">
        <v>317</v>
      </c>
    </row>
    <row r="113" spans="1:4" x14ac:dyDescent="0.2">
      <c r="A113" s="8" t="s">
        <v>12</v>
      </c>
      <c r="B113" s="9">
        <f>SUM(B108:B112)</f>
        <v>1728</v>
      </c>
      <c r="C113" s="9">
        <f>SUM(C108:C112)</f>
        <v>362</v>
      </c>
      <c r="D113" s="9">
        <f>SUM(D108:D112)</f>
        <v>1366</v>
      </c>
    </row>
    <row r="114" spans="1:4" x14ac:dyDescent="0.2">
      <c r="A114" s="4" t="s">
        <v>13</v>
      </c>
      <c r="B114" s="7">
        <f>C114+D114</f>
        <v>100</v>
      </c>
      <c r="C114" s="7">
        <f>(C113*100)/B113</f>
        <v>20.949074074074073</v>
      </c>
      <c r="D114" s="7">
        <f>(D113*100)/B113</f>
        <v>79.050925925925924</v>
      </c>
    </row>
    <row r="115" spans="1:4" x14ac:dyDescent="0.2">
      <c r="A115" s="10"/>
      <c r="B115" s="11"/>
      <c r="C115" s="11"/>
      <c r="D115" s="11"/>
    </row>
    <row r="116" spans="1:4" x14ac:dyDescent="0.2">
      <c r="A116" s="10"/>
      <c r="B116" s="11"/>
      <c r="C116" s="11"/>
      <c r="D116" s="11"/>
    </row>
    <row r="117" spans="1:4" x14ac:dyDescent="0.2">
      <c r="A117" s="4" t="s">
        <v>15</v>
      </c>
      <c r="B117" s="4" t="s">
        <v>16</v>
      </c>
      <c r="C117" s="4" t="s">
        <v>17</v>
      </c>
      <c r="D117" s="4" t="s">
        <v>20</v>
      </c>
    </row>
    <row r="118" spans="1:4" ht="15" customHeight="1" x14ac:dyDescent="0.2">
      <c r="A118" s="51" t="s">
        <v>7</v>
      </c>
      <c r="B118" s="52"/>
      <c r="C118" s="52"/>
      <c r="D118" s="53"/>
    </row>
    <row r="119" spans="1:4" x14ac:dyDescent="0.2">
      <c r="A119" s="4" t="s">
        <v>8</v>
      </c>
      <c r="B119" s="4" t="s">
        <v>9</v>
      </c>
      <c r="C119" s="4" t="s">
        <v>10</v>
      </c>
      <c r="D119" s="4" t="s">
        <v>11</v>
      </c>
    </row>
    <row r="120" spans="1:4" x14ac:dyDescent="0.2">
      <c r="A120" s="21">
        <v>1</v>
      </c>
      <c r="B120" s="7">
        <v>295</v>
      </c>
      <c r="C120" s="21">
        <v>73</v>
      </c>
      <c r="D120" s="21">
        <v>222</v>
      </c>
    </row>
    <row r="121" spans="1:4" x14ac:dyDescent="0.2">
      <c r="A121" s="21">
        <v>2</v>
      </c>
      <c r="B121" s="7">
        <v>269</v>
      </c>
      <c r="C121" s="21">
        <v>77</v>
      </c>
      <c r="D121" s="21">
        <v>192</v>
      </c>
    </row>
    <row r="122" spans="1:4" x14ac:dyDescent="0.2">
      <c r="A122" s="21">
        <v>3</v>
      </c>
      <c r="B122" s="7">
        <v>308</v>
      </c>
      <c r="C122" s="21">
        <v>77</v>
      </c>
      <c r="D122" s="21">
        <v>231</v>
      </c>
    </row>
    <row r="123" spans="1:4" x14ac:dyDescent="0.2">
      <c r="A123" s="21">
        <v>4</v>
      </c>
      <c r="B123" s="7">
        <v>274</v>
      </c>
      <c r="C123" s="21">
        <v>71</v>
      </c>
      <c r="D123" s="21">
        <v>203</v>
      </c>
    </row>
    <row r="124" spans="1:4" x14ac:dyDescent="0.2">
      <c r="A124" s="21">
        <v>5</v>
      </c>
      <c r="B124" s="7"/>
      <c r="C124" s="21"/>
      <c r="D124" s="21"/>
    </row>
    <row r="125" spans="1:4" x14ac:dyDescent="0.2">
      <c r="A125" s="22" t="s">
        <v>12</v>
      </c>
      <c r="B125" s="9">
        <f>SUM(B120:B124)</f>
        <v>1146</v>
      </c>
      <c r="C125" s="9">
        <f>SUM(C120:C124)</f>
        <v>298</v>
      </c>
      <c r="D125" s="9">
        <f>SUM(D120:D124)</f>
        <v>848</v>
      </c>
    </row>
    <row r="126" spans="1:4" x14ac:dyDescent="0.2">
      <c r="A126" s="4" t="s">
        <v>13</v>
      </c>
      <c r="B126" s="7">
        <f>C126+D126</f>
        <v>100</v>
      </c>
      <c r="C126" s="7">
        <f>(C125*100)/B125</f>
        <v>26.00349040139616</v>
      </c>
      <c r="D126" s="7">
        <f>(D125*100)/B125</f>
        <v>73.996509598603836</v>
      </c>
    </row>
    <row r="127" spans="1:4" x14ac:dyDescent="0.2">
      <c r="A127" s="43" t="s">
        <v>18</v>
      </c>
      <c r="B127" s="6" t="s">
        <v>9</v>
      </c>
      <c r="C127" s="6" t="s">
        <v>10</v>
      </c>
      <c r="D127" s="6" t="s">
        <v>11</v>
      </c>
    </row>
    <row r="128" spans="1:4" x14ac:dyDescent="0.2">
      <c r="A128" s="44"/>
      <c r="B128" s="7">
        <f>B101+B113+B125</f>
        <v>4089</v>
      </c>
      <c r="C128" s="7">
        <f>C101+C113+C125</f>
        <v>925</v>
      </c>
      <c r="D128" s="7">
        <f>D101+D113+D125</f>
        <v>3164</v>
      </c>
    </row>
    <row r="129" spans="1:4" x14ac:dyDescent="0.2">
      <c r="A129" s="4" t="s">
        <v>13</v>
      </c>
      <c r="B129" s="7">
        <f>C129+D129</f>
        <v>100</v>
      </c>
      <c r="C129" s="7">
        <f>(C128*100)/B128</f>
        <v>22.621667889459527</v>
      </c>
      <c r="D129" s="7">
        <f>(D128*100)/B128</f>
        <v>77.37833211054047</v>
      </c>
    </row>
    <row r="132" spans="1:4" x14ac:dyDescent="0.2">
      <c r="A132" s="12"/>
      <c r="B132" s="12"/>
      <c r="C132" s="12"/>
      <c r="D132" s="12"/>
    </row>
    <row r="133" spans="1:4" x14ac:dyDescent="0.2">
      <c r="A133" s="38" t="s">
        <v>36</v>
      </c>
      <c r="B133" s="39"/>
      <c r="C133" s="39"/>
      <c r="D133" s="39"/>
    </row>
    <row r="134" spans="1:4" x14ac:dyDescent="0.2">
      <c r="A134" s="38"/>
      <c r="B134" s="39"/>
      <c r="C134" s="39"/>
      <c r="D134" s="39"/>
    </row>
    <row r="135" spans="1:4" x14ac:dyDescent="0.2">
      <c r="A135" s="2" t="s">
        <v>15</v>
      </c>
      <c r="B135" s="13" t="s">
        <v>4</v>
      </c>
      <c r="C135" s="2" t="s">
        <v>17</v>
      </c>
      <c r="D135" s="3" t="s">
        <v>21</v>
      </c>
    </row>
    <row r="136" spans="1:4" ht="15" customHeight="1" x14ac:dyDescent="0.2">
      <c r="A136" s="51" t="s">
        <v>7</v>
      </c>
      <c r="B136" s="52"/>
      <c r="C136" s="52"/>
      <c r="D136" s="53"/>
    </row>
    <row r="137" spans="1:4" x14ac:dyDescent="0.2">
      <c r="A137" s="5" t="s">
        <v>8</v>
      </c>
      <c r="B137" s="5" t="s">
        <v>9</v>
      </c>
      <c r="C137" s="5" t="s">
        <v>10</v>
      </c>
      <c r="D137" s="5" t="s">
        <v>11</v>
      </c>
    </row>
    <row r="138" spans="1:4" x14ac:dyDescent="0.2">
      <c r="A138" s="7">
        <v>1</v>
      </c>
      <c r="B138" s="7">
        <v>24</v>
      </c>
      <c r="C138" s="7">
        <v>7</v>
      </c>
      <c r="D138" s="7">
        <v>17</v>
      </c>
    </row>
    <row r="139" spans="1:4" x14ac:dyDescent="0.2">
      <c r="A139" s="7">
        <v>2</v>
      </c>
      <c r="B139" s="7">
        <v>31</v>
      </c>
      <c r="C139" s="7">
        <v>9</v>
      </c>
      <c r="D139" s="7">
        <v>22</v>
      </c>
    </row>
    <row r="140" spans="1:4" x14ac:dyDescent="0.2">
      <c r="A140" s="7">
        <v>3</v>
      </c>
      <c r="B140" s="7">
        <v>30</v>
      </c>
      <c r="C140" s="7">
        <v>10</v>
      </c>
      <c r="D140" s="7">
        <v>20</v>
      </c>
    </row>
    <row r="141" spans="1:4" x14ac:dyDescent="0.2">
      <c r="A141" s="7">
        <v>4</v>
      </c>
      <c r="B141" s="23">
        <v>32</v>
      </c>
      <c r="C141" s="7">
        <v>7</v>
      </c>
      <c r="D141" s="7">
        <v>25</v>
      </c>
    </row>
    <row r="142" spans="1:4" x14ac:dyDescent="0.2">
      <c r="A142" s="7">
        <v>5</v>
      </c>
      <c r="B142" s="7"/>
      <c r="C142" s="7"/>
      <c r="D142" s="7"/>
    </row>
    <row r="143" spans="1:4" x14ac:dyDescent="0.2">
      <c r="A143" s="8" t="s">
        <v>12</v>
      </c>
      <c r="B143" s="9">
        <f>SUM(B138:B142)</f>
        <v>117</v>
      </c>
      <c r="C143" s="9">
        <f>SUM(C138:C142)</f>
        <v>33</v>
      </c>
      <c r="D143" s="9">
        <f>SUM(D138:D142)</f>
        <v>84</v>
      </c>
    </row>
    <row r="144" spans="1:4" x14ac:dyDescent="0.2">
      <c r="A144" s="4" t="s">
        <v>13</v>
      </c>
      <c r="B144" s="7">
        <f>C144+D144</f>
        <v>100</v>
      </c>
      <c r="C144" s="7">
        <f>(C143*100)/B143</f>
        <v>28.205128205128204</v>
      </c>
      <c r="D144" s="7">
        <f>(D143*100)/B143</f>
        <v>71.794871794871796</v>
      </c>
    </row>
    <row r="145" spans="1:4" x14ac:dyDescent="0.2">
      <c r="A145" s="10"/>
      <c r="B145" s="11"/>
      <c r="C145" s="11"/>
      <c r="D145" s="11"/>
    </row>
    <row r="146" spans="1:4" x14ac:dyDescent="0.2">
      <c r="A146" s="10"/>
      <c r="B146" s="11"/>
      <c r="C146" s="11"/>
      <c r="D146" s="11"/>
    </row>
    <row r="147" spans="1:4" x14ac:dyDescent="0.2">
      <c r="A147" s="4" t="s">
        <v>15</v>
      </c>
      <c r="B147" s="4" t="s">
        <v>14</v>
      </c>
      <c r="C147" s="4" t="s">
        <v>17</v>
      </c>
      <c r="D147" s="4" t="s">
        <v>21</v>
      </c>
    </row>
    <row r="148" spans="1:4" ht="15" customHeight="1" x14ac:dyDescent="0.2">
      <c r="A148" s="51" t="s">
        <v>7</v>
      </c>
      <c r="B148" s="52"/>
      <c r="C148" s="52"/>
      <c r="D148" s="53"/>
    </row>
    <row r="149" spans="1:4" x14ac:dyDescent="0.2">
      <c r="A149" s="4" t="s">
        <v>8</v>
      </c>
      <c r="B149" s="4" t="s">
        <v>9</v>
      </c>
      <c r="C149" s="4" t="s">
        <v>10</v>
      </c>
      <c r="D149" s="4" t="s">
        <v>11</v>
      </c>
    </row>
    <row r="150" spans="1:4" x14ac:dyDescent="0.2">
      <c r="A150" s="7">
        <v>1</v>
      </c>
      <c r="B150" s="7">
        <v>16</v>
      </c>
      <c r="C150" s="7">
        <v>4</v>
      </c>
      <c r="D150" s="7">
        <v>12</v>
      </c>
    </row>
    <row r="151" spans="1:4" x14ac:dyDescent="0.2">
      <c r="A151" s="7">
        <v>2</v>
      </c>
      <c r="B151" s="7">
        <v>37</v>
      </c>
      <c r="C151" s="7">
        <v>14</v>
      </c>
      <c r="D151" s="7">
        <v>23</v>
      </c>
    </row>
    <row r="152" spans="1:4" x14ac:dyDescent="0.2">
      <c r="A152" s="7">
        <v>3</v>
      </c>
      <c r="B152" s="7">
        <v>57</v>
      </c>
      <c r="C152" s="7">
        <v>24</v>
      </c>
      <c r="D152" s="7">
        <v>33</v>
      </c>
    </row>
    <row r="153" spans="1:4" x14ac:dyDescent="0.2">
      <c r="A153" s="7">
        <v>4</v>
      </c>
      <c r="B153" s="23">
        <v>50</v>
      </c>
      <c r="C153" s="7">
        <v>17</v>
      </c>
      <c r="D153" s="7">
        <v>33</v>
      </c>
    </row>
    <row r="154" spans="1:4" x14ac:dyDescent="0.2">
      <c r="A154" s="7">
        <v>5</v>
      </c>
      <c r="B154" s="7">
        <v>33</v>
      </c>
      <c r="C154" s="7">
        <v>12</v>
      </c>
      <c r="D154" s="7">
        <v>21</v>
      </c>
    </row>
    <row r="155" spans="1:4" x14ac:dyDescent="0.2">
      <c r="A155" s="8" t="s">
        <v>12</v>
      </c>
      <c r="B155" s="9">
        <f>SUM(B150:B154)</f>
        <v>193</v>
      </c>
      <c r="C155" s="9">
        <f>SUM(C150:C154)</f>
        <v>71</v>
      </c>
      <c r="D155" s="9">
        <f>SUM(D150:D154)</f>
        <v>122</v>
      </c>
    </row>
    <row r="156" spans="1:4" x14ac:dyDescent="0.2">
      <c r="A156" s="4" t="s">
        <v>13</v>
      </c>
      <c r="B156" s="7">
        <f>C156+D156</f>
        <v>100</v>
      </c>
      <c r="C156" s="7">
        <f>(C155*100)/B155</f>
        <v>36.787564766839381</v>
      </c>
      <c r="D156" s="7">
        <f>(D155*100)/B155</f>
        <v>63.212435233160619</v>
      </c>
    </row>
    <row r="157" spans="1:4" x14ac:dyDescent="0.2">
      <c r="A157" s="10"/>
      <c r="B157" s="11"/>
      <c r="C157" s="11"/>
      <c r="D157" s="11"/>
    </row>
    <row r="158" spans="1:4" x14ac:dyDescent="0.2">
      <c r="A158" s="10"/>
      <c r="B158" s="11"/>
      <c r="C158" s="11"/>
      <c r="D158" s="11"/>
    </row>
    <row r="159" spans="1:4" x14ac:dyDescent="0.2">
      <c r="A159" s="4" t="s">
        <v>15</v>
      </c>
      <c r="B159" s="4" t="s">
        <v>16</v>
      </c>
      <c r="C159" s="4" t="s">
        <v>17</v>
      </c>
      <c r="D159" s="4" t="s">
        <v>21</v>
      </c>
    </row>
    <row r="160" spans="1:4" ht="15" customHeight="1" x14ac:dyDescent="0.2">
      <c r="A160" s="51" t="s">
        <v>7</v>
      </c>
      <c r="B160" s="52"/>
      <c r="C160" s="52"/>
      <c r="D160" s="53"/>
    </row>
    <row r="161" spans="1:4" x14ac:dyDescent="0.2">
      <c r="A161" s="4" t="s">
        <v>8</v>
      </c>
      <c r="B161" s="4" t="s">
        <v>9</v>
      </c>
      <c r="C161" s="4" t="s">
        <v>10</v>
      </c>
      <c r="D161" s="4" t="s">
        <v>11</v>
      </c>
    </row>
    <row r="162" spans="1:4" x14ac:dyDescent="0.2">
      <c r="A162" s="21">
        <v>1</v>
      </c>
      <c r="B162" s="21">
        <v>22</v>
      </c>
      <c r="C162" s="21">
        <v>5</v>
      </c>
      <c r="D162" s="21">
        <v>17</v>
      </c>
    </row>
    <row r="163" spans="1:4" x14ac:dyDescent="0.2">
      <c r="A163" s="21">
        <v>2</v>
      </c>
      <c r="B163" s="21">
        <v>6</v>
      </c>
      <c r="C163" s="21">
        <v>0</v>
      </c>
      <c r="D163" s="21">
        <v>6</v>
      </c>
    </row>
    <row r="164" spans="1:4" x14ac:dyDescent="0.2">
      <c r="A164" s="21">
        <v>3</v>
      </c>
      <c r="B164" s="21">
        <v>13</v>
      </c>
      <c r="C164" s="21">
        <v>2</v>
      </c>
      <c r="D164" s="21">
        <v>11</v>
      </c>
    </row>
    <row r="165" spans="1:4" x14ac:dyDescent="0.2">
      <c r="A165" s="21">
        <v>4</v>
      </c>
      <c r="B165" s="21">
        <v>16</v>
      </c>
      <c r="C165" s="21">
        <v>4</v>
      </c>
      <c r="D165" s="21">
        <v>12</v>
      </c>
    </row>
    <row r="166" spans="1:4" x14ac:dyDescent="0.2">
      <c r="A166" s="21">
        <v>5</v>
      </c>
      <c r="B166" s="7"/>
      <c r="C166" s="21"/>
      <c r="D166" s="21"/>
    </row>
    <row r="167" spans="1:4" x14ac:dyDescent="0.2">
      <c r="A167" s="22" t="s">
        <v>12</v>
      </c>
      <c r="B167" s="24">
        <f>SUM(B162:B166)</f>
        <v>57</v>
      </c>
      <c r="C167" s="24">
        <f>SUM(C162:C166)</f>
        <v>11</v>
      </c>
      <c r="D167" s="24">
        <f>SUM(D162:D166)</f>
        <v>46</v>
      </c>
    </row>
    <row r="168" spans="1:4" x14ac:dyDescent="0.2">
      <c r="A168" s="4" t="s">
        <v>13</v>
      </c>
      <c r="B168" s="7">
        <f>C168+D168</f>
        <v>100</v>
      </c>
      <c r="C168" s="7">
        <f>(C167*100)/B167</f>
        <v>19.298245614035089</v>
      </c>
      <c r="D168" s="7">
        <f>(D167*100)/B167</f>
        <v>80.701754385964918</v>
      </c>
    </row>
    <row r="169" spans="1:4" x14ac:dyDescent="0.2">
      <c r="B169" s="6" t="s">
        <v>9</v>
      </c>
      <c r="C169" s="6" t="s">
        <v>10</v>
      </c>
      <c r="D169" s="6" t="s">
        <v>11</v>
      </c>
    </row>
    <row r="170" spans="1:4" x14ac:dyDescent="0.2">
      <c r="A170" s="6" t="s">
        <v>18</v>
      </c>
      <c r="B170" s="7">
        <f>B143+B155+B167</f>
        <v>367</v>
      </c>
      <c r="C170" s="7">
        <f>C143+C155+C167</f>
        <v>115</v>
      </c>
      <c r="D170" s="7">
        <f>D143+D155+D167</f>
        <v>252</v>
      </c>
    </row>
    <row r="171" spans="1:4" x14ac:dyDescent="0.2">
      <c r="A171" s="4" t="s">
        <v>13</v>
      </c>
      <c r="B171" s="7">
        <f>C171+D171</f>
        <v>100</v>
      </c>
      <c r="C171" s="7">
        <f>(C170*100)/B170</f>
        <v>31.335149863760218</v>
      </c>
      <c r="D171" s="7">
        <f>(D170*100)/B170</f>
        <v>68.664850136239778</v>
      </c>
    </row>
    <row r="174" spans="1:4" x14ac:dyDescent="0.2">
      <c r="A174" s="25"/>
      <c r="B174" s="25"/>
      <c r="C174" s="25"/>
      <c r="D174" s="25"/>
    </row>
    <row r="175" spans="1:4" x14ac:dyDescent="0.2">
      <c r="A175" s="38" t="s">
        <v>37</v>
      </c>
      <c r="B175" s="39"/>
      <c r="C175" s="39"/>
      <c r="D175" s="39"/>
    </row>
    <row r="176" spans="1:4" x14ac:dyDescent="0.2">
      <c r="A176" s="38"/>
      <c r="B176" s="39"/>
      <c r="C176" s="39"/>
      <c r="D176" s="39"/>
    </row>
    <row r="177" spans="1:4" x14ac:dyDescent="0.2">
      <c r="A177" s="4" t="s">
        <v>22</v>
      </c>
      <c r="B177" s="7" t="s">
        <v>23</v>
      </c>
      <c r="C177" s="4" t="s">
        <v>17</v>
      </c>
      <c r="D177" s="7" t="s">
        <v>24</v>
      </c>
    </row>
    <row r="178" spans="1:4" x14ac:dyDescent="0.2">
      <c r="A178" s="4" t="s">
        <v>8</v>
      </c>
      <c r="B178" s="4" t="s">
        <v>9</v>
      </c>
      <c r="C178" s="4" t="s">
        <v>10</v>
      </c>
      <c r="D178" s="4" t="s">
        <v>11</v>
      </c>
    </row>
    <row r="179" spans="1:4" x14ac:dyDescent="0.2">
      <c r="A179" s="7" t="s">
        <v>25</v>
      </c>
      <c r="B179" s="7">
        <f>B43+B85+B128+B170</f>
        <v>62273</v>
      </c>
      <c r="C179" s="7">
        <f>C43+C85+C128+C170</f>
        <v>20089</v>
      </c>
      <c r="D179" s="7">
        <f>D43+D85+D128+D170</f>
        <v>42184</v>
      </c>
    </row>
    <row r="180" spans="1:4" x14ac:dyDescent="0.2">
      <c r="A180" s="4" t="s">
        <v>13</v>
      </c>
      <c r="B180" s="7">
        <f>C180+D180</f>
        <v>100</v>
      </c>
      <c r="C180" s="7">
        <f>(C179*100)/B179</f>
        <v>32.259566746423012</v>
      </c>
      <c r="D180" s="7">
        <f>(D179*100)/B179</f>
        <v>67.740433253576995</v>
      </c>
    </row>
    <row r="183" spans="1:4" x14ac:dyDescent="0.2">
      <c r="A183" s="29" t="s">
        <v>26</v>
      </c>
      <c r="B183" s="29" t="s">
        <v>27</v>
      </c>
      <c r="C183" s="29"/>
    </row>
    <row r="184" spans="1:4" x14ac:dyDescent="0.2">
      <c r="A184" s="29" t="s">
        <v>28</v>
      </c>
      <c r="B184" s="34" t="s">
        <v>29</v>
      </c>
      <c r="C184" s="35"/>
    </row>
    <row r="185" spans="1:4" x14ac:dyDescent="0.2">
      <c r="A185" s="30" t="s">
        <v>30</v>
      </c>
      <c r="B185" s="45">
        <v>44473</v>
      </c>
      <c r="C185" s="46"/>
    </row>
    <row r="186" spans="1:4" x14ac:dyDescent="0.2">
      <c r="A186" s="31" t="s">
        <v>31</v>
      </c>
      <c r="B186" s="36" t="s">
        <v>32</v>
      </c>
      <c r="C186" s="37"/>
    </row>
  </sheetData>
  <mergeCells count="24">
    <mergeCell ref="A51:D51"/>
    <mergeCell ref="A75:D75"/>
    <mergeCell ref="A94:D94"/>
    <mergeCell ref="A106:D106"/>
    <mergeCell ref="A118:D118"/>
    <mergeCell ref="A1:L1"/>
    <mergeCell ref="A2:L2"/>
    <mergeCell ref="A3:L3"/>
    <mergeCell ref="A6:D7"/>
    <mergeCell ref="A42:A43"/>
    <mergeCell ref="A48:D49"/>
    <mergeCell ref="A21:D21"/>
    <mergeCell ref="A9:D9"/>
    <mergeCell ref="A33:D33"/>
    <mergeCell ref="A63:D63"/>
    <mergeCell ref="B186:C186"/>
    <mergeCell ref="A91:D92"/>
    <mergeCell ref="A127:A128"/>
    <mergeCell ref="A133:D134"/>
    <mergeCell ref="A175:D176"/>
    <mergeCell ref="B185:C185"/>
    <mergeCell ref="A136:D136"/>
    <mergeCell ref="A148:D148"/>
    <mergeCell ref="A160:D160"/>
  </mergeCells>
  <pageMargins left="0.7" right="0.7" top="0.75" bottom="0.75" header="0.3" footer="0.3"/>
  <pageSetup paperSize="9" orientation="portrait" horizontalDpi="4294967292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d d 1 9 b 0 2 - 4 3 3 7 - 4 1 7 5 - 9 a c a - 4 3 4 6 b 3 a 8 8 5 7 8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 3 . 6 4 6 1 6 2 8 7 8 9 2 1 1 0 1 3 E - 1 5 < / L a t i t u d e > < L o n g i t u d e > - 7 4 . 9 9 9 9 9 9 9 9 9 9 9 9 9 8 6 < / L o n g i t u d e > < R o t a t i o n > 0 < / R o t a t i o n > < P i v o t A n g l e > 0 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C E A A A Q h A V l M W R s A A D L q S U R B V H h e 7 X 0 H k y P H l e a D R w O N 9 n 6 8 6 R 7 v O E N y S F E S S W m X 0 m 7 c K b S r 3 Q 2 d 4 m 4 V i t u L u F + n u 7 j Y 3 Z N 2 9 0 i R I m c 4 n u N d 9 5 i e a e 8 d P H D v e y 8 T K K D R d k w X 0 P x m X m d W V q F Q y M w v 3 8 u X p j z / / P W V P G 1 z R B o 7 6 c z u V g p 5 U 5 T J Z j k l T 9 l M l n x + P + X z m j 0 I M 5 k 0 + f 0 B O b a w 5 1 O p F A W D Q Y 0 n k + T x e v l a P 3 k 8 H k k D c K 3 z 2 I l c L k f p d J r S f J 9 s N k P h c B 3 5 A 3 7 K 5 b 2 U T S c p w M e f P w q b q 9 8 c V n o + m 4 7 Q i p d / o 8 / n 4 9 / t I 2 / m B c V n R + W a 7 Q y v C b c t m n e d p R / 2 t V L Y n 2 E a 2 Y r D l Y U r S j m Z P J 5 i d i E N A i J k m Y T 5 f M 6 c I Q q G Q l z Z t N J Z 4 B p 7 j P j C w r x 8 F v d F i M o Z 4 s + B h N H 6 G I X C Y S Z Y h r J 5 H x 7 q r Z A J 0 N 9 l D h x w 5 g W e 1 / 7 u T C Z D i U S a U r S D m n a c l W u 2 M 1 h D X a 2 Q f d s D k Y 5 3 6 A e 7 F q V i K C n y l G T t Y j V N O s W a h k k E c o E M C / N z X O n D o r k A J 2 E S i b h o F S c y r H H 8 g Y D c N 5 1 O U X x p i R o a G + W e F i n + j k B A v w / n I 9 G o x C 2 u D g Z o N u F j T W U S 3 j K c v 9 H C p t k Q j Y H V V u G w j + L j 1 y R 9 O 8 L z z 9 9 s P 0 J 5 / S G K t R y l d 3 c s i p k F L Y F K P z g b p j 3 N a U o m E q I h n L A t 9 E r A + f L K Z 4 k a Y F L h H K 7 R 1 h 3 k Z R L G l 6 g u E h W y e Z l k r B v I 5 2 X z C R W U K y e u 9 X j 9 9 P n j t 6 O d V g a 0 r Y k a c A r + a J x P Q o o m o J 8 y c 3 c o l 0 3 q B d s I n n / Z Z o S K d f R R n a + O 9 t e P M W n q p J I n m E D O / k / A x B V q A o E E X q 7 s z r R E P C 5 a K M N 9 n q b m F t E 2 q F S 4 J / p C I E R 9 r G E Z 0 R S s D f G 9 r P E q n 1 e M z H n p 9 o j z e b Y O T h J Z 2 G e 3 p I L 2 9 f n Q f w x Q y L 9 I 8 a k H c n 6 7 Y F s R K t S w l 4 n T S O d Y M 6 G y W 4 0 B I F 4 O n I M p h 1 Y X w D U w + c q R T L J G K 0 t f m J / n v l C 9 x E E 6 a K q c 9 L O Y j G y / Q Q N m u I + E / h b q J P p L q I g g L S p m M u O h e 6 N + m l i 0 J H Y P K j U A Q i b 8 M 3 1 H N C z o D / r z M 5 R e e G q u q n 0 w o a 5 t C 0 J F O 8 + Q h z v Q 7 + 5 c E q J Y Q g E I I a J h u I W F h r L n 4 H H z + b T P t F 4 s L i 5 Q N K p k G n o 5 S D 0 7 d k m 8 H P Z 7 U f k s x h a 8 1 D / h p 8 W U u / 1 F I M 9 q 2 k r M V k O q Y N B L y c n r c q 7 W 4 f m X C 7 V P q E j 7 G V p a y t L H + x c K R I K g D + N j 0 w S F b o l j i Q R A q 1 j t V E 6 s P O 7 D I d K t U w G A 4 w J m n g X u V 6 l F t 1 D v o L b q g z M + e j B W 6 p Z f D 1 g p u M Z p 4 S Q V x J I q E P B R e q b 2 S V X z b v O 6 N i X T i U 7 V T J Z M O S Y L + l A o b A C m l p N M g C U T U K 6 l M M 6 E y g L z D a 5 j a D d 4 C K 0 H E E A f q 7 z C l X 8 H + h x z S x n 6 9 4 f h T Z E J 2 C o y A e W / x x 4 j h O R M / q T T W f I 3 n J J z t Q w 0 b q K 5 a 1 H q 2 k 5 T P J 6 l L B d o c 1 2 m U M h x 1 k w g h A U c C O W A 5 2 8 9 Q G V R s y Y k 3 r y 6 u o g 5 w 5 n L f S I n o M 3 K C Z Z l B X X 5 Z c w c V S c 0 X 8 0 B A 8 c 2 h A Z G Q 4 Z 8 y m R y 5 K 0 / U b G s a k W 4 x C s l V 7 9 E O s 4 w c b Q g j 3 c l T e F q Q T v H i 5 C G s a J y w H 2 9 H j g J A u I u L i z Q 1 O S k H E N 7 T U 6 M c Y W S Q 9 F y c F A U Z 0 R k K b 6 c y 1 U K z t s V S a X O H 8 x C Q Q P i i R 7 n M 8 v L r B b E 8 6 8 X r j u y o T Y Q 7 T x N C w s 6 i o + C P L M j y R o K U 4 p U o z i 9 d j h G B Z + a m q L u 7 i 4 x / T Y C Z z 8 L e D b l p + 5 Y k r 5 + F p X K Y 4 H s P t G T o r s j Q f j 5 6 J O D x T E a m H u 1 B G c j Y + M I I T C T f T C X P Z w 5 S / f k X C 3 B 8 6 8 X a 4 t Q o Y Y 9 l M w 2 i h t a B 1 D z F P D m q D f y j K a n p 2 V 6 T 3 t 7 G y 0 u L n H f a o m 1 W J z 6 + n p p Y m K S T T c f t b W 1 m T u t j n T W Q 3 e G 8 z S T C F P Q n 6 e m c I 4 6 Y l l a S n k p y z k K T 9 1 q 6 K j P 0 s k e N S s f j f v p 2 f T q 1 1 c b 1 i I V k n y 5 G f K k h + V c r a C m C B V t 3 U d L y Q b R O N B M 1 g n h 9 2 T o h w f S 9 O c n I f r h v o S k o 1 C d g K 0 / P D x C X V 1 d d P v 2 b T b f m I R M t P r 6 0 q l A w K X n I Z p L F C v M Z n C S t V V H v a q w F C v P L / t r S 0 t x 1 R L S W D h J p Y T i Y 8 7 z A C 1 w 6 / R S z t U C a s Y p g f G j e A q a q Z R M w J G u H N 1 4 G a S g V 4 / L y Q S g g D O Z L D 1 5 8 p R O n j x J x 4 4 f Y b O R C 9 u B y U W v m G e v S i Y A p q F F c G N W Z p W g 2 G c F b B x h o X z 4 O J W P c P k x w T h e C 1 I z T g l v w 8 m K Z E L Y F s 3 S d N x L L V F H p 2 Y Z P L R 7 9 y 4 6 c G C / H G F s 6 c W L F 9 J H A l 7 M + u g 6 k / J 1 Y T b h p Y m F I r H R s q H R l h a O E f A V K 2 M 1 w 8 G p k j L R u I d J 5 a G E d 6 / E a 0 F q o m k I t 5 2 i V E o d E M X C K h b g y B z 3 j S J Z m k / i A + s D N F Z r a 4 v E M Q 3 o 0 f j m x o h W w 4 2 h Y M F x g b E k P K 4 d U 0 I f r T a w s q b S u C X V n p I y r V Z Z b v t U G Z p 6 j o l 7 v J J m s g h y a 7 + U 9 t A U m 2 w b G Q R t b m 6 m a 9 e u 0 9 1 b N 2 h + f s 6 k v l 6 g X 3 f t R a n m K x u + q j k s K y M 2 1 9 G w p L y V p 2 h V E 6 q + D z U 7 h 2 l D x f V M V i y O d K b E 1 G O u C Z 5 P r 1 / T N D U 1 0 b v v n q N k y 3 s U i R a n E 7 1 O Q B N N L Z U y y O l u r x V I m T g a s 9 K y Q k l 6 K Z V e X r 7 V J l X d h / I 3 n Z J x J C e Z y n F 3 J M A k 8 l F D W G u p 1 7 P 8 m t U w x O b i w g Z M x e + x M r i E T K w I W 2 b i 9 W O Z z + z A U d V K 1 f a h w i 2 9 l E w W N Z N F p X g 6 S 2 L y A Q / H N z b e 8 7 r H h 3 z 8 G A d a M 3 S 4 M 0 0 n u t N 0 Z k e K e h o y V B d Y X t k 2 g 7 D f 3 e q t U v k g 1 F X M q q m X s q 0 V y 7 w a p C q t d a 8 / S I l U W M j k d E S U F p a J M K L B v D g W L A Z Z Y 6 0 X 8 V T x c 6 + K s 7 t S 1 N u R p o F J P / U z s W H q x c J 5 O t q V o R / s S 4 r 0 t q W l z 7 d Z J D I 6 a O p m O M u m Q C o W z K / M c Z X M 5 r C 5 T X W O J X j + c O m 7 z Z f e F i H Y f J K W l j D Z s u j Z A 0 o J V f q z f t K X o P 9 w T P H B 8 V r 1 D n 2 Z j S 4 / 9 3 M T B c e H h 0 3 L X A 4 e r I 3 h M B O u s S 7 H 3 + 2 h G 0 M B y r j U 2 4 f O 9 0 Y c P O U Q E 8 8 A c Z Q X U r J Z L M b M k C + f Z j N 9 Q i + o I n j + e O n m K 2 T L 2 0 e 4 o Y u W M m 2 E b b u s Z w 9 Y j U x A 2 J / n 1 r t Y i O / t T n K B r f 3 T 1 z v P r o V J A O 0 D b Y j K h k f 4 j 0 3 u V O R 8 N p A a 7 v V p 4 7 h 4 1 Y r s J l Q i F Z b V 5 J h U k M M d c z S + U F 2 z h 6 v O 5 E t R u 2 g m Z L 4 l z l p k A p x k A j K s A d b C C r d a h n o m 0 T t s z s V C S i b g y 4 G Q R j Y B T G 3 C w C / I h E c 4 K v 2 t l L T g o v 3 k K k z 0 r e 6 p 6 p X K D U v o m V 3 8 u z 0 0 s V B 9 0 7 G q y i n R v O s E p d N m v I l r 1 k r k W Q + a W K O s B T S g 0 D h r Y W 9 r x s Q U N 4 c D r z w w e / l 5 U M z N L 1 i + f h K i W 8 O Y p a 5 o i W b p h 3 s X K D L x J f 2 k N 0 4 / P o C l + / q 8 V Y c K 2 Q s H B T T W 2 I K f G r J z h f K v B q k q D T U z o 8 s l h F C m J N a j n c r R G O a u L z J g H T i / d / W t s L p i W R E L P A O 8 d m 8 S M 3 E f z S 6 y e R n R x Y y Y p v T x w Q S d 3 5 M U 0 7 a a Y M u x C J 2 R j s F e V N D G l g 6 T X h 3 Q p 6 4 C C U S 7 W T u p m x x Y R p 4 N 1 K P U B r Q H r s R S C y e Q F m H N d a Q r T c e 7 i y t 7 M Z n 2 6 q 1 + u v c K 2 3 7 5 v X n 6 c F + S P m W C l L v S Q V Q 0 B E h 9 P B n i h i U r 8 w s v P g v S t 8 9 C d J P 7 W v A a A r j P T 3 o T 4 p Y P u Z 1 k 5 Y / H h N L + l Z e u s K a O e t B A 4 d j 9 4 v m 3 y 7 d c n t s K T + w 4 x e O 6 y h V k s m K x j G B r A B X z x w c S 6 5 7 m g 7 4 L x r D 2 t W Q L F R T P c v / + A 9 l L I p F M U U O s n p I N J 2 k 6 8 f r n / V W C J 5 e i v N c d e / a 9 K p w O C j g m 4 O m D Y y K b S d M 7 n V M 0 l K g O N 7 r n 3 6 6 4 n 1 C + Y I y S n l 0 y m 7 x I K J z R R 3 f G N w I U I R Y H f s C m k n 8 T 5 Y W l H l g v h S l K w 8 P D M p n 2 8 n A b Z d b u n n 2 P Z S i u n 8 K O U i C U u N C 5 z F u 9 I 7 S v J 0 o v F k o t B T e i K v p Q + d C e A p G K W C m + f u B T G P D 9 U 3 + Y X s 5 u n F E g 0 O 1 b d 2 Q J / O z s r G x 2 i d W 6 3 2 M z K G a c e v q E Y v z H Q 2 O p F l q Y 4 w 5 0 F c D 1 h A q E Y 6 y Z d F F a u Z k H l B 1 u C r j F v d G A v O H i 6 m C w M E 3 J Y n D G T 4 8 m / C W u 9 w c P H t L D h 4 9 l H w q Y K 9 i L 4 u r A E q U W Z + h g W 1 r 6 P + h 7 n e Y + z K m e m t m J 5 Y 0 C Z W m t D 0 s m M Q W 9 X s r 6 G q m u C q w + N v l u v 4 Y q + e Y Q a D r G n X 2 z l X E F U p U T 7 H U C 9 C m / + 7 G u F E V p R v p N 7 e 3 t J p V o c n K C 7 t 6 5 T + c / e F + 2 E 3 M C + 1 f A g T A x s 0 j X h y L U 0 F x d n q u 3 D 7 O q l 8 0 + 2 T s + k y I P m 3 / n d i 7 S U N L d e 2 9 4 0 Q C 4 W b j e F k i 0 j D x v u C m o d P s 7 I 0 H q H 5 y i q O O 1 M 9 j s 5 e b N O / S D j z 4 s I R M q x d D Q E D 0 Z G J B d l R q j Q Y r U N 5 u z 3 2 N F c M a L h g K k H n g o y x G Y 0 + X 1 w 2 3 i a p M v 1 K h 9 J 6 u Z A C e p m G I m 9 n Y x m O y m 2 U x M C n h h c Z F u c T 9 q / / 5 9 s h h x g M m D Z 4 a T 4 s 9 f f S 2 Z f P z E c d q z Z w / F G l s r 7 g H 4 P c o g t V M i 8 k 8 P P D T E / d x m 3 / o 2 I N 0 q u J p Q q W x 9 C Z n c g k h 9 I 2 s q 7 X P 9 + z 0 P J V s / o F j 7 X j p 9 5 j Q 9 H 0 v S 7 C x M w o R o r O 7 u H v M p L A W p z h n U W w I U u f C I + 6 f g F 8 v g T I B 8 e X d 7 + p h Q x R b A T Y L p + 9 Y Z A Z S T y i 0 k q 2 9 o o V T O L 8 v Y v + i P U i r W R 1 P T c 7 R z 5 6 6 S D T C B F z O 1 t f f e m 4 Y 1 + 3 S M S u N z s 7 M 2 1 Z X i W g 0 V 7 e h b R i a 3 a a p K 8 A a i N E S H C y 8 h s M D A 8 G s d n + K 8 O N s 1 R f m E L n G o 5 X 0 o d H Y 9 V 1 g m V i T W S N H 0 r K S 7 E a 5 1 S i w u e V 1 p 7 q 0 H m N r 0 9 d M g 3 X q R o x u D q m W x 8 9 L r A q Y 9 n e 0 Y o S 8 u P 6 F 4 B q 8 b 1 Y 0 z X T / F a A O w v 6 T Q h 0 L A G J 7 z 0 9 j o 2 L L 6 4 h r 5 j 2 t 3 X F k K m d B R c U 2 j M l a j p g J 8 c / c p M 9 V P g a C f u n t 2 0 L 2 5 b j Y R W 8 3 Z 9 Q N 9 i E 8 O J q T A A G w p 3 d 8 / Q N 6 2 M 7 S 7 P S D 7 D j p x 4 2 X A l W 8 + 3 A h k G 2 0 u d 7 y A A W 9 C s b M m s p k k n W i b o n h k f V t m v 2 0 w o e 6 6 r n Y G Y 1 2 0 k G i k d I o z 0 O x P 7 i R R t R A K W q M x l G G 7 O i s L I u 9 P 1 t N 0 Y u P r p D C T H C u B A f z 2 O 7 f v 0 L 7 9 + 2 i E 8 w j b O c d C p b Y k s m d k 3 s d m Y F 4 G m O N p D 9 0 e D o r p h O U o + 1 o z M k M E m 9 c g P N S R 3 v S 7 q d 4 U h E x c 9 r l l h E p R F z 2 k t h 1 7 K O E r f e u + G + B K y 9 s T a F Z z b 4 v c 4 q 8 L Q 7 N + S u d 8 l P c G Z N z q 9 I 4 M x d I D 3 F A k z B V F r N Y H c p 4 D M S c n p + S l B 0 8 m 4 Q x Z T g R o s u 6 G r C E b Z m z k 6 N P e B P 2 0 L 0 E f 7 E 3 K c p M 9 z R k 6 1 p W m n Y 1 Z 1 5 F J A P P J R A s w C R M z c V q c G t c D l 8 G V f a g E 1 7 d y r W R R L d o J m F j 0 0 s V n I f r z Q J i m F j 3 y o r d I b o o + 7 i 1 q F G g M m H N Y y 4 S w r x 3 b S R f n L R 7 r 1 J W 6 F p g z m G R S 4 V 7 v 7 e H W m o m z W b R E c r L 7 E s j m J l Q u Y 5 M L q B / 1 R 7 h R S l a s O 1 s t r t R Q 2 W y p u 7 y K O F Q R M L W + Y 5 N r Y t E v S x P q Q l 7 Z J A b r l a A x o C G w K v e r g R D t b s 7 S b t 9 j 6 g p P i U b p b i w 1 5 z o 6 O u j 9 9 9 + l F y 9 e U i y Y p U P t m 1 / M i F X F 2 K s C f T S 8 s C D k K / 2 u L Q M K X P 8 7 r B Q b 8 s M y A n U x C d 0 G J h Q e 0 F 2 C 9 7 I C x Z b K h t U L 7 G J 0 8 6 W X + u O 7 Z f e l p R T G 2 o j u M 5 m w m a Z c k / d Q h h u T a N h L r Y G V Z 1 c 3 N D T Q 2 N i E m H / r x Q R r S G A h 5 R V T E d + P l b 7 N r K W A H x 1 I 0 M m 2 c d r f V P r G k S 0 B P 6 q W f W n 5 C 8 / 4 D 4 5 G F 7 H f R L H O u E V c p 6 H q 2 g 5 r p h X I V D v A d s 6 x l i 6 p E B e e h m h 0 3 l e y t w V + 8 p V H c 2 L W t b e v P o E 2 U l d H E x M T N D c 3 K y u F E 7 C T K 2 C R i Q P T s y 2 a l 9 f w R A M 5 c U r A 9 e 7 E 4 / 4 n V M f 3 3 N / h p 3 d 3 b / X s e G z S w s + 3 U h X g d O x p m B x + b B L c A 9 c R C p N h r b l X j q r n G K s k 5 8 r U W 8 M B u s 3 i x G Q y R p G u Y 8 t m r D u B e 5 w 4 e V w I A C 0 1 O j J K F y 5 e k g m 4 5 Y g E 8 D o f z U 9 s T e b 4 + h L E 6 i M 0 P a M D p t h z Y 4 X L 3 h r s L I n V e C U O A J f B 8 / m N e 6 6 q p p n Q Y W 5 t d a l 7 t Y 4 / v S q w 0 c p H + 1 f f H K Y c I N b 1 a z e o r b 1 V V z Z n s p T 0 N d M 7 R 4 p z C V c C Z s u D n E 6 y I 6 e x w + 7 9 U V / F F 9 S 9 S a C c 4 Z i B Y B w K I k s 5 4 D 7 P p C i T 5 v r B 4 f H 2 e f K 2 7 T S f c g d c p 6 H A m W 3 C m x W x m S l K w W B Q t B a c F j t 3 7 q T 2 j n Y K 5 h f N 2 d U R i U S W N V a g F h w k s b n L M k 7 V 0 5 i h 3 v Y M t U f T t D D 7 l n Z 0 L T w S D E A c F J 8 R j / v w D b y z 6 1 X h O q e E O i S c G V e M b x f U h z b 3 m 0 G M W C x G 9 f X 1 9 H x k l v b s 7 j Z n 1 s b v / 9 f / o W / Z b I S 2 s k D f z O 9 J 0 6 6 m L B 3 t z M j Y 1 d 7 6 K T r d P i k v O n g z M L 9 d y p 2 F Q 0 n R q N Q H r R P 6 z q 9 K d W g r x V U a K h h t L m T Y d i S S x U z 8 1 Y v F l 1 2 S I n Y C Z r T d d R d A i O O J y Q l q a 2 2 h 1 r Y W W l x U L x / S r 7 I J G e o 4 L s c W W O f V 2 d l B n b G s j J u 9 y o s N K g N P b f Q R / 5 G 7 y / N a K U L O J 9 a n h d 8 W X L V z L J d h o b C 3 M 3 Y 0 Z s U 7 9 y p A p Y / H 4 + Z I M T M z Q 7 / / / f + m + / f v 0 / j 4 G N 2 4 c Z P + + I c / U j K R p P P n 3 5 M l J z d u 3 J I + W C q V p h 0 9 X R Q r e w t + W 1 u r 9 G U A z O C I J g f I w + R 9 f U B j i s A Q y I R C H h E H 2 f h P E v Z x W T 3 a S s G Y X q X 0 L R G b S d s d W J m 6 n i 2 g V 0 N z c x P d v n 1 H N I 1 F S 0 s L v f / e O d n 2 D K Z 1 D x P m s 5 9 9 R j t 2 7 J C p T F 6 u D Q H u i 8 E J E Q 6 H a H J q Z t l 4 W G N j E 9 2 6 d V f i c I T E p 5 7 S y V 2 v b y K u F D / / E e I U h J O U R n K N n D f H 4 z N Y H F + 5 P m 2 F u K o P F a z / f v M S A D s l v S o w R t X T 0 1 2 y y B F e v J b W V p q a n m Z N 0 8 Z a r L P k P M j X 3 N Q g a S D V m d M n 6 c n T p 3 I O F T u T z c g 6 r 1 B Y N 9 c c H x + n E y e O U + Q 1 7 r U p B D J k E S b Z E O k O 0 W N 4 K J F X l e v T V o i r + l D W 5 J M M K 0 e F p F r D T u 7 8 / + h A k l r N u N F m g f z D b I r F h S U Z + H U C j o u F + Q X 6 8 s u v T E o R I B E + Y w H P 4 b 5 9 e 2 m M i X P 1 6 j W 6 d v U 6 X b z w L f e 3 2 m h q a p J e v h g S J 8 i r a l M L L X c W q Q N a 5 F I f z D + F h n o + T 4 t L G x t e e N N w V R 9 q h f H c b Y I c + X K L m + 7 k p 9 M Z e v F i k P o f P 6 Y L X O n v 3 L l H W c 7 Q 8 f G i i x u V E / 2 q V D J F p 0 6 d Y F K U u r 9 B o B T 3 n z B T A + b c 8 + f P Z C P P o R c v Z a D 5 7 N l 3 m G C 7 m a z 1 Q r 5 j x 4 9 I C J w 0 r 9 t 5 N T B F h E w O Q S q H i G i a O d Y E 1 p r Z i n V p q 8 T z x c 0 H e D p X I F / X R 4 u L 2 I e t + P 4 n z T z J O / y V e C 0 i R I u U f v E V H e w 9 Q F 1 s i q F y b w T z 8 3 N 0 / d p 3 d O T Y Y W q I N Q g B s F n M 5 5 9 / R X / x F 5 8 K Q T C T A k s / j h 0 7 K p o F + V y + V B 9 T m K 5 f v y H X H z 9 + l P t i L Q X S W C T 5 G q x V i k R K H R a X n g d p L r F 5 o 8 e u g U I o L 1 7 D w C 6 2 Z O b n l P V Q C D N p b j x 0 Y D e T x r S a N J 1 / f 7 + 5 w 9 a D C f X Q N b U 0 F + 5 l m 3 h 7 E Q q T E 3 6 0 P 0 E B 7 s r g d 8 9 g N e 7 A A P X 1 9 c n 5 u r q I O A j W w v z 8 P D 1 7 9 o x G R 8 f p 0 0 8 / l v 4 S Z p o s L i 7 S w 4 e P Z I f b Q M B P r W y u W Y I g b 5 2 z I y z w O U g 5 2 Z w o J y O u / 1 N / n U z w 3 Q x s W W N G R C 5 v C M V S i V D Y + B K z J U A o T y 5 D 5 8 8 f M H f Z e n j + 5 C J C Z a u E U K g y r + t J c C 8 s 5 X A C 4 0 J w Z W N g d X h 4 l M l 1 g O r r Y 9 I v W g l w E I A w I C A 8 d u s F 8 t e S C u N U F u U 7 N l W C 8 7 N T E x P k j 7 X T p W e b e H M j y l k C p 2 Z y T j 3 C K 0 I x h m a m H i E 0 h K J 8 h j 4 8 f 1 D v 4 w K 4 6 w 2 G V Y I S C w h M f w U 5 s 3 O 5 R w + d f r i y D x 0 6 R C e 5 r / P g w W O W R 2 y u T Z o r l g M m 3 m 3 u N 6 2 H C E 4 k u E 8 F Y q D y o u + E z 0 M w F r U W 7 D W z M z P U 0 t Z G D S G d g + h l e s j a K u d v X Q V C J 7 7 G N q A Q e 4 x Q r m C y i e D I n F N x 2 T g U B 9 9 j g 0 A Z V 7 C U N g y 8 Q q d 5 j V e T 4 i 2 F I M u x Y 0 f o u x u 3 Z I O W S s D Y U i P 3 n a D V N g K Y b S A V X s M 5 l + + g 8 Q W t E u X 9 p k p A P w / 9 m U b + b g t M 7 M U + F j 8 8 k K K f H k p S U 9 3 a C y C R n + U k 0 l B 3 v R K x p G P T s k A u e 5 2 L w L l W R r E t l e o A p h u + j n K s C 6 6 8 n A J A v 2 S C T T l s 8 w x 3 9 / v n 3 x V N N T s 3 Z 6 4 o B V 4 D s x 4 i O I G t o R O J O H / Y Q w 1 M 7 p s v A 4 S X Z U N L z U 5 P C d l W Q y B Q 6 j x B 3 p z a W d R u p 7 o T 1 N u x 1 j J 9 J Y y S Q 8 M i Y U z I N 5 a w c B 5 i t G D F u r Q 1 4 q q Z E q t h r f P V C N 8 q P w p k G n w + S M l U W q Y R A d j o B Z 6 3 y 5 e u 0 A y b Z 4 8 f P 6 b B w R d i C s I d v r Q U 3 / D e 6 e g D N b e 0 S v 5 i j 4 m f s F a x m 8 I 0 N r d Q u K 6 O x k Z H K L 6 0 v j l z q F B Y g 2 U B Y m J S 7 e 6 m 7 L J F j U 4 U S c J S Q p o y s c Q y A g c G n t 0 t s r H m 7 A 0 D r X U l r 5 N g h e R q x s y S h 7 5 9 G q S B i a K 3 D G 7 r 4 e E R + u q r r 7 m y 5 G V g 1 d k v A q m O H j 3 M m m u C m p u b K c B 2 I 1 z c 3 3 z z r Y T h D T g k 1 g s P P 0 d d m Y t 8 P U C F t x q z r y N N H + 5 N i g P m Q G y M G s M Z I T B f B K U k o i R h j V R G m k K 6 a C S c 1 z g k E n b X E g 5 X O S U 8 O R 2 l X 5 F U N Y i J i T H a 0 a i O i T k 2 5 S 5 f v s I k 8 c t G L C B T e V 7 g u K e n h w 4 e P E C t r a 3 U 1 d 0 t 3 r 9 Q K M h 9 m s C G T b 7 1 o L l t c 5 t K z l c w T U G C P Z 3 1 d G 5 X m s 7 s S N K J 7 p T R S J Y k N s 6 h J Z Y Q S O N o Z A p p f D 4 E Q j n q 0 F a L q z Q U Z R e 3 F Z l C 3 j S 1 p h 9 Q N q 1 u c w y 6 H j r U R 2 3 t b R Q O Y x O S 9 U H H m T q p r a 3 4 A r j X h S U 2 9 f z + 9 W m B P z 0 u 1 Y 4 N j Y 0 m V g T c 3 y h j S 5 C 2 a I Z N x O J m p k X t Z A m 2 k u g 1 d W Z e o V v A h C q j 2 B Z K Y R + B b Q C 8 L P v c r g R N T k 1 x X 2 h A + k B P B p 6 K t 2 4 9 w F j d 6 O g o 3 f z u l s z N m 5 6 e k S l B r x s b m b H R x C Y c d q k F y p e O W F j z l e l g S M H 5 s J P 7 b R 5 L k n I x 6 S C a F T 5 G 3 w n n G p t g i p b W o 6 0 U z 1 e 3 H 6 / c U 9 w C z O f 2 S m X B w J 7 N V A t n 3 D V 4 h W e C A y C V T E r l u 3 j x M p 0 8 e V x m i K 8 F O C Q w x 6 6 3 7 6 D s f g Q P o L O f 9 b q A Q V X f K r M l K i G e y p O P 0 q s S E e W I e 3 v Y P I X z Z X y M + 1 R N z Z T O Z O m L R 3 5 J w w w J z J r Q W R J 2 h g Q G d j k 0 g 7 p Z l g / O H 6 L 6 e v d s y e y u g V 0 I e q e I G t O v l r X W 2 I J P Z j V A K 3 3 6 6 Y + p q 6 v T n F k Z a G i w V P 3 0 6 Z P U 2 d E h c / L e B J k A 9 F c 2 i r o g y i t P 0 2 U T b w H n Y D E m 7 o q m 4 V D 3 t I C 3 T h t Q 0 U r m f D F e F H z G x q N R N o 1 t 3 X G B u K s P x Z D n c v a j H N F a g 3 N m O V r 0 9 T g U 4 o k E 7 e j p K X n H 7 5 s A K v N q c / l W A j 4 X D I Z E n E C 6 s + 8 E b Y M Q S + 6 D 3 K g s L i z o x F g Q x R L G k E r M O 2 P u F c h k Q o y 9 u Q m u 6 k O p F C v Z c g d F + X F 1 4 + r z A F 1 8 q m / F W A 9 Q m Y Z e v q S m 5 u W d / d c N z I B Y n v 9 r A 8 8 I O N 3 s S q I c a 9 J i g 4 E B 4 3 Q q J S a v u P v r I p R Y W l L i G N L h M 5 Z A M m E W h M M x h 5 I u 3 2 X r j T v E h R q K W z K E F Q p z e U r 1 Y y H p o a u D 6 + v 4 Y 1 r R 9 O Q U d X d 3 b 6 q y b w S o 7 B s F S G D N T 7 z M A E A a n h V T m 6 R 0 D V l E G 3 M 6 i I T z y W S c A q G w k E d J 4 z D t R D t p H G l K p i x / l / t q h K t m S k C C A b G k O V Y B u K A G M R v 3 y F 7 j a w H 9 p 6 j p M 6 E / g n V J a O H h x I F 7 e y N A p X Z a A + X A w j 2 Z k r Q B 6 D 0 V W C u F 5 1 s y u y g 5 g c H r S F R f S O 7 z q V k J 1 / z A h F d J A x K J K J F E M x k y g U i W X P v 2 d C 2 r P 1 s t r n N K B P O D K J k 3 3 g K 7 D d 8 8 C V J y j X m k j Y 2 N N D E x K W u f M G E 2 F A 5 L / w N 9 H V T g 8 d F R q Y R r Y W Z m W v I 3 k 6 k 8 x w 4 V F 9 s c e 0 W r r B / O 7 5 6 b n e F n C 3 J f r + j K x 3 m Q K Z X J y 3 l o q P m 5 G W k c 0 F g M T s P r Z 0 l k Q y W W k k n J p u Z f j g 7 0 7 V x W f 7 Z a o H c r n 9 l C Q e s D i K m A f 9 u E X M + m V n c C w E w 6 e / Y M X f j m W 6 l Q F r Y i t 3 e q l 9 B 5 z g l o i / H R E W p q a p Z j E B G f h X l m K y 0 E + R 1 r a J Q d k O A s w D n 7 H S s B p H B 6 G 6 P 1 M f 7 L 5 c b 3 w m f n 5 2 d l 5 s T D y Q j N p 0 N y H g T B N Q s L 8 3 R n J M D X q e b R 7 7 N k Q q h a S Z 0 T E B x n O T / w f a V 1 Z 6 v F d X 0 o Q I w + k 7 H y n C V Y l r C 1 e I 1 k x y s 6 M d N 7 N W D s B i 3 / 3 b v 3 Z D U u d n q 9 d O k y z b H W k v P 8 P C C e m I F 8 H n 2 h k e F h e v D g P m u 0 O i Z d l 1 x n g e t B B P s 5 C O L 2 X L S + X s o B l R v 3 T C Y T Q s A l J l q c v 3 t m Z o p m W e O V e w R x D D P U E h G z 0 i P R K B 3 p S F J b B C + V A 1 G M B 8 / f Q O M L u m u w 1 U q W T E o g f L + S C K H O t l i d 4 F s F V x I q 5 I O 3 p 3 L N M m V d s 7 D v i l o J 9 V w p P / r o Q 9 q 9 e x c 9 e v h Y N 2 N h F o Y q D K T C P L x 8 5 R r N L y z R 7 O y 8 v A S 8 E m w / Z i W A Z C A d S B I K h W V V c I S J V h e J s L Z r E W 1 m S e g E p k / B g w f t B U K p 5 l E R 8 j B h g n w / v N Z U i M P H 2 n 8 y G k k I Z E M T Z z I h 3 t P j z p d W u / K V o N E Q W j Y Q q t i X q l R g t Y i H Y z D D z M E K Q M X G h N j T Z 0 7 R u X P v y M R Y 9 E 2 w + B A T b L H y F j s f 1 U X q 6 I M P 3 q f e 3 g N S G U G M S l h Y W J R x o c 2 i 0 m e h x W C S o a / n Z T J a r W N F y M P h w 7 F A 4 V i 1 E c R q J F x j Q x Y m k 5 7 P U m / f 7 k J 9 c Z O 4 s g 8 l 4 I y z N W v 5 b I n y 4 9 o B f v L g z P p n P q C h 2 b G j R 0 h 0 7 y 6 2 W J 4 Q p w W I 1 t 7 e L u e B + q i a b p X Q 2 N j A J A 3 Q 1 C p L 7 F e D T / o y p b A T a k U j g Q Q c i o k n 5 C i G I 3 P a Z 9 b j o k a y a R q C S C q 5 H P Y b y V E s 5 q 4 5 f F Z c a f I B H k y W R I Z C y t y 7 p o 7 U L K C l 1 u p L O d H V 1 c U m 4 G 4 6 c e q E r J P C f h R 4 3 5 M T k W i E x s b G x A R b C R u Z 4 e 5 E m v t W 5 Z i f n T H k K B c m E x M C r z 7 9 s h + O C C W X J Z 2 G e q 2 E n B G W a J h J g b j P u 4 Y K 3 0 K 4 l l A t 9 f O S e c h U / m N S t w + w 8 H C j i H G / J t Y Q E 0 d F O f b u 3 S P z / q 5 c v s b 9 r r s y w R Y T T 0 u w i Y Z K S M B l B E / d 6 M i Q O E r w U g K Y l 0 U S O Q i C k G W U N R P 6 f q p 9 O J R z T B j H N b a / J J J l z Y R j l h 9 8 9 I 7 5 d v f B l X 0 o i N 9 n C 4 A z 3 G i o 0 n 6 U M 1 5 7 w L u P 8 G 7 c j Q C V e 2 x s v O J M b 1 R w v C z g 3 f f O y s L F o Z d D 9 M 2 F i 2 I q o v + F j T L L N 6 5 c D z A T H E 4 K b H P W 2 d U j E 1 3 R v / O w G a h k K z X z L K n 6 J x y m H o d q 0 m l Y I J E V I R 6 E S c X H L a 1 8 f 0 d d c Z O 4 V k M B 2 I 5 K O q I V N B Q e v t Z x 4 8 X G l n f D 9 A o G A u K 0 W A l w E q D S H z 1 6 h M 6 + c 4 Z G R k b o 3 r 1 7 9 O L F s L l i Y 9 A p R Q o n g f A M c K v D x A R p 4 b g A q T D L H O e T 6 S L B R B s 5 p W D m q Q j J s I S D 6 0 I g 4 O 5 x S c 4 N P J w 7 p T m G G c m c o V D 3 n K l 8 w O n b C x v 5 y W L C c W W r 1 A B V A s a F s P f f 0 a N H x U O 4 3 s 9 Z g C x 2 M N d J p s k J d Y z Y V + N g L A u Y n e X v M K R R b V Q k U T F u i c R x Y + K h 7 w R N i H p w + v R h v l P l + u I G c b W G C g e 5 A 2 3 N A s 7 U 8 g L f D q 7 0 q y / W 3 5 e 6 e / c + n T h x b E X 3 + E p A / m K s a C P 5 i c 9 Y 0 9 K S C b M w o I 2 w 9 B 1 S M P N Q f n w e 0 5 C w m P L l D P e v T L k q k Q y B E M I i Q Z z J I 2 k g F T c U U v 4 s u / f u k O 9 0 K 9 y 3 w L B M 6 u u Q 2 S Z z K 5 C q 1 o G d k f 4 8 E K T 0 G l v b T S 1 5 a W 4 p s 2 E y A f h M I / d 7 k M c w q y C r A d f h M 5 Z I E K T J t m P h k B 6 b N E s q G 8 c g M v p P W p a m T O W c k g n X Z W 1 5 w 8 x D O o 4 5 v m d f d 8 U 6 4 i Z x 3 W z z c m l p g L m n m Y t M 5 o O S l n Q 7 a K l E 2 k N f P g 7 R y D w 6 + i a x D K m s h 4 b n A / R o d A P + d g O Q I 5 F M y G D w t 9 9 e W n X L Z w C E s w 2 b J Z O U D Z e Y E A h p 6 A c Z w i g 5 c m w i J u V 8 J m M 0 E + 4 j n 1 U y F Q i G z 1 o y I Z T r s n T 2 3 L F l 9 c N 1 c u H B M 9 c 3 + Y M j H k r n 8 F Y 9 v + x x g B B 9 B U s m W 7 h b i r f 4 D H g h 2 6 k d a W 0 N H b h / / w E 1 t n R Q d 4 d O f t 0 I b B 4 O D Q 3 J a m A s y 0 c a B K 5 g n M W c P c x w D 4 d 1 j M t J p o I g z Z K p 4 F x Q z Y e 5 g F 8 / C V J G C K M k g v b R f S O 0 n 6 R v 2 c C + E T Z M i g S 5 y H / 5 q 8 / k e 9 0 M V / e h L H Z 1 c c F K w a g 5 I q 2 Y F L a 2 x t t B S z k x u e i l L x 6 F 6 O Z Q 0 Q u I s R 8 4 C D Z D J g B 5 C M G r Q h 8 / 6 p c p T D i G 9 s K 4 F v p Y 2 J X W z v t z k g h u d 0 z E h T O i h E y i c U C m n M z C w P I U x D G e Z D W T l q f G 1 Z t n B e R S U w / H P / u r H 8 v 3 u h 1 V Q S i B F A 7 M P u P x k Q L Q F n Q 7 g n 8 6 j c 1 7 6 e p g Q C r 7 v X s P x C G w 2 k y I 9 Q C b x u z c t b P E 9 Y 5 J s H C 3 w 6 k w P z d r C J C T y b b Q O r g W k 1 y x c 1 F R M y H k s j L X Q r P d G X b O 6 T M N o y P u J J A Q D d q K j z 2 U 5 W f Y 3 C y O t w 3 X O y W s 7 O h k s w M Z b 8 i E D F c N p a T a b l r K Y n r J S 1 / e m p b t m f F S t a U V 9 s N b D d Z 0 A z k g M P s w V m X O m l C v a 2 p u E d K O j g y L 9 g I K j o c S z V Q k E 5 Z 8 J H N B m o v j O g d 5 T F x E C O Q 8 B 1 M Q a R n 6 5 K c f V K w T b h T P x Y f u 7 0 N Z P H y a 5 u L l P h S b N j 4 f t h 3 m f h X H s U b I O c C 4 J d h C T R n w 5 e n H B 1 N i p n 3 3 3 S 2 Z Y b 7 a 4 K 7 F 8 P A w j Y y M y e e i 0 Y i Q C R r q 8 K E + e U m A h Z r X C E E Q N b V h 5 m E C b D I R p 4 X F B Y r F G g v n h R S G T O k U a 7 G c l y 4 8 8 Y s 2 K h B J t J D G 0 Y e S g V 8 + x p 5 7 6 D u l s e 9 e J s X m Y Z p + 8 9 9 + Y Z 7 E / e B a W I F m L p X e P U E u F F M I t j C k V d M W c b s i n V W n A Z w J I I X V H K v h 6 b N n M r C L l 1 f / 6 E c f 0 b l z Z + m 9 9 9 6 l 8 b E J 6 S s p i Z y i B E G I + X o g L D S R j 0 n V 0 K B k U h I V y Q T S o I p d H 7 S m n m o g x N U d r g S T s g T B + N k L R E O 5 8 v E v f / U z v k f l + u B G q Z 4 + F A N W n c / L B S M Z b w o C B c O Z j 9 Y P h b p l 2 E K T M x z Q n a K w K Q o W G q 5 l / s J k w 5 v g M f Y E 8 t n r x S n R 3 i o V H Q C R l A h F Q b 8 J W k w 0 E R w M h m g Q O C b g d A C p F + f n J X 6 b + 0 3 x N B M S R A N J c C 2 X m z X f h T i W R D D z j J c P 2 i l S h 2 l S 1 d F 3 s q i a P p S V 3 n 1 h 1 V J S G E a k t U P B 6 P j G d k O G N R Q A j V M f i 8 l s h N W A a U Y d H Z V f L I B 3 + 4 J k I J 0 Q y p A K Z I C A d E o g J Q d I o y T C P L s A p Z k M E 5 M z N J m M 0 j X W T J M L I J 5 + V k l k P 2 c I J q G W I 4 i I u D 3 + x d 9 + V r E O u F k 8 F x 8 9 r 5 o + l M X g y w T N L W L X U L + 4 c b 0 Q 9 K d M n 0 p a 3 Q q L 3 t 4 4 u P J t B b B / 5 C e 9 u r w d g 7 L w + n V 2 d l J / / 4 D M K u / o 7 K D m 5 i Z 6 + v S Z 5 E 1 8 K U E / + O g D c b N b W N P u 5 c u X M s k 2 k 0 p T i u + D 1 + Y g H V u K o Z 8 K A q D / B E 3 l n F 5 k C X b z p Z e m l p h 0 f J 1 o L 0 O c o o Y q E k j I A x J h v E m 0 k o 4 7 4 Y X U u 3 Z 1 0 s d w R l Q Z P N 8 + G q w 6 Q g G 3 7 s / x 0 4 N A D k J J i I 1 G S k m F x s P x 5 8 1 h i w j V 2 Z C j E 9 2 6 D B 0 V / f 6 9 B 0 K G v r 6 D s v U Y K v W F i 5 f k Z Q R Y E 4 V V v a j Y W N H r B L Q R f o P V I F c u X 6 W z 5 9 6 h i f F R a m 5 p k / P q 5 r Y k U p M P G m p g w k O D U 0 w k + b y S q + C N d Z C p Q C Q + B o F U M 1 k y 6 U s A Y I H 8 4 + 9 + Z Z 6 q u l B V f S g n j v R i G y p t 4 e z k S R S O F q Y W K E J U E P l X l c 3 G + n C 0 s 7 i n A / o 3 f Y d 6 W U t x H 4 n J B E B r n z / / n p A J a G 1 t I b w + d G D g i Q z a w t R S A j A 5 J N 8 w P Y g r O l f 6 b 7 + 9 T I 1 N L Z q f T B y b r x D Z S j m T o w t P f P Q c Z D L n p D / L 4 X I y m b i I l p U 1 8 0 A q 9 f S l 6 R / + y 3 + S 5 6 x G V C 2 h / D 6 P u I t L O r J o + U w B Q b Q A 0 Q E G m 7 T 1 r U U 4 t g y X C o p F h k e P H T U p C u c y C / S D 9 u z Z L W b h 7 O y c 7 P M H 1 7 l W d i U F N D z 2 p d D J r l T 0 4 B l S 4 T i b 9 9 D X j 3 2 U T C m B c n k W X C P X m b g J b V l o m i k j Q y A p O x N v b K i X 7 6 x W V J 1 T w i l H D j W x n Q L i K J H U + 8 c F J q E h l S l A a R X Z P E G F q l V i w d k w M P B U B n i b j H Y C 8 J t V e 0 C K c V T c 9 v Y 2 O v f u O / J m e U y O R V / J O h r w R k U h j + S f p o E s I O 3 c 7 K x o p q L 7 G 6 T h + 0 q o + S 5 x E x b K Q h o + L S O k i S Z k 8 x T p s D h + + f c / r 1 j W 1 S L c t l V I r S I 5 c b R V C 5 B F N B W L k 0 S F F t J Z w M b V K + R 6 n V j D X f 2 m k Y g n q K O z v W Q J P H 6 j F f 3 N l l h F g T Z q b m o S g s n 4 k q R n 6 f H j f s k / n a u 3 I P t G a H 7 m K R i O y C R X 7 V O p m V f M Y 4 5 b A k m 5 F M k k Z S K k 4 n R D J G i m H I e / + c e / 5 S d e X s b V J K 5 f v r G W w P T r a A 1 L o U g h o e W T A k N h o r C 0 Q P X Y F L h U B F s J l F h W + A / f t X r Q V l 8 c J v D 5 f Z I n T g K J m O O S N C O q j b J 0 + / Y d O n L k i B z D Z X 7 r 1 m 3 q P X h A X P A g E h o L b H I p m o r z 7 s K A T / L S 5 q m a e U U S 6 b 3 R q E E 4 z Z D J z o j A s X V G w K t 3 / E Q f h Y K B Z e V b b V K 1 f S g n d u 2 M c c v A F Q S F A 2 L B 5 J O C M 4 U r h Y 5 C R u u J k A U t t Z i A K l w N 5 V 7 V Z g x 2 N R Q H Y e F o s M 9 v C S R S R i I r I A 9 C v J 8 X 1 e H q 1 W u y r X P / w I A c o 5 9 0 6 t R J m V Y E x w Y 2 c k l h X h 7 3 m f S z 6 n T Q f F U p E M x J J m n s i m S y D g g t q x Q T N U D v f + j e n Y w 2 A s + l / h f V V o d W x O W r L 7 l C q f t c x 6 h s X F 3 p e N u d h B 4 + Z s E x 4 u i k q 8 A C t n G 0 N 5 s A V + A 3 C h D E h M A n f U k x M + A K D 3 A L j 9 k P J W T i y 6 T R w E f Y V N M G x K S Z a w r u c A 7 x c g D 0 w 4 4 c O a T n H H 0 u H I / N Z u j + W F D I U y A q 7 i V x Q y w h k S W Y E s v 2 a w t k g q S T 4 l D 5 7 T / 9 g / y W W k B N a C i L s 2 d 2 c M G q O Q E T 0 B a c F K i Y f y h s 0 2 q K M 8 N U A B G t E M 4 W F 5 V E B B W O h a u h f t G W Q J 9 B n k D C P P m 9 + l 5 a k A m D u X C L 2 8 p f F P w W J k X h t 9 o 0 m G 7 m G s m P n G y S C a / f Y S a T P S + m n L l + d i l H 9 0 Y D m o f 4 H N I l b o m j Y Z F E J u 8 L D o h S M 4 8 z l / 7 r 7 / 5 O f l 2 t w H O 5 / + V W 1 p L X j q V 4 i m 7 c H J F B X d V O m J m O g V 6 r q a C Z j M a C J k K 8 o J m c 2 o q b f Y S 4 q Y Q 4 l g M N A H O 8 D F z h S 6 8 B K l y 3 T i i Z J a K E A p 0 4 / m l v U s K v v / 6 G P v z w v J 7 B N e Y 6 O 1 y A Y 5 B K / o m W g j g 0 F K c 9 e / a M Q u E Q t b W 2 C V k 0 X Q m X 5 W s v P f F T O o M 0 b m j k n B I U c W g j 3 M 8 S S o m m A g L p U g x 4 8 1 J 8 H m Q C 0 V L 0 9 7 / + z 2 / l 9 a Z v E z W l o Y B I X Z A O 9 3 G l E A 2 l S w E K L S N a S x Q 4 C l 6 O E R b T t L U 1 r a u p E F K 5 b G t s 4 6 g 8 q J B S O V H 5 t A J W F F w j o p 8 t i H x e x V b c 5 a L P o N f g + 4 2 Y t N l 4 X g Z w 6 + r C c r 3 8 H t M v 0 m f H s c r E Q p 6 u P P N S M m 2 0 D p w L n I 7 B 2 6 d P n 1 J L a w u l U 2 m 6 f v 2 6 L F T U v M p S i q + / / N T H I T 7 D a f J Z Z z 4 i z z R U j W T j q p G Q l 3 C L 2 2 U Z i K N s f v 7 X P 6 k 5 M g G e y w O 1 p a E s p q Y W 6 e 7 9 M f 6 F q q l k S p K E 0 F b Q U j a E h m L t w d o J x 9 B G R Y 2 l w g c m j j s 7 0 / T Y K h 9 O 0 Q g T q Q C T J C r D A m m O Y 6 a b i T k g S e a M u R 8 I a k O v B 2 u g k j Q y M i q b / W O G h J J Y z 4 v g 0 x x q H 4 n 7 R 0 m i u g D I j P M g n m o a z P H b v W d 3 g d y j Y + N C i F h z B 1 1 9 7 i u k 6 2 c g h u T 2 m E m k D R H i h n Q g m h B P G z O M E a K B w 9 5 6 P / v r j 2 n 3 3 p 3 y W 2 o N N U s o Y H Y 2 T t / d G l L y F M i E u H F M c L z o q A B B Q D A T g i 2 S B p p o a I / B C A k M W z Q N E T m j c a 6 0 J m F l S M 6 X Z r + S w B z g y H E N i G D D o C 9 P 5 / f E 5 c V r M i t C S K L n 5 J 8 c S 4 I S C i I a F Q I y a H z w + S B 1 d n Z I H h R J l q O r 1 2 9 T q v E E a z D d P 0 L P W W 1 p 4 v x 5 0 V Q c F 1 I J s Y y G M m a e W A I i K S H Y L / 7 m M + r q 6 Z D f U Y t A U 8 x B b U p j Y 4 S O H O 7 k g t Q C h Z S a f 9 Z E s c c Q r R g 2 t J W k I I V j Z w X T Y 2 f c n t d r n I L r N K 5 T d e y 1 e r 2 z w i I s a o V i O q 5 J s C k G e o E A M t P A n B O R 5 + Z j Y 9 Z p X M 9 Z c w 9 p G G 9 K J l P S I G i 6 y t z 8 A i 3 W 9 X K f C Z 8 3 J h 1 C c 7 6 Q x v k G k k D 7 2 P z T v G U p m H m Y 8 A o y p e k v f / 4 x k w m v L a 1 c X r U g n i s D Q 9 r s 1 T D m 5 u L c 4 j 7 j 5 s N o K I g 4 K q C h E E I j q f m n m g s a q E x L i R Z C G p J M O j J R / m t o / p i / m w C 0 h o n y g f 3 v i B f D 5 r o c n e x J 0 X P W M L L t V 3 M T n 1 C t U y p I B j H 1 W J w T E s / R 8 N g U N T V E y e + H W a e a K c 1 E u / R U 3 7 0 L 0 k g 6 S M 1 E K t d S I B c a h m W k k 0 Y L c S U V X 0 R / 8 3 d / R R 2 d 7 n z r 4 O v E t i A U M D Y 2 S 7 f u v B Q C K Y m c p D L m H 0 h i S S U E A z V M G v 5 Z I k l g z g l 7 T D q i g C a S B 7 W 5 m F o E k p b l O l d y E 9 O I O Z Z 7 I L B n Q Q a i 8 3 u T M j k Y + 0 L A X R 6 p i 8 g n 5 D o W m H Q l Y Y F I S h C J c 9 q V / k U a n 5 y j a J O + e x d E 0 X N M G l w n 5 C m S S A S a l Y m D 9 I L m A 4 G s N 0 8 0 F 2 s p D u H W / + z n n 9 D e / b v k / r U O z 5 U n 2 4 N Q A C r V / / v 8 D v 9 q E M i 4 0 a 3 D w h B L N R R C k A W k s n G w Q E O J m x D / h C B y T k M B k j e Y s 1 y N 8 a c I V G y N m P 9 6 F P L l 6 N 0 9 K Z q f m 5 c V s n Z T S r m + I D g E O T R 0 E g p i i Q O n Q w J L 1 A t p S i L 9 j I o l l R 4 b I i F u N V I h B I l g + i m Z f N w g / f f / + R v J z + 0 C J t S w l t I 2 g Z L q J l c Y k M V o K 9 F U I I 4 J W a y n T 9 M d p L K h E M j G k W y J x G k a Y b F Z a 9 N W B l d p E 2 O A B P a Y K 7 o E m i j h R / t h R u V p a m p S d h 6 q N 2 9 q l 3 8 g D v 7 h G O I g k l M z y T G T Y n D a y 8 K 3 k z R D I B s K g R A 6 y a S h 9 M 3 E s 8 c h E 0 r M P B C L Q x A K e 1 v 8 9 p 9 + T T 7 n 2 p J t g G 1 H K I t L 3 z 6 g 6 d m 4 E s q I E M m E R U 0 F g o E 4 5 a T i Y 9 z I p o E 0 m m D + 8 x + u t A I 9 g Z S K K B S A v Z 7 B 1 d t 5 w p z K 0 + m d K Y o G 8 r J + C S i Q y Q r + W V K t Q i Y 4 J r D x 5 H y C G x k 5 p w Q S E p U Q y p p 7 T C J J s x q J 0 0 A k K 0 w k m H l I w 8 L G 3 / w W M 8 e 3 H z x X t y m h g P v 3 n 9 O T p x i r 0 h k V X m 5 N t S 9 V D A s m n w 0 d x C o S S R i k J J I 0 G + c I V 9 5 C f A 3 w p f g r c Q E I o B G T n K c P 9 + n m K X P z c + R n c x X v x c V V S M P 1 z r 6 T E I g l n S H y e T A Q T K y N P L S Q x E J E n L N E M o Q T 4 i D N a i K b h m O T Z j U S i 5 B M N J J q J v z 0 d 8 6 e r J m J r p v B t i Y U g I r 3 h / 9 7 h a s k V 3 v R T k 5 t B f J Y U q n A A 4 i a I 8 f 4 J 2 Q y I c O S z P x 3 A F e v D C 0 E U x S F w E Z M j M P z e 1 N 8 n 7 y 8 G K C 3 9 6 B 8 n x A H / y p o J s i N F z 6 K i 5 W I Y y a F E A n X 2 R A e P D U B R S N J X D W T m n a I G z N P y I Q 0 a C X E 0 z J Y i 4 H l 3 / 2 P X 0 u e b V 8 Q / X + B c B J V f w / q Z Q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 G u i d = " f f 2 e 6 5 4 d - 3 5 d d - 4 7 c 3 - 9 d 9 e - 0 b 8 f 6 9 1 e 5 d 7 3 "   R e v = " 1 "   R e v G u i d = " b 4 e 3 2 7 7 d - 0 2 b a - 4 6 5 a - 8 c d b - 6 4 5 3 9 b 7 b 8 5 b 4 " 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1 "   I d = " { 1 B 7 F 8 E 5 9 - 4 4 2 8 - 4 4 F 3 - 9 2 C 2 - 3 F 7 D 2 7 C 0 5 5 0 2 } "   T o u r I d = " 5 9 0 6 6 0 0 3 - f b 2 5 - 4 7 3 8 - 8 3 6 9 - 0 5 a 0 6 1 a 1 2 2 6 a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B C E A A A Q h A V l M W R s A A D L q S U R B V H h e 7 X 0 H k y P H l e a D R w O N 9 n 6 8 6 R 7 v O E N y S F E S S W m X 0 m 7 c K b S r 3 Q 2 d 4 m 4 V i t u L u F + n u 7 j Y 3 Z N 2 9 0 i R I m c 4 n u N d 9 5 i e a e 8 d P H D v e y 8 T K K D R d k w X 0 P x m X m d W V q F Q y M w v 3 8 u X p j z / / P W V P G 1 z R B o 7 6 c z u V g p 5 U 5 T J Z j k l T 9 l M l n x + P + X z m j 0 I M 5 k 0 + f 0 B O b a w 5 1 O p F A W D Q Y 0 n k + T x e v l a P 3 k 8 H k k D c K 3 z 2 I l c L k f p d J r S f J 9 s N k P h c B 3 5 A 3 7 K 5 b 2 U T S c p w M e f P w q b q 9 8 c V n o + m 4 7 Q i p d / o 8 / n 4 9 / t I 2 / m B c V n R + W a 7 Q y v C b c t m n e d p R / 2 t V L Y n 2 E a 2 Y r D l Y U r S j m Z P J 5 i d i E N A i J k m Y T 5 f M 6 c I Q q G Q l z Z t N J Z 4 B p 7 j P j C w r x 8 F v d F i M o Z 4 s + B h N H 6 G I X C Y S Z Y h r J 5 H x 7 q r Z A J 0 N 9 l D h x w 5 g W e 1 / 7 u T C Z D i U S a U r S D m n a c l W u 2 M 1 h D X a 2 Q f d s D k Y 5 3 6 A e 7 F q V i K C n y l G T t Y j V N O s W a h k k E c o E M C / N z X O n D o r k A J 2 E S i b h o F S c y r H H 8 g Y D c N 5 1 O U X x p i R o a G + W e F i n + j k B A v w / n I 9 G o x C 2 u D g Z o N u F j T W U S 3 j K c v 9 H C p t k Q j Y H V V u G w j + L j 1 y R 9 O 8 L z z 9 9 s P 0 J 5 / S G K t R y l d 3 c s i p k F L Y F K P z g b p j 3 N a U o m E q I h n L A t 9 E r A + f L K Z 4 k a Y F L h H K 7 R 1 h 3 k Z R L G l 6 g u E h W y e Z l k r B v I 5 2 X z C R W U K y e u 9 X j 9 9 P n j t 6 O d V g a 0 r Y k a c A r + a J x P Q o o m o J 8 y c 3 c o l 0 3 q B d s I n n / Z Z o S K d f R R n a + O 9 t e P M W n q p J I n m E D O / k / A x B V q A o E E X q 7 s z r R E P C 5 a K M N 9 n q b m F t E 2 q F S 4 J / p C I E R 9 r G E Z 0 R S s D f G 9 r P E q n 1 e M z H n p 9 o j z e b Y O T h J Z 2 G e 3 p I L 2 9 f n Q f w x Q y L 9 I 8 a k H c n 6 7 Y F s R K t S w l 4 n T S O d Y M 6 G y W 4 0 B I F 4 O n I M p h 1 Y X w D U w + c q R T L J G K 0 t f m J / n v l C 9 x E E 6 a K q c 9 L O Y j G y / Q Q N m u I + E / h b q J P p L q I g g L S p m M u O h e 6 N + m l i 0 J H Y P K j U A Q i b 8 M 3 1 H N C z o D / r z M 5 R e e G q u q n 0 w o a 5 t C 0 J F O 8 + Q h z v Q 7 + 5 c E q J Y Q g E I I a J h u I W F h r L n 4 H H z + b T P t F 4 s L i 5 Q N K p k G n o 5 S D 0 7 d k m 8 H P Z 7 U f k s x h a 8 1 D / h p 8 W U u / 1 F I M 9 q 2 k r M V k O q Y N B L y c n r c q 7 W 4 f m X C 7 V P q E j 7 G V p a y t L H + x c K R I K g D + N j 0 w S F b o l j i Q R A q 1 j t V E 6 s P O 7 D I d K t U w G A 4 w J m n g X u V 6 l F t 1 D v o L b q g z M + e j B W 6 p Z f D 1 g p u M Z p 4 S Q V x J I q E P B R e q b 2 S V X z b v O 6 N i X T i U 7 V T J Z M O S Y L + l A o b A C m l p N M g C U T U K 6 l M M 6 E y g L z D a 5 j a D d 4 C K 0 H E E A f q 7 z C l X 8 H + h x z S x n 6 9 4 f h T Z E J 2 C o y A e W / x x 4 j h O R M / q T T W f I 3 n J J z t Q w 0 b q K 5 a 1 H q 2 k 5 T P J 6 l L B d o c 1 2 m U M h x 1 k w g h A U c C O W A 5 2 8 9 Q G V R s y Y k 3 r y 6 u o g 5 w 5 n L f S I n o M 3 K C Z Z l B X X 5 Z c w c V S c 0 X 8 0 B A 8 c 2 h A Z G Q 4 Z 8 y m R y 5 K 0 / U b G s a k W 4 x C s l V 7 9 E O s 4 w c b Q g j 3 c l T e F q Q T v H i 5 C G s a J y w H 2 9 H j g J A u I u L i z Q 1 O S k H E N 7 T U 6 M c Y W S Q 9 F y c F A U Z 0 R k K b 6 c y 1 U K z t s V S a X O H 8 x C Q Q P i i R 7 n M 8 v L r B b E 8 6 8 X r j u y o T Y Q 7 T x N C w s 6 i o + C P L M j y R o K U 4 p U o z i 9 d j h G B Z + a m q L u 7 i 4 x / T Y C Z z 8 L e D b l p + 5 Y k r 5 + F p X K Y 4 H s P t G T o r s j Q f j 5 6 J O D x T E a m H u 1 B G c j Y + M I I T C T f T C X P Z w 5 S / f k X C 3 B 8 6 8 X a 4 t Q o Y Y 9 l M w 2 i h t a B 1 D z F P D m q D f y j K a n p 2 V 6 T 3 t 7 G y 0 u L n H f a o m 1 W J z 6 + n p p Y m K S T T c f t b W 1 m T u t j n T W Q 3 e G 8 z S T C F P Q n 6 e m c I 4 6 Y l l a S n k p y z k K T 9 1 q 6 K j P 0 s k e N S s f j f v p 2 f T q 1 1 c b 1 i I V k n y 5 G f K k h + V c r a C m C B V t 3 U d L y Q b R O N B M 1 g n h 9 2 T o h w f S 9 O c n I f r h v o S k o 1 C d g K 0 / P D x C X V 1 d d P v 2 b T b f m I R M t P r 6 0 q l A w K X n I Z p L F C v M Z n C S t V V H v a q w F C v P L / t r S 0 t x 1 R L S W D h J p Y T i Y 8 7 z A C 1 w 6 / R S z t U C a s Y p g f G j e A q a q Z R M w J G u H N 1 4 G a S g V 4 / L y Q S g g D O Z L D 1 5 8 p R O n j x J x 4 4 f Y b O R C 9 u B y U W v m G e v S i Y A p q F F c G N W Z p W g 2 G c F b B x h o X z 4 O J W P c P k x w T h e C 1 I z T g l v w 8 m K Z E L Y F s 3 S d N x L L V F H p 2 Y Z P L R 7 9 y 4 6 c G C / H G F s 6 c W L F 9 J H A l 7 M + u g 6 k / J 1 Y T b h p Y m F I r H R s q H R l h a O E f A V K 2 M 1 w 8 G p k j L R u I d J 5 a G E d 6 / E a 0 F q o m k I t 5 2 i V E o d E M X C K h b g y B z 3 j S J Z m k / i A + s D N F Z r a 4 v E M Q 3 o 0 f j m x o h W w 4 2 h Y M F x g b E k P K 4 d U 0 I f r T a w s q b S u C X V n p I y r V Z Z b v t U G Z p 6 j o l 7 v J J m s g h y a 7 + U 9 t A U m 2 w b G Q R t b m 6 m a 9 e u 0 9 1 b N 2 h + f s 6 k v l 6 g X 3 f t R a n m K x u + q j k s K y M 2 1 9 G w p L y V p 2 h V E 6 q + D z U 7 h 2 l D x f V M V i y O d K b E 1 G O u C Z 5 P r 1 / T N D U 1 0 b v v n q N k y 3 s U i R a n E 7 1 O Q B N N L Z U y y O l u r x V I m T g a s 9 K y Q k l 6 K Z V e X r 7 V J l X d h / I 3 n Z J x J C e Z y n F 3 J M A k 8 l F D W G u p 1 7 P 8 m t U w x O b i w g Z M x e + x M r i E T K w I W 2 b i 9 W O Z z + z A U d V K 1 f a h w i 2 9 l E w W N Z N F p X g 6 S 2 L y A Q / H N z b e 8 7 r H h 3 z 8 G A d a M 3 S 4 M 0 0 n u t N 0 Z k e K e h o y V B d Y X t k 2 g 7 D f 3 e q t U v k g 1 F X M q q m X s q 0 V y 7 w a p C q t d a 8 / S I l U W M j k d E S U F p a J M K L B v D g W L A Z Z Y 6 0 X 8 V T x c 6 + K s 7 t S 1 N u R p o F J P / U z s W H q x c J 5 O t q V o R / s S 4 r 0 t q W l z 7 d Z J D I 6 a O p m O M u m Q C o W z K / M c Z X M 5 r C 5 T X W O J X j + c O m 7 z Z f e F i H Y f J K W l j D Z s u j Z A 0 o J V f q z f t K X o P 9 w T P H B 8 V r 1 D n 2 Z j S 4 / 9 3 M T B c e H h 0 3 L X A 4 e r I 3 h M B O u s S 7 H 3 + 2 h G 0 M B y r j U 2 4 f O 9 0 Y c P O U Q E 8 8 A c Z Q X U r J Z L M b M k C + f Z j N 9 Q i + o I n j + e O n m K 2 T L 2 0 e 4 o Y u W M m 2 E b b u s Z w 9 Y j U x A 2 J / n 1 r t Y i O / t T n K B r f 3 T 1 z v P r o V J A O 0 D b Y j K h k f 4 j 0 3 u V O R 8 N p A a 7 v V p 4 7 h 4 1 Y r s J l Q i F Z b V 5 J h U k M M d c z S + U F 2 z h 6 v O 5 E t R u 2 g m Z L 4 l z l p k A p x k A j K s A d b C C r d a h n o m 0 T t s z s V C S i b g y 4 G Q R j Y B T G 3 C w C / I h E c 4 K v 2 t l L T g o v 3 k K k z 0 r e 6 p 6 p X K D U v o m V 3 8 u z 0 0 s V B 9 0 7 G q y i n R v O s E p d N m v I l r 1 k r k W Q + a W K O s B T S g 0 D h r Y W 9 r x s Q U N 4 c D r z w w e / l 5 U M z N L 1 i + f h K i W 8 O Y p a 5 o i W b p h 3 s X K D L x J f 2 k N 0 4 / P o C l + / q 8 V Y c K 2 Q s H B T T W 2 I K f G r J z h f K v B q k q D T U z o 8 s l h F C m J N a j n c r R G O a u L z J g H T i / d / W t s L p i W R E L P A O 8 d m 8 S M 3 E f z S 6 y e R n R x Y y Y p v T x w Q S d 3 5 M U 0 7 a a Y M u x C J 2 R j s F e V N D G l g 6 T X h 3 Q p 6 4 C C U S 7 W T u p m x x Y R p 4 N 1 K P U B r Q H r s R S C y e Q F m H N d a Q r T c e 7 i y t 7 M Z n 2 6 q 1 + u v c K 2 3 7 5 v X n 6 c F + S P m W C l L v S Q V Q 0 B E h 9 P B n i h i U r 8 w s v P g v S t 8 9 C d J P 7 W v A a A r j P T 3 o T 4 p Y P u Z 1 k 5 Y / H h N L + l Z e u s K a O e t B A 4 d j 9 4 v m 3 y 7 d c n t s K T + w 4 x e O 6 y h V k s m K x j G B r A B X z x w c S 6 5 7 m g 7 4 L x r D 2 t W Q L F R T P c v / + A 9 l L I p F M U U O s n p I N J 2 k 6 8 f r n / V W C J 5 e i v N c d e / a 9 K p w O C j g m 4 O m D Y y K b S d M 7 n V M 0 l K g O N 7 r n 3 6 6 4 n 1 C + Y I y S n l 0 y m 7 x I K J z R R 3 f G N w I U I R Y H f s C m k n 8 T 5 Y W l H l g v h S l K w 8 P D M p n 2 8 n A b Z d b u n n 2 P Z S i u n 8 K O U i C U u N C 5 z F u 9 I 7 S v J 0 o v F k o t B T e i K v p Q + d C e A p G K W C m + f u B T G P D 9 U 3 + Y X s 5 u n F E g 0 O 1 b d 2 Q J / O z s r G x 2 i d W 6 3 2 M z K G a c e v q E Y v z H Q 2 O p F l q Y 4 w 5 0 F c D 1 h A q E Y 6 y Z d F F a u Z k H l B 1 u C r j F v d G A v O H i 6 m C w M E 3 J Y n D G T 4 8 m / C W u 9 w c P H t L D h 4 9 l H w q Y K 9 i L 4 u r A E q U W Z + h g W 1 r 6 P + h 7 n e Y + z K m e m t m J 5 Y 0 C Z W m t D 0 s m M Q W 9 X s r 6 G q m u C q w + N v l u v 4 Y q + e Y Q a D r G n X 2 z l X E F U p U T 7 H U C 9 C m / + 7 G u F E V p R v p N 7 e 3 t J p V o c n K C 7 t 6 5 T + c / e F + 2 E 3 M C + 1 f A g T A x s 0 j X h y L U 0 F x d n q u 3 D 7 O q l 8 0 + 2 T s + k y I P m 3 / n d i 7 S U N L d e 2 9 4 0 Q C 4 W b j e F k i 0 j D x v u C m o d P s 7 I 0 H q H 5 y i q O O 1 M 9 j s 5 e b N O / S D j z 4 s I R M q x d D Q E D 0 Z G J B d l R q j Q Y r U N 5 u z 3 2 N F c M a L h g K k H n g o y x G Y 0 + X 1 w 2 3 i a p M v 1 K h 9 J 6 u Z A C e p m G I m 9 n Y x m O y m 2 U x M C n h h c Z F u c T 9 q / / 5 9 s h h x g M m D Z 4 a T 4 s 9 f f S 2 Z f P z E c d q z Z w / F G l s r 7 g H 4 P c o g t V M i 8 k 8 P P D T E / d x m 3 / o 2 I N 0 q u J p Q q W x 9 C Z n c g k h 9 I 2 s q 7 X P 9 + z 0 P J V s / o F j 7 X j p 9 5 j Q 9 H 0 v S 7 C x M w o R o r O 7 u H v M p L A W p z h n U W w I U u f C I + 6 f g F 8 v g T I B 8 e X d 7 + p h Q x R b A T Y L p + 9 Y Z A Z S T y i 0 k q 2 9 o o V T O L 8 v Y v + i P U i r W R 1 P T c 7 R z 5 6 6 S D T C B F z O 1 t f f e m 4 Y 1 + 3 S M S u N z s 7 M 2 1 Z X i W g 0 V 7 e h b R i a 3 a a p K 8 A a i N E S H C y 8 h s M D A 8 G s d n + K 8 O N s 1 R f m E L n G o 5 X 0 o d H Y 9 V 1 g m V i T W S N H 0 r K S 7 E a 5 1 S i w u e V 1 p 7 q 0 H m N r 0 9 d M g 3 X q R o x u D q m W x 8 9 L r A q Y 9 n e 0 Y o S 8 u P 6 F 4 B q 8 b 1 Y 0 z X T / F a A O w v 6 T Q h 0 L A G J 7 z 0 9 j o 2 L L 6 4 h r 5 j 2 t 3 X F k K m d B R c U 2 j M l a j p g J 8 c / c p M 9 V P g a C f u n t 2 0 L 2 5 b j Y R W 8 3 Z 9 Q N 9 i E 8 O J q T A A G w p 3 d 8 / Q N 6 2 M 7 S 7 P S D 7 D j p x 4 2 X A l W 8 + 3 A h k G 2 0 u d 7 y A A W 9 C s b M m s p k k n W i b o n h k f V t m v 2 0 w o e 6 6 r n Y G Y 1 2 0 k G i k d I o z 0 O x P 7 i R R t R A K W q M x l G G 7 O i s L I u 9 P 1 t N 0 Y u P r p D C T H C u B A f z 2 O 7 f v 0 L 7 9 + 2 i E 8 w j b O c d C p b Y k s m d k 3 s d m Y F 4 G m O N p D 9 0 e D o r p h O U o + 1 o z M k M E m 9 c g P N S R 3 v S 7 q d 4 U h E x c 9 r l l h E p R F z 2 k t h 1 7 K O E r f e u + G + B K y 9 s T a F Z z b 4 v c 4 q 8 L Q 7 N + S u d 8 l P c G Z N z q 9 I 4 M x d I D 3 F A k z B V F r N Y H c p 4 D M S c n p + S l B 0 8 m 4 Q x Z T g R o s u 6 G r C E b Z m z k 6 N P e B P 2 0 L 0 E f 7 E 3 K c p M 9 z R k 6 1 p W m n Y 1 Z 1 5 F J A P P J R A s w C R M z c V q c G t c D l 8 G V f a g E 1 7 d y r W R R L d o J m F j 0 0 s V n I f r z Q J i m F j 3 y o r d I b o o + 7 i 1 q F G g M m H N Y y 4 S w r x 3 b S R f n L R 7 r 1 J W 6 F p g z m G R S 4 V 7 v 7 e H W m o m z W b R E c r L 7 E s j m J l Q u Y 5 M L q B / 1 R 7 h R S l a s O 1 s t r t R Q 2 W y p u 7 y K O F Q R M L W + Y 5 N r Y t E v S x P q Q l 7 Z J A b r l a A x o C G w K v e r g R D t b s 7 S b t 9 j 6 g p P i U b p b i w 1 5 z o 6 O u j 9 9 9 + l F y 9 e U i y Y p U P t m 1 / M i F X F 2 K s C f T S 8 s C D k K / 2 u L Q M K X P 8 7 r B Q b 8 s M y A n U x C d 0 G J h Q e 0 F 2 C 9 7 I C x Z b K h t U L 7 G J 0 8 6 W X + u O 7 Z f e l p R T G 2 o j u M 5 m w m a Z c k / d Q h h u T a N h L r Y G V Z 1 c 3 N D T Q 2 N i E m H / r x Q R r S G A h 5 R V T E d + P l b 7 N r K W A H x 1 I 0 M m 2 c d r f V P r G k S 0 B P 6 q W f W n 5 C 8 / 4 D 4 5 G F 7 H f R L H O u E V c p 6 H q 2 g 5 r p h X I V D v A d s 6 x l i 6 p E B e e h m h 0 3 l e y t w V + 8 p V H c 2 L W t b e v P o E 2 U l d H E x M T N D c 3 K y u F E 7 C T K 2 C R i Q P T s y 2 a l 9 f w R A M 5 c U r A 9 e 7 E 4 / 4 n V M f 3 3 N / h p 3 d 3 b / X s e G z S w s + 3 U h X g d O x p m B x + b B L c A 9 c R C p N h r b l X j q r n G K s k 5 8 r U W 8 M B u s 3 i x G Q y R p G u Y 8 t m r D u B e 5 w 4 e V w I A C 0 1 O j J K F y 5 e k g m 4 5 Y g E 8 D o f z U 9 s T e b 4 + h L E 6 i M 0 P a M D p t h z Y 4 X L 3 h r s L I n V e C U O A J f B 8 / m N e 6 6 q p p n Q Y W 5 t d a l 7 t Y 4 / v S q w 0 c p H + 1 f f H K Y c I N b 1 a z e o r b 1 V V z Z n s p T 0 N d M 7 R 4 p z C V c C Z s u D n E 6 y I 6 e x w + 7 9 U V / F F 9 S 9 S a C c 4 Z i B Y B w K I k s 5 4 D 7 P p C i T 5 v r B 4 f H 2 e f K 2 7 T S f c g d c p 6 H A m W 3 C m x W x m S l K w W B Q t B a c F j t 3 7 q T 2 j n Y K 5 h f N 2 d U R i U S W N V a g F h w k s b n L M k 7 V 0 5 i h 3 v Y M t U f T t D D 7 l n Z 0 L T w S D E A c F J 8 R j / v w D b y z 6 1 X h O q e E O i S c G V e M b x f U h z b 3 m 0 G M W C x G 9 f X 1 9 H x k l v b s 7 j Z n 1 s b v / 9 f / o W / Z b I S 2 s k D f z O 9 J 0 6 6 m L B 3 t z M j Y 1 d 7 6 K T r d P i k v O n g z M L 9 d y p 2 F Q 0 n R q N Q H r R P 6 z q 9 K d W g r x V U a K h h t L m T Y d i S S x U z 8 1 Y v F l 1 2 S I n Y C Z r T d d R d A i O O J y Q l q a 2 2 h 1 r Y W W l x U L x / S r 7 I J G e o 4 L s c W W O f V 2 d l B n b G s j J u 9 y o s N K g N P b f Q R / 5 G 7 y / N a K U L O J 9 a n h d 8 W X L V z L J d h o b C 3 M 3 Y 0 Z s U 7 9 y p A p Y / H 4 + Z I M T M z Q 7 / / / f + m + / f v 0 / j 4 G N 2 4 c Z P + + I c / U j K R p P P n 3 5 M l J z d u 3 J I + W C q V p h 0 9 X R Q r e w t + W 1 u r 9 G U A z O C I J g f I w + R 9 f U B j i s A Q y I R C H h E H 2 f h P E v Z x W T 3 a S s G Y X q X 0 L R G b S d s d W J m 6 n i 2 g V 0 N z c x P d v n 1 H N I 1 F S 0 s L v f / e O d n 2 D K Z 1 D x P m s 5 9 9 R j t 2 7 J C p T F 6 u D Q H u i 8 E J E Q 6 H a H J q Z t l 4 W G N j E 9 2 6 d V f i c I T E p 5 7 S y V 2 v b y K u F D / / E e I U h J O U R n K N n D f H 4 z N Y H F + 5 P m 2 F u K o P F a z / f v M S A D s l v S o w R t X T 0 1 2 y y B F e v J b W V p q a n m Z N 0 8 Z a r L P k P M j X 3 N Q g a S D V m d M n 6 c n T p 3 I O F T u T z c g 6 r 1 B Y N 9 c c H x + n E y e O U + Q 1 7 r U p B D J k E S b Z E O k O 0 W N 4 K J F X l e v T V o i r + l D W 5 J M M K 0 e F p F r D T u 7 8 / + h A k l r N u N F m g f z D b I r F h S U Z + H U C j o u F + Q X 6 8 s u v T E o R I B E + Y w H P 4 b 5 9 e 2 m M i X P 1 6 j W 6 d v U 6 X b z w L f e 3 2 m h q a p J e v h g S J 8 i r a l M L L X c W q Q N a 5 F I f z D + F h n o + T 4 t L G x t e e N N w V R 9 q h f H c b Y I c + X K L m + 7 k p 9 M Z e v F i k P o f P 6 Y L X O n v 3 L l H W c 7 Q 8 f G i i x u V E / 2 q V D J F p 0 6 d Y F K U u r 9 B o B T 3 n z B T A + b c 8 + f P Z C P P o R c v Z a D 5 7 N l 3 m G C 7 m a z 1 Q r 5 j x 4 9 I C J w 0 r 9 t 5 N T B F h E w O Q S q H i G i a O d Y E 1 p r Z i n V p q 8 T z x c 0 H e D p X I F / X R 4 u L 2 I e t + P 4 n z T z J O / y V e C 0 i R I u U f v E V H e w 9 Q F 1 s i q F y b w T z 8 3 N 0 / d p 3 d O T Y Y W q I N Q g B s F n M 5 5 9 / R X / x F 5 8 K Q T C T A k s / j h 0 7 K p o F + V y + V B 9 T m K 5 f v y H X H z 9 + l P t i L Q X S W C T 5 G q x V i k R K H R a X n g d p L r F 5 o 8 e u g U I o L 1 7 D w C 6 2 Z O b n l P V Q C D N p b j x 0 Y D e T x r S a N J 1 / f 7 + 5 w 9 a D C f X Q N b U 0 F + 5 l m 3 h 7 E Q q T E 3 6 0 P 0 E B 7 s r g d 8 9 g N e 7 A A P X 1 9 c n 5 u r q I O A j W w v z 8 P D 1 7 9 o x G R 8 f p 0 0 8 / l v 4 S Z p o s L i 7 S w 4 e P Z I f b Q M B P r W y u W Y I g b 5 2 z I y z w O U g 5 2 Z w o J y O u / 1 N / n U z w 3 Q x s W W N G R C 5 v C M V S i V D Y + B K z J U A o T y 5 D 5 8 8 f M H f Z e n j + 5 C J C Z a u E U K g y r + t J c C 8 s 5 X A C 4 0 J w Z W N g d X h 4 l M l 1 g O r r Y 9 I v W g l w E I A w I C A 8 d u s F 8 t e S C u N U F u U 7 N l W C 8 7 N T E x P k j 7 X T p W e b e H M j y l k C p 2 Z y T j 3 C K 0 I x h m a m H i E 0 h K J 8 h j 4 8 f 1 D v 4 w K 4 6 w 2 G V Y I S C w h M f w U 5 s 3 O 5 R w + d f r i y D x 0 6 R C e 5 r / P g w W O W R 2 y u T Z o r l g M m 3 m 3 u N 6 2 H C E 4 k u E 8 F Y q D y o u + E z 0 M w F r U W 7 D W z M z P U 0 t Z G D S G d g + h l e s j a K u d v X Q V C J 7 7 G N q A Q e 4 x Q r m C y i e D I n F N x 2 T g U B 9 9 j g 0 A Z V 7 C U N g y 8 Q q d 5 j V e T 4 i 2 F I M u x Y 0 f o u x u 3 Z I O W S s D Y U i P 3 n a D V N g K Y b S A V X s M 5 l + + g 8 Q W t E u X 9 p k p A P w / 9 m U b + b g t M 7 M U + F j 8 8 k K K f H k p S U 9 3 a C y C R n + U k 0 l B 3 v R K x p G P T s k A u e 5 2 L w L l W R r E t l e o A p h u + j n K s C 6 6 8 n A J A v 2 S C T T l s 8 w x 3 9 / v n 3 x V N N T s 3 Z 6 4 o B V 4 D s x 4 i O I G t o R O J O H / Y Q w 1 M 7 p s v A 4 S X Z U N L z U 5 P C d l W Q y B Q 6 j x B 3 p z a W d R u p 7 o T 1 N u x 1 j J 9 J Y y S Q 8 M i Y U z I N 5 a w c B 5 i t G D F u r Q 1 4 q q Z E q t h r f P V C N 8 q P w p k G n w + S M l U W q Y R A d j o B Z 6 3 y 5 e u 0 A y b Z 4 8 f P 6 b B w R d i C s I d v r Q U 3 / D e 6 e g D N b e 0 S v 5 i j 4 m f s F a x m 8 I 0 N r d Q u K 6 O x k Z H K L 6 0 v j l z q F B Y g 2 U B Y m J S 7 e 6 m 7 L J F j U 4 U S c J S Q p o y s c Q y A g c G n t 0 t s r H m 7 A 0 D r X U l r 5 N g h e R q x s y S h 7 5 9 G q S B i a K 3 D G 7 r 4 e E R + u q r r 7 m y 5 G V g 1 d k v A q m O H j 3 M m m u C m p u b K c B 2 I 1 z c 3 3 z z r Y T h D T g k 1 g s P P 0 d d m Y t 8 P U C F t x q z r y N N H + 5 N i g P m Q G y M G s M Z I T B f B K U k o i R h j V R G m k K 6 a C S c 1 z g k E n b X E g 5 X O S U 8 O R 2 l X 5 F U N Y i J i T H a 0 a i O i T k 2 5 S 5 f v s I k 8 c t G L C B T e V 7 g u K e n h w 4 e P E C t r a 3 U 1 d 0 t 3 r 9 Q K M h 9 m s C G T b 7 1 o L l t c 5 t K z l c w T U G C P Z 3 1 d G 5 X m s 7 s S N K J 7 p T R S J Y k N s 6 h J Z Y Q S O N o Z A p p f D 4 E Q j n q 0 F a L q z Q U Z R e 3 F Z l C 3 j S 1 p h 9 Q N q 1 u c w y 6 H j r U R 2 3 t b R Q O Y x O S 9 U H H m T q p r a 3 4 A r j X h S U 2 9 f z + 9 W m B P z 0 u 1 Y 4 N j Y 0 m V g T c 3 y h j S 5 C 2 a I Z N x O J m p k X t Z A m 2 k u g 1 d W Z e o V v A h C q j 2 B Z K Y R + B b Q C 8 L P v c r g R N T k 1 x X 2 h A + k B P B p 6 K t 2 4 9 w F j d 6 O g o 3 f z u l s z N m 5 6 e k S l B r x s b m b H R x C Y c d q k F y p e O W F j z l e l g S M H 5 s J P 7 b R 5 L k n I x 6 S C a F T 5 G 3 w n n G p t g i p b W o 6 0 U z 1 e 3 H 6 / c U 9 w C z O f 2 S m X B w J 7 N V A t n 3 D V 4 h W e C A y C V T E r l u 3 j x M p 0 8 e V x m i K 8 F O C Q w x 6 6 3 7 6 D s f g Q P o L O f 9 b q A Q V X f K r M l K i G e y p O P 0 q s S E e W I e 3 v Y P I X z Z X y M + 1 R N z Z T O Z O m L R 3 5 J w w w J z J r Q W R J 2 h g Q G d j k 0 g 7 p Z l g / O H 6 L 6 e v d s y e y u g V 0 I e q e I G t O v l r X W 2 I J P Z j V A K 3 3 6 6 Y + p q 6 v T n F k Z a G i w V P 3 0 6 Z P U 2 d E h c / L e B J k A 9 F c 2 i r o g y i t P 0 2 U T b w H n Y D E m 7 o q m 4 V D 3 t I C 3 T h t Q 0 U r m f D F e F H z G x q N R N o 1 t 3 X G B u K s P x Z D n c v a j H N F a g 3 N m O V r 0 9 T g U 4 o k E 7 e j p K X n H 7 5 s A K v N q c / l W A j 4 X D I Z E n E C 6 s + 8 E b Y M Q S + 6 D 3 K g s L i z o x F g Q x R L G k E r M O 2 P u F c h k Q o y 9 u Q m u 6 k O p F C v Z c g d F + X F 1 4 + r z A F 1 8 q m / F W A 9 Q m Y Z e v q S m 5 u W d / d c N z I B Y n v 9 r A 8 8 I O N 3 s S q I c a 9 J i g 4 E B 4 3 Q q J S a v u P v r I p R Y W l L i G N L h M 5 Z A M m E W h M M x h 5 I u 3 2 X r j T v E h R q K W z K E F Q p z e U r 1 Y y H p o a u D 6 + v 4 Y 1 r R 9 O Q U d X d 3 b 6 q y b w S o 7 B s F S G D N T 7 z M A E A a n h V T m 6 R 0 D V l E G 3 M 6 i I T z y W S c A q G w k E d J 4 z D t R D t p H G l K p i x / l / t q h K t m S k C C A b G k O V Y B u K A G M R v 3 y F 7 j a w H 9 p 6 j p M 6 E / g n V J a O H h x I F 7 e y N A p X Z a A + X A w j 2 Z k r Q B 6 D 0 V W C u F 5 1 s y u y g 5 g c H r S F R f S O 7 z q V k J 1 / z A h F d J A x K J K J F E M x k y g U i W X P v 2 d C 2 r P 1 s t r n N K B P O D K J k 3 3 g K 7 D d 8 8 C V J y j X m k j Y 2 N N D E x K W u f M G E 2 F A 5 L / w N 9 H V T g 8 d F R q Y R r Y W Z m W v I 3 k 6 k 8 x w 4 V F 9 s c e 0 W r r B / O 7 5 6 b n e F n C 3 J f r + j K x 3 m Q K Z X J y 3 l o q P m 5 G W k c 0 F g M T s P r Z 0 l k Q y W W k k n J p u Z f j g 7 0 7 V x W f 7 Z a o H c r n 9 l C Q e s D i K m A f 9 u E X M + m V n c C w E w 6 e / Y M X f j m W 6 l Q F r Y i t 3 e q l 9 B 5 z g l o i / H R E W p q a p Z j E B G f h X l m K y 0 E + R 1 r a J Q d k O A s w D n 7 H S s B p H B 6 G 6 P 1 M f 7 L 5 c b 3 w m f n 5 2 d l 5 s T D y Q j N p 0 N y H g T B N Q s L 8 3 R n J M D X q e b R 7 7 N k Q q h a S Z 0 T E B x n O T / w f a V 1 Z 6 v F d X 0 o Q I w + k 7 H y n C V Y l r C 1 e I 1 k x y s 6 M d N 7 N W D s B i 3 / 3 b v 3 Z D U u d n q 9 d O k y z b H W k v P 8 P C C e m I F 8 H n 2 h k e F h e v D g P m u 0 O i Z d l 1 x n g e t B B P s 5 C O L 2 X L S + X s o B l R v 3 T C Y T Q s A l J l q c v 3 t m Z o p m W e O V e w R x D D P U E h G z 0 i P R K B 3 p S F J b B C + V A 1 G M B 8 / f Q O M L u m u w 1 U q W T E o g f L + S C K H O t l i d 4 F s F V x I q 5 I O 3 p 3 L N M m V d s 7 D v i l o J 9 V w p P / r o Q 9 q 9 e x c 9 e v h Y N 2 N h F o Y q D K T C P L x 8 5 R r N L y z R 7 O y 8 v A S 8 E m w / Z i W A Z C A d S B I K h W V V c I S J V h e J s L Z r E W 1 m S e g E p k / B g w f t B U K p 5 l E R 8 j B h g n w / v N Z U i M P H 2 n 8 y G k k I Z E M T Z z I h 3 t P j z p d W u / K V o N E Q W j Y Q q t i X q l R g t Y i H Y z D D z M E K Q M X G h N j T Z 0 7 R u X P v y M R Y 9 E 2 w + B A T b L H y F j s f 1 U X q 6 I M P 3 q f e 3 g N S G U G M S l h Y W J R x o c 2 i 0 m e h x W C S o a / n Z T J a r W N F y M P h w 7 F A 4 V i 1 E c R q J F x j Q x Y m k 5 7 P U m / f 7 k J 9 c Z O 4 s g 8 l 4 I y z N W v 5 b I n y 4 9 o B f v L g z P p n P q C h 2 b G j R 0 h 0 7 y 6 2 W J 4 Q p w W I 1 t 7 e L u e B + q i a b p X Q 2 N j A J A 3 Q 1 C p L 7 F e D T / o y p b A T a k U j g Q Q c i o k n 5 C i G I 3 P a Z 9 b j o k a y a R q C S C q 5 H P Y b y V E s 5 q 4 5 f F Z c a f I B H k y W R I Z C y t y 7 p o 7 U L K C l 1 u p L O d H V 1 c U m 4 G 4 6 c e q E r J P C f h R 4 3 5 M T k W i E x s b G x A R b C R u Z 4 e 5 E m v t W 5 Z i f n T H k K B c m E x M C r z 7 9 s h + O C C W X J Z 2 G e q 2 E n B G W a J h J g b j P u 4 Y K 3 0 K 4 l l A t 9 f O S e c h U / m N S t w + w 8 H C j i H G / J t Y Q E 0 d F O f b u 3 S P z / q 5 c v s b 9 r r s y w R Y T T 0 u w i Y Z K S M B l B E / d 6 M i Q O E r w U g K Y l 0 U S O Q i C k G W U N R P 6 f q p 9 O J R z T B j H N b a / J J J l z Y R j l h 9 8 9 I 7 5 d v f B l X 0 o i N 9 n C 4 A z 3 G i o 0 n 6 U M 1 5 7 w L u P 8 G 7 c j Q C V e 2 x s v O J M b 1 R w v C z g 3 f f O y s L F o Z d D 9 M 2 F i 2 I q o v + F j T L L N 6 5 c D z A T H E 4 K b H P W 2 d U j E 1 3 R v / O w G a h k K z X z L K n 6 J x y m H o d q 0 m l Y I J E V I R 6 E S c X H L a 1 8 f 0 d d c Z O 4 V k M B 2 I 5 K O q I V N B Q e v t Z x 4 8 X G l n f D 9 A o G A u K 0 W A l w E q D S H z 1 6 h M 6 + c 4 Z G R k b o 3 r 1 7 9 O L F s L l i Y 9 A p R Q o n g f A M c K v D x A R p 4 b g A q T D L H O e T 6 S L B R B s 5 p W D m q Q j J s I S D 6 0 I g 4 O 5 x S c 4 N P J w 7 p T m G G c m c o V D 3 n K l 8 w O n b C x v 5 y W L C c W W r 1 A B V A s a F s P f f 0 a N H x U O 4 3 s 9 Z g C x 2 M N d J p s k J d Y z Y V + N g L A u Y n e X v M K R R b V Q k U T F u i c R x Y + K h 7 w R N i H p w + v R h v l P l + u I G c b W G C g e 5 A 2 3 N A s 7 U 8 g L f D q 7 0 q y / W 3 5 e 6 e / c + n T h x b E X 3 + E p A / m K s a C P 5 i c 9 Y 0 9 K S C b M w o I 2 w 9 B 1 S M P N Q f n w e 0 5 C w m P L l D P e v T L k q k Q y B E M I i Q Z z J I 2 k g F T c U U v 4 s u / f u k O 9 0 K 9 y 3 w L B M 6 u u Q 2 S Z z K 5 C q 1 o G d k f 4 8 E K T 0 G l v b T S 1 5 a W 4 p s 2 E y A f h M I / d 7 k M c w q y C r A d f h M 5 Z I E K T J t m P h k B 6 b N E s q G 8 c g M v p P W p a m T O W c k g n X Z W 1 5 w 8 x D O o 4 5 v m d f d 8 U 6 4 i Z x 3 W z z c m l p g L m n m Y t M 5 o O S l n Q 7 a K l E 2 k N f P g 7 R y D w 6 + i a x D K m s h 4 b n A / R o d A P + d g O Q I 5 F M y G D w t 9 9 e W n X L Z w C E s w 2 b J Z O U D Z e Y E A h p 6 A c Z w i g 5 c m w i J u V 8 J m M 0 E + 4 j n 1 U y F Q i G z 1 o y I Z T r s n T 2 3 L F l 9 c N 1 c u H B M 9 c 3 + Y M j H k r n 8 F Y 9 v + x x g B B 9 B U s m W 7 h b i r f 4 D H g h 2 6 k d a W 0 N H b h / / w E 1 t n R Q d 4 d O f t 0 I b B 4 O D Q 3 J a m A s y 0 c a B K 5 g n M W c P c x w D 4 d 1 j M t J p o I g z Z K p 4 F x Q z Y e 5 g F 8 / C V J G C K M k g v b R f S O 0 n 6 R v 2 c C + E T Z M i g S 5 y H / 5 q 8 / k e 9 0 M V / e h L H Z 1 c c F K w a g 5 I q 2 Y F L a 2 x t t B S z k x u e i l L x 6 F 6 O Z Q 0 Q u I s R 8 4 C D Z D J g B 5 C M G r Q h 8 / 6 p c p T D i G 9 s K 4 F v p Y 2 J X W z v t z k g h u d 0 z E h T O i h E y i c U C m n M z C w P I U x D G e Z D W T l q f G 1 Z t n B e R S U w / H P / u r H 8 v 3 u h 1 V Q S i B F A 7 M P u P x k Q L Q F n Q 7 g n 8 6 j c 1 7 6 e p g Q C r 7 v X s P x C G w 2 k y I 9 Q C b x u z c t b P E 9 Y 5 J s H C 3 w 6 k w P z d r C J C T y b b Q O r g W k 1 y x c 1 F R M y H k s j L X Q r P d G X b O 6 T M N o y P u J J A Q D d q K j z 2 U 5 W f Y 3 C y O t w 3 X O y W s 7 O h k s w M Z b 8 i E D F c N p a T a b l r K Y n r J S 1 / e m p b t m f F S t a U V 9 s N b D d Z 0 A z k g M P s w V m X O m l C v a 2 p u E d K O j g y L 9 g I K j o c S z V Q k E 5 Z 8 J H N B m o v j O g d 5 T F x E C O Q 8 B 1 M Q a R n 6 5 K c f V K w T b h T P x Y f u 7 0 N Z P H y a 5 u L l P h S b N j 4 f t h 3 m f h X H s U b I O c C 4 J d h C T R n w 5 e n H B 1 N i p n 3 3 3 S 2 Z Y b 7 a 4 K 7 F 8 P A w j Y y M y e e i 0 Y i Q C R r q 8 K E + e U m A h Z r X C E E Q N b V h 5 m E C b D I R p 4 X F B Y r F G g v n h R S G T O k U a 7 G c l y 4 8 8 Y s 2 K h B J t J D G 0 Y e S g V 8 + x p 5 7 6 D u l s e 9 e J s X m Y Z p + 8 9 9 + Y Z 7 E / e B a W I F m L p X e P U E u F F M I t j C k V d M W c b s i n V W n A Z w J I I X V H K v h 6 b N n M r C L l 1 f / 6 E c f 0 b l z Z + m 9 9 9 6 l 8 b E J 6 S s p i Z y i B E G I + X o g L D S R j 0 n V 0 K B k U h I V y Q T S o I p d H 7 S m n m o g x N U d r g S T s g T B + N k L R E O 5 8 v E v f / U z v k f l + u B G q Z 4 + F A N W n c / L B S M Z b w o C B c O Z j 9 Y P h b p l 2 E K T M x z Q n a K w K Q o W G q 5 l / s J k w 5 v g M f Y E 8 t n r x S n R 3 i o V H Q C R l A h F Q b 8 J W k w 0 E R w M h m g Q O C b g d A C p F + f n J X 6 b + 0 3 x N B M S R A N J c C 2 X m z X f h T i W R D D z j J c P 2 i l S h 2 l S 1 d F 3 s q i a P p S V 3 n 1 h 1 V J S G E a k t U P B 6 P j G d k O G N R Q A j V M f i 8 l s h N W A a U Y d H Z V f L I B 3 + 4 J k I J 0 Q y p A K Z I C A d E o g J Q d I o y T C P L s A p Z k M E 5 M z N J m M 0 j X W T J M L I J 5 + V k l k P 2 c I J q G W I 4 i I u D 3 + x d 9 + V r E O u F k 8 F x 8 9 r 5 o + l M X g y w T N L W L X U L + 4 c b 0 Q 9 K d M n 0 p a 3 Q q L 3 t 4 4 u P J t B b B / 5 C e 9 u r w d g 7 L w + n V 2 d l J / / 4 D M K u / o 7 K D m 5 i Z 6 + v S Z 5 E 1 8 K U E / + O g D c b N b W N P u 5 c u X M s k 2 k 0 p T i u + D 1 + Y g H V u K o Z 8 K A q D / B E 3 l n F 5 k C X b z p Z e m l p h 0 f J 1 o L 0 O c o o Y q E k j I A x J h v E m 0 k o 4 7 4 Y X U u 3 Z 1 0 s d w R l Q Z P N 8 + G q w 6 Q g G 3 7 s / x 0 4 N A D k J J i I 1 G S k m F x s P x 5 8 1 h i w j V 2 Z C j E 9 2 6 D B 0 V / f 6 9 B 0 K G v r 6 D s v U Y K v W F i 5 f k Z Q R Y E 4 V V v a j Y W N H r B L Q R f o P V I F c u X 6 W z 5 9 6 h i f F R a m 5 p k / P q 5 r Y k U p M P G m p g w k O D U 0 w k + b y S q + C N d Z C p Q C Q + B o F U M 1 k y 6 U s A Y I H 8 4 + 9 + Z Z 6 q u l B V f S g n j v R i G y p t 4 e z k S R S O F q Y W K E J U E P l X l c 3 G + n C 0 s 7 i n A / o 3 f Y d 6 W U t x H 4 n J B E B r n z / / n p A J a G 1 t I b w + d G D g i Q z a w t R S A j A 5 J N 8 w P Y g r O l f 6 b 7 + 9 T I 1 N L Z q f T B y b r x D Z S j m T o w t P f P Q c Z D L n p D / L 4 X I y m b i I l p U 1 8 0 A q 9 f S l 6 R / + y 3 + S 5 6 x G V C 2 h / D 6 P u I t L O r J o + U w B Q b Q A 0 Q E G m 7 T 1 r U U 4 t g y X C o p F h k e P H T U p C u c y C / S D 9 u z Z L W b h 7 O y c 7 P M H 1 7 l W d i U F N D z 2 p d D J r l T 0 4 B l S 4 T i b 9 9 D X j 3 2 U T C m B c n k W X C P X m b g J b V l o m i k j Q y A p O x N v b K i X 7 6 x W V J 1 T w i l H D j W x n Q L i K J H U + 8 c F J q E h l S l A a R X Z P E G F q l V i w d k w M P B U B n i b j H Y C 8 J t V e 0 C K c V T c 9 v Y 2 O v f u O / J m e U y O R V / J O h r w R k U h j + S f p o E s I O 3 c 7 K x o p q L 7 G 6 T h + 0 q o + S 5 x E x b K Q h o + L S O k i S Z k 8 x T p s D h + + f c / r 1 j W 1 S L c t l V I r S I 5 c b R V C 5 B F N B W L k 0 S F F t J Z w M b V K + R 6 n V j D X f 2 m k Y g n q K O z v W Q J P H 6 j F f 3 N l l h F g T Z q b m o S g s n 4 k q R n 6 f H j f s k / n a u 3 I P t G a H 7 m K R i O y C R X 7 V O p m V f M Y 4 5 b A k m 5 F M k k Z S K k 4 n R D J G i m H I e / + c e / 5 S d e X s b V J K 5 f v r G W w P T r a A 1 L o U g h o e W T A k N h o r C 0 Q P X Y F L h U B F s J l F h W + A / f t X r Q V l 8 c J v D 5 f Z I n T g K J m O O S N C O q j b J 0 + / Y d O n L k i B z D Z X 7 r 1 m 3 q P X h A X P A g E h o L b H I p m o r z 7 s K A T / L S 5 q m a e U U S 6 b 3 R q E E 4 z Z D J z o j A s X V G w K t 3 / E Q f h Y K B Z e V b b V K 1 f S g n d u 2 M c c v A F Q S F A 2 L B 5 J O C M 4 U r h Y 5 C R u u J k A U t t Z i A K l w N 5 V 7 V Z g x 2 N R Q H Y e F o s M 9 v C S R S R i I r I A 9 C v J 8 X 1 e H q 1 W u y r X P / w I A c o 5 9 0 6 t R J m V Y E x w Y 2 c k l h X h 7 3 m f S z 6 n T Q f F U p E M x J J m n s i m S y D g g t q x Q T N U D v f + j e n Y w 2 A s + l / h f V V o d W x O W r L 7 l C q f t c x 6 h s X F 3 p e N u d h B 4 + Z s E x 4 u i k q 8 A C t n G 0 N 5 s A V + A 3 C h D E h M A n f U k x M + A K D 3 A L j 9 k P J W T i y 6 T R w E f Y V N M G x K S Z a w r u c A 7 x c g D 0 w 4 4 c O a T n H H 0 u H I / N Z u j + W F D I U y A q 7 i V x Q y w h k S W Y E s v 2 a w t k g q S T 4 l D 5 7 T / 9 g / y W W k B N a C i L s 2 d 2 c M G q O Q E T 0 B a c F K i Y f y h s 0 2 q K M 8 N U A B G t E M 4 W F 5 V E B B W O h a u h f t G W Q J 9 B n k D C P P m 9 + l 5 a k A m D u X C L 2 8 p f F P w W J k X h t 9 o 0 m G 7 m G s m P n G y S C a / f Y S a T P S + m n L l + d i l H 9 0 Y D m o f 4 H N I l b o m j Y Z F E J u 8 L D o h S M 4 8 z l / 7 r 7 / 5 O f l 2 t w H O 5 / + V W 1 p L X j q V 4 i m 7 c H J F B X d V O m J m O g V 6 r q a C Z j M a C J k K 8 o J m c 2 o q b f Y S 4 q Y Q 4 l g M N A H O 8 D F z h S 6 8 B K l y 3 T i i Z J a K E A p 0 4 / m l v U s K v v / 6 G P v z w v J 7 B N e Y 6 O 1 y A Y 5 B K / o m W g j g 0 F K c 9 e / a M Q u E Q t b W 2 C V k 0 X Q m X 5 W s v P f F T O o M 0 b m j k n B I U c W g j 3 M 8 S S o m m A g L p U g x 4 8 1 J 8 H m Q C 0 V L 0 9 7 / + z 2 / l 9 a Z v E z W l o Y B I X Z A O 9 3 G l E A 2 l S w E K L S N a S x Q 4 C l 6 O E R b T t L U 1 r a u p E F K 5 b G t s 4 6 g 8 q J B S O V H 5 t A J W F F w j o p 8 t i H x e x V b c 5 a L P o N f g + 4 2 Y t N l 4 X g Z w 6 + r C c r 3 8 H t M v 0 m f H s c r E Q p 6 u P P N S M m 2 0 D p w L n I 7 B 2 6 d P n 1 J L a w u l U 2 m 6 f v 2 6 L F T U v M p S i q + / / N T H I T 7 D a f J Z Z z 4 i z z R U j W T j q p G Q l 3 C L 2 2 U Z i K N s f v 7 X P 6 k 5 M g G e y w O 1 p a E s p q Y W 6 e 7 9 M f 6 F q q l k S p K E 0 F b Q U j a E h m L t w d o J x 9 B G R Y 2 l w g c m j j s 7 0 / T Y K h 9 O 0 Q g T q Q C T J C r D A m m O Y 6 a b i T k g S e a M u R 8 I a k O v B 2 u g k j Q y M i q b / W O G h J J Y z 4 v g 0 x x q H 4 n 7 R 0 m i u g D I j P M g n m o a z P H b v W d 3 g d y j Y + N C i F h z B 1 1 9 7 i u k 6 2 c g h u T 2 m E m k D R H i h n Q g m h B P G z O M E a K B w 9 5 6 P / v r j 2 n 3 3 p 3 y W 2 o N N U s o Y H Y 2 T t / d G l L y F M i E u H F M c L z o q A B B Q D A T g i 2 S B p p o a I / B C A k M W z Q N E T m j c a 6 0 J m F l S M 6 X Z r + S w B z g y H E N i G D D o C 9 P 5 / f E 5 c V r M i t C S K L n 5 J 8 c S 4 I S C i I a F Q I y a H z w + S B 1 d n Z I H h R J l q O r 1 2 9 T q v E E a z D d P 0 L P W W 1 p 4 v x 5 0 V Q c F 1 I J s Y y G M m a e W A I i K S H Y L / 7 m M + r q 6 Z D f U Y t A U 8 x B b U p j Y 4 S O H O 7 k g t Q C h Z S a f 9 Z E s c c Q r R g 2 t J W k I I V j Z w X T Y 2 f c n t d r n I L r N K 5 T d e y 1 e r 2 z w i I s a o V i O q 5 J s C k G e o E A M t P A n B O R 5 + Z j Y 9 Z p X M 9 Z c w 9 p G G 9 K J l P S I G i 6 y t z 8 A i 3 W 9 X K f C Z 8 3 J h 1 C c 7 6 Q x v k G k k D 7 2 P z T v G U p m H m Y 8 A o y p e k v f / 4 x k w m v L a 1 c X r U g n i s D Q 9 r s 1 T D m 5 u L c 4 j 7 j 5 s N o K I g 4 K q C h E E I j q f m n m g s a q E x L i R Z C G p J M O j J R / m t o / p i / m w C 0 h o n y g f 3 v i B f D 5 r o c n e x J 0 X P W M L L t V 3 M T n 1 C t U y p I B j H 1 W J w T E s / R 8 N g U N T V E y e + H W a e a K c 1 E u / R U 3 7 0 L 0 k g 6 S M 1 E K t d S I B c a h m W k k 0 Y L c S U V X 0 R / 8 3 d / R R 2 d 7 n z r 4 O v E t i A U M D Y 2 S 7 f u v B Q C K Y m c p D L m H 0 h i S S U E A z V M G v 5 Z I k l g z g l 7 T D q i g C a S B 7 W 5 m F o E k p b l O l d y E 9 O I O Z Z 7 I L B n Q Q a i 8 3 u T M j k Y + 0 L A X R 6 p i 8 g n 5 D o W m H Q l Y Y F I S h C J c 9 q V / k U a n 5 y j a J O + e x d E 0 X N M G l w n 5 C m S S A S a l Y m D 9 I L m A 4 G s N 0 8 0 F 2 s p D u H W / + z n n 9 D e / b v k / r U O z 5 U n 2 4 N Q A C r V / / v 8 D v 9 q E M i 4 0 a 3 D w h B L N R R C k A W k s n G w Q E O J m x D / h C B y T k M B k j e Y s 1 y N 8 a c I V G y N m P 9 6 F P L l 6 N 0 9 K Z q f m 5 c V s n Z T S r m + I D g E O T R 0 E g p i i Q O n Q w J L 1 A t p S i L 9 j I o l l R 4 b I i F u N V I h B I l g + i m Z f N w g / f f / + R v J z + 0 C J t S w l t I 2 g Z L q J l c Y k M V o K 9 F U I I 4 J W a y n T 9 M d p L K h E M j G k W y J x G k a Y b F Z a 9 N W B l d p E 2 O A B P a Y K 7 o E m i j h R / t h R u V p a m p S d h 6 q N 2 9 q l 3 8 g D v 7 h G O I g k l M z y T G T Y n D a y 8 K 3 k z R D I B s K g R A 6 y a S h 9 M 3 E s 8 c h E 0 r M P B C L Q x A K e 1 v 8 9 p 9 + T T 7 n 2 p J t g G 1 H K I t L 3 z 6 g 6 d m 4 E s q I E M m E R U 0 F g o E 4 5 a T i Y 9 z I p o E 0 m m D + 8 x + u t A I 9 g Z S K K B S A v Z 7 B 1 d t 5 w p z K 0 + m d K Y o G 8 r J + C S i Q y Q r + W V K t Q i Y 4 J r D x 5 H y C G x k 5 p w Q S E p U Q y p p 7 T C J J s x q J 0 0 A k K 0 w k m H l I w 8 L G 3 / w W M 8 e 3 H z x X t y m h g P v 3 n 9 O T p x i r 0 h k V X m 5 N t S 9 V D A s m n w 0 d x C o S S R i k J J I 0 G + c I V 9 5 C f A 3 w p f g r c Q E I o B G T n K c P 9 + n m K X P z c + R n c x X v x c V V S M P 1 z r 6 T E I g l n S H y e T A Q T K y N P L S Q x E J E n L N E M o Q T 4 i D N a i K b h m O T Z j U S i 5 B M N J J q J v z 0 d 8 6 e r J m J r p v B t i Y U g I r 3 h / 9 7 h a s k V 3 v R T k 5 t B f J Y U q n A A 4 i a I 8 f 4 J 2 Q y I c O S z P x 3 A F e v D C 0 E U x S F w E Z M j M P z e 1 N 8 n 7 y 8 G K C 3 9 6 B 8 n x A H / y p o J s i N F z 6 K i 5 W I Y y a F E A n X 2 R A e P D U B R S N J X D W T m n a I G z N P y I Q 0 a C X E 0 z J Y i 4 H l 3 / 2 P X 0 u e b V 8 Q / X + B c B J V f w / q Z Q A A A A B J R U 5 E r k J g g g = = < / I m a g e > < / T o u r > < / T o u r s > < / V i s u a l i z a t i o n > 
</file>

<file path=customXml/itemProps1.xml><?xml version="1.0" encoding="utf-8"?>
<ds:datastoreItem xmlns:ds="http://schemas.openxmlformats.org/officeDocument/2006/customXml" ds:itemID="{1B7F8E59-4428-44F3-92C2-3F7D27C05502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A058F75B-ED1B-47B4-878F-47B2B4AC209E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 Trimestre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Sebastian Gomez Eugenio</dc:creator>
  <cp:keywords/>
  <dc:description/>
  <cp:lastModifiedBy>Usuario</cp:lastModifiedBy>
  <cp:revision/>
  <dcterms:created xsi:type="dcterms:W3CDTF">2018-12-27T19:27:15Z</dcterms:created>
  <dcterms:modified xsi:type="dcterms:W3CDTF">2021-11-03T21:13:58Z</dcterms:modified>
  <cp:category/>
  <cp:contentStatus/>
</cp:coreProperties>
</file>