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Administrativa y Financiera" sheetId="1" r:id="rId1"/>
    <sheet name="Hoja2" sheetId="2" state="hidden" r:id="rId2"/>
  </sheets>
  <externalReferences>
    <externalReference r:id="rId3"/>
    <externalReference r:id="rId4"/>
  </externalReferences>
  <definedNames>
    <definedName name="_xlnm._FilterDatabase" localSheetId="0" hidden="1">'Administrativa y Financiera'!$A$14:$AN$47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9" i="1" l="1"/>
  <c r="AG21" i="1"/>
  <c r="AG22" i="1"/>
  <c r="AG23" i="1"/>
  <c r="AG25" i="1" l="1"/>
  <c r="AG44" i="1"/>
  <c r="AG38" i="1"/>
  <c r="AG24" i="1"/>
  <c r="AG39" i="1" l="1"/>
  <c r="AG40" i="1"/>
  <c r="AG43" i="1" l="1"/>
  <c r="AG37" i="1"/>
  <c r="AG36" i="1"/>
  <c r="AG35" i="1"/>
  <c r="AG28" i="1"/>
  <c r="AG27" i="1"/>
  <c r="AG18" i="1"/>
  <c r="AG17" i="1" l="1"/>
  <c r="AG20" i="1"/>
  <c r="AG26" i="1"/>
  <c r="AG31" i="1"/>
  <c r="AG32" i="1"/>
  <c r="AG29" i="1"/>
  <c r="AG33" i="1"/>
  <c r="AG30" i="1"/>
  <c r="AG34" i="1"/>
  <c r="AG42" i="1"/>
  <c r="AG41" i="1"/>
  <c r="AG45" i="1"/>
  <c r="AG46" i="1"/>
  <c r="AG47" i="1"/>
  <c r="AG15"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<sst xmlns="http://schemas.openxmlformats.org/spreadsheetml/2006/main" count="1241" uniqueCount="280">
  <si>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</si>
  <si>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</si>
  <si>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</si>
  <si>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</si>
  <si>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</si>
  <si>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</si>
  <si>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</si>
  <si>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</si>
  <si>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</si>
  <si>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</si>
  <si>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</si>
  <si>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</si>
  <si>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</si>
  <si>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</si>
  <si>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</si>
  <si>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</si>
  <si>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</si>
  <si>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</si>
  <si>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</si>
  <si>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</si>
  <si>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</si>
  <si>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</si>
  <si>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</si>
  <si>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</si>
  <si>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</si>
  <si>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</si>
  <si>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</si>
  <si>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</si>
  <si>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</si>
  <si>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</si>
  <si>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</si>
  <si>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</si>
  <si>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</si>
  <si>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</si>
  <si>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</si>
  <si>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</si>
  <si>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</si>
  <si>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</si>
  <si>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</si>
  <si>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</si>
  <si>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</si>
  <si>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</si>
  <si>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</si>
  <si>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</si>
  <si>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</si>
  <si>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</si>
  <si>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</si>
  <si>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</si>
  <si>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</si>
  <si>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</si>
  <si>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</si>
  <si>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</si>
  <si>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</si>
  <si>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</si>
  <si>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</si>
  <si>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</si>
  <si>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</si>
  <si>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</si>
  <si>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</si>
  <si>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</si>
  <si>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</si>
  <si>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</si>
  <si>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</si>
  <si>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</si>
  <si>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</si>
  <si>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</si>
  <si>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</si>
  <si>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</si>
  <si>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</si>
  <si>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</si>
  <si>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</si>
  <si>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</si>
  <si>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</si>
  <si>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</si>
  <si>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</si>
  <si>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</si>
  <si>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</si>
  <si>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</si>
  <si>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</si>
  <si>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</si>
  <si>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</si>
  <si>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</si>
  <si>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</si>
  <si>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</si>
  <si>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</si>
  <si>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</si>
  <si>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</si>
  <si>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</si>
  <si>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</si>
  <si>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</si>
  <si>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</si>
  <si>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</si>
  <si>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</si>
  <si>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</si>
  <si>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</si>
  <si>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</si>
  <si>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</si>
  <si>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</si>
  <si>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</si>
  <si>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</si>
  <si>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</si>
  <si>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</si>
  <si>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</si>
  <si>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</si>
  <si>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</si>
  <si>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</si>
  <si>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</si>
  <si>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</si>
  <si>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</si>
  <si>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</si>
  <si>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</si>
  <si>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</si>
  <si>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</si>
  <si>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</si>
  <si>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</si>
  <si>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</si>
  <si>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</si>
  <si>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</si>
  <si>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</si>
  <si>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</si>
  <si>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Subdirección Administrativa y Financiera</t>
  </si>
  <si>
    <t>No aplica</t>
  </si>
  <si>
    <t>PCD-AD-CM-612
Ejecución de recursos caja menor
PCD-GF-EG-023
Resolución caja menor</t>
  </si>
  <si>
    <t>N.A</t>
  </si>
  <si>
    <t>PCD-BS-020
Baja de bienes inservibles</t>
  </si>
  <si>
    <t>PCD-BS-007
Entrada de bienes
PCD-BS-009
Reposición de bienes por hurto, caso fortuito o fuerza mayor
PCD-AD-008
Donaciones Nacionales</t>
  </si>
  <si>
    <t>PCD-BS-010
Reintegro almacén</t>
  </si>
  <si>
    <t>PCD-BS-013
Disposición Final contenida en la TRD</t>
  </si>
  <si>
    <t>PCD-BS-ED-521
Formulación y actualización de estándares documentales
PCD-BS-013
Disposición Final contenida en la TRD</t>
  </si>
  <si>
    <t>PCD-PE-006
Modificaciones al presupuesto de inversión</t>
  </si>
  <si>
    <t>CAJA MENOR</t>
  </si>
  <si>
    <t>CONCILIACIONES
CONTABLES</t>
  </si>
  <si>
    <t>ESTADOS FINANCIEROS</t>
  </si>
  <si>
    <t xml:space="preserve">MODIFICACIONES PRESUPUESTALES
</t>
  </si>
  <si>
    <t xml:space="preserve">ACTAS
</t>
  </si>
  <si>
    <t>Actas Comité Técnico de Inventarios</t>
  </si>
  <si>
    <t>Actas Comité Técnico de Sostenibilidad Contable</t>
  </si>
  <si>
    <t>Comprobantes de Baja de Bienes</t>
  </si>
  <si>
    <t>Comprobantes de Reintegro de Bienes</t>
  </si>
  <si>
    <t>Comprobantes de Traslado y Salida de Bienes</t>
  </si>
  <si>
    <t xml:space="preserve">INFORMES
</t>
  </si>
  <si>
    <t>Informes a Entidades de Control y Vigilancia</t>
  </si>
  <si>
    <t xml:space="preserve">INSTRUMENTOS ARCHIVISTICOS
</t>
  </si>
  <si>
    <t>Instrumentos de Descripción de Archivos </t>
  </si>
  <si>
    <t xml:space="preserve">LIBROS DE CONTABILIDAD 
</t>
  </si>
  <si>
    <t xml:space="preserve">PROGRAMAS
</t>
  </si>
  <si>
    <t>Programas de Gestión Documental - PGD</t>
  </si>
  <si>
    <t>Programas de Transferencias Documentales</t>
  </si>
  <si>
    <t>Programas Anuales Mensualizados de Caja PAC</t>
  </si>
  <si>
    <t xml:space="preserve">REGISTROS DE COMUNICACIONES OFICIALES
</t>
  </si>
  <si>
    <t>Registros de Comunicaciones Oficiales Enviadas</t>
  </si>
  <si>
    <t>Registros de Comunicaciones Oficiales Internas</t>
  </si>
  <si>
    <t>Comprobantes de Ingreso de Bienes</t>
  </si>
  <si>
    <t xml:space="preserve">
Tabla de Control de Acceso</t>
  </si>
  <si>
    <t xml:space="preserve">
Tabla de Retención Documental </t>
  </si>
  <si>
    <t xml:space="preserve">
Tabla de Valoración Documental </t>
  </si>
  <si>
    <t>Libros Auxiliares de caja menor</t>
  </si>
  <si>
    <t>Este proceso contempla la constitución de la(s) caja(s) menor(es) mediante resolución suscrita por el representante legal de cada entidad, la asignación de las cuantías máximas mensuales autorizadas, los requisitos para el primer giro de la caja menor para lo cual se necesita que se haya expedido el certificado de disponibilidad presupuestal previo, la expedición de las pólizas de manejo amparando al responsable de su administración aprobada con anterioridad al primer giro una vez se hayan surtido los trámites bancarios pertinentes. (Guía para la gestión normalizada de los documentos generados en el proceso de administración de documentos en la caja menor Secretaría General del Archivo de Bogotá)</t>
  </si>
  <si>
    <t xml:space="preserve">COMPROBANTES DE ALMACEN </t>
  </si>
  <si>
    <t xml:space="preserve">La serie baja de bienes está constituida por el conjunto de documentos que se constituyen en la evidencia del retiro de un bien de propiedad de una entidad, por no estar en condiciones de prestar servicio alguno, por el estado de deterioro o desgaste natural en que se encuentra, por no ser necesario su uso o por circunstancias, necesidades o decisiones administrativas y legales que lo exijan. </t>
  </si>
  <si>
    <t xml:space="preserve">Son las devoluciones a bodega realizadas por las dependencias, funcionario o terceros, de los bienes que no se requieren para el cumplimiento de los objetivos para los cuales fueron destinados, se da por retiro o traslado de los funcionarios, por supresión de la dependencia entre otros factores, por inservibles u obsoletos, bienes sobre los cuales la administración puede optar por su reparación, redistribución o baja definitiva con destino final específico. 
Guía para la gestión normalizada de los documentos generados en el proceso  control de inventarios de los bienes de consumo y devolutivos (Secretaría General del Archivo de Bogotá)
</t>
  </si>
  <si>
    <t>La subserie salida o traslado de bienes de bodega a servicio, está compuesta por los documentos que soportan el retiro de bienes con destino a las dependencias y funcionarios de la Entidad para el desarrollo de sus funciones.  La salida de bienes inicia con un pedido por parte de funcionarios autorizados y se legaliza con el correspondiente comprobante de salida de Almacén.
Guía para la gestión normalizada de los documentos generados en el proceso  control de inventarios de los bienes de consumo y devolutivos (Secretaría General del Archivo de Bogotá)</t>
  </si>
  <si>
    <t>Documentos donde se relacionan aspectos relevantes de las comunicaciones externas que se van a enviar en la base de datos, tiene elementos como nombre del destinatario, dirección ciudad numero de radicación, relación de copias y anexos, resumen de contenido y dependencia remitente</t>
  </si>
  <si>
    <t>Documentos donde se relacionan aspectos relevantes de las comunicaciones internas que se van a enviar en la base de datos, tiene elementos como nombre del destinatario, dirección ciudad numero de radicación, relación de copias y anexos, resumen de contenido y dependencia remitente</t>
  </si>
  <si>
    <t xml:space="preserve">La subserie documental da cuenta de todo el procedimiento y los soportes que testimonian la entrega de un nivel de archivo a otro, para su administración, teniendo en cuenta el Art. 34 de Ley 594 de 2000 y en aplicación de los Tablas de Retención Documental, se establecen los traslados de los documentos que, teniendo en cuenta sus valores primarios, deba ser entregada para ser administrada en los archivos centrales. 
Guía para la gestión normalizada de los documentos generados en el proceso  en la administración del archivo central (Secretaría General del Archivo de Bogotá).
</t>
  </si>
  <si>
    <t>Es el conjunto de documentos mediante los cuales las Entidades del sector central, establecimientos públicos o empresas industriales y Comerciales y Empresas Sociales del Estado del Distrito, solicitan el aumento  o disminución de  las cuantías de las apropiaciones, para complementar las insuficientes ampliar los servicios existentes o establecer nuevos servicios autorizados por la ley. 
Guía para la gestión normalizada de los documentos generados en el proceso de modificación presupuestal (Secretaría General del Archivo de Bogotá)</t>
  </si>
  <si>
    <t xml:space="preserve">Unidades documentales representadas en informes de naturaleza cuantitativa o cualitativa. En la actualidad se producen mediante los sistemas de información contable, con base en los cuales se obtienen reportes que presentan conceptualmente y en forma organizada las principales características de estructura de los activos y pasivos. Dichos informes atienden necesidades individuales de información de tipo administrativo, como requerimientos agregados o de orden macroeconómico o de cuentas nacionales.
Guía para la gestión normalizada de los documentos generados en el proceso  contable (Secretaría General del Archivo de Bogotá).
</t>
  </si>
  <si>
    <t xml:space="preserve">Presenta en los movimientos débito y crédito de las cuentas, el registro cronológico y preciso de las operaciones diarias efectuadas, con base en los comprobantes de contabilidad.
Guía para la gestión normalizada de los documentos generados en el proceso  contable (Secretaría General del Archivo de Bogotá).
</t>
  </si>
  <si>
    <t xml:space="preserve">Representa  las sumas de los movimientos débito y crédito de cada una de las cuentas del respectivo mes, que han sido tomadas del Libro Diario; los saldos de las cuentas del mes anterior clasificados de manera nominativa según la estructura del Catálogo General de Cuentas, y el saldo final del mismo mes. Tratándose de las entidades societarias, el libro de socios o accionistas es un libro principal y contiene el registro de las acciones, cuotas o partes de interés social de cada uno de los socios y los movimientos de las mismas.
Guía para la gestión normalizada de los documentos generados en el proceso  contable (Secretaría General del Archivo de Bogotá).
</t>
  </si>
  <si>
    <t xml:space="preserve">
Programas de Mantenimiento de Bienes Muebles y Equipos</t>
  </si>
  <si>
    <t>Evidencia la emisión de los documentos del archivo de gestión al central (Transferencia Primaria), y de este al histórico (Transferencia Secundaria), de conformidad con las Tablas de Retención – TRD y de la Tabla de Valoración Documental – TVD, vigentes.</t>
  </si>
  <si>
    <t>Evidencia el mantenimiento realizado a los bienes y equipos de la SDIS</t>
  </si>
  <si>
    <t xml:space="preserve">La conciliación bancaria es un proceso que permite confrontar y conciliar los valores que la empresa tiene registrados, de una cuenta de ahorros o corriente, con los valores que el banco suministra por medio del extracto bancario.
https://www.gerencie.com/conciliacion-bancaria.html
</t>
  </si>
  <si>
    <t>Es un listado de series con sus correspondientes tipos documentales a la cual se asigna el tiempo de permanencia en cada etapa del ciclo vital de los documentos.
Facilitan el manejo de la información.
Contribuyen a la racionalización de la producción documental.
Permiten a la administración proporcionar un servicio eficaz y eficiente.
Facilitan el control y acceso a los documentos a través de los tiempos de retención en ella estipulados.
https://sites.google.com/site/tablasderetenciondocumentales/tblas-de-retencion-documental</t>
  </si>
  <si>
    <t>Según el Archivo General de la Nación (AGN), las Tablas de Valoración Documental -TVD- son el listado de asuntos o series documentales a los cuales se asigna el tiempo de permanencia, así́ como su disposición final. Se elaboran para intervenir los fondos acumulados de las entidades. AGN (Acuerdo 002 de 2004).</t>
  </si>
  <si>
    <t xml:space="preserve">Las tablas de control de acceso son un instrumento para la identificación de las condiciones de
acceso y restricciones que aplican a los documentos (art. 8 del Decreto 2609 de 2012).
</t>
  </si>
  <si>
    <t>Establece el desarrollo sistemático de la estructura de los procesos, procedimientos y lineamientos de la gestión documental, que comprende la administración integral de los documentos desde su concepción hasta su disposición final.</t>
  </si>
  <si>
    <t xml:space="preserve">INVENTARIOS
</t>
  </si>
  <si>
    <t>Inventarios Bienes Muebles</t>
  </si>
  <si>
    <t xml:space="preserve">COMPROBANTES CONTABLES
</t>
  </si>
  <si>
    <t>Comprobantes de Ajustes</t>
  </si>
  <si>
    <t>Comprobantes de Egresos</t>
  </si>
  <si>
    <t>Consolida una base de datos de inventarios actualizada, veraz y confiable, a través de un estricto registro y control de los bienes que pertenecen y son responsabilidad de la SDIS; verificando por lo menos una vez al año la consistencia de la información contenida en el software de inventarios y la registrada a través de un conteo físico realizado en todas las dependencias, para presentar los informes tanto internos como externos</t>
  </si>
  <si>
    <t>Registros de Comunicaciones Oficiales Recibidas</t>
  </si>
  <si>
    <t>Archivo de Gestión Apoyo Logístico
Archivo Central</t>
  </si>
  <si>
    <t>Contiene las decisiones y deliberaciones que toma el Comité de Inventarios de la Secretaría Distrital de Integración Social que tiene por objeto velar por el correcto manejo de los bienes muebles de la entidad o por los que legalmente sea responsable y apoyar en su gestión al responsable del Almacén e inventarios.</t>
  </si>
  <si>
    <t>Documentos mediante los cuales se llevan a cabo los registros en los libros contables. Estos comprobantes resumen las operaciones de la entidad y se deben elaborar, como mínimo, mensualmente</t>
  </si>
  <si>
    <t>Informes de ejecución financiera de la entidad que son requeridos por los entes de control</t>
  </si>
  <si>
    <t xml:space="preserve">Los libros auxiliares detallan cronológicamente los hechos económicos registrados en los comprobantes de contabilidad. En los libros auxiliares se debe identificar como mínimo: el periodo que comprende el libro auxiliar; la fecha, clase y número del comprobante de contabilidad que originó el registro; la descripción general del hecho o hechos económicos que se registran en el comprobante de contabilidad; el valor por el cual se afecta la cuenta, y el saldo inicial y final de la misma.  </t>
  </si>
  <si>
    <t>Instructivo programacioon anual de caja  PAC INS-AD-001</t>
  </si>
  <si>
    <t xml:space="preserve">Instrumento de administración financiera en el cual se define el monto maximo mensual de fondos disponibles para las entidades, a in de que puedan programar los pagos respectvios, de acuerdo con la disponibilidad de recurso que no puedan exceder el total del PAC de la vigencia </t>
  </si>
  <si>
    <t>PROCESO GESTIÓN DOCUMENTAL
FORMATO CUADRO DE CARACTERIZACIÓN DOCUMENTAL - REGISTRO DE ACTIVO DE INFORMACIÓN</t>
  </si>
  <si>
    <t>Código:</t>
  </si>
  <si>
    <t>Versión: 0</t>
  </si>
  <si>
    <t xml:space="preserve">Fecha: </t>
  </si>
  <si>
    <t>Página: 1 de 1</t>
  </si>
  <si>
    <t>UNIDAD ADMINISTRATIVA: SUBDIRECCIÓN ADMINISTRATIVA Y FINANCIERA</t>
  </si>
  <si>
    <t>Subdirector Administrativo y Financiero</t>
  </si>
  <si>
    <t>Decreto 607 de 2007. "Por el cual se determina el Objeto, la Estructura Organizacional y Funciones de la Secretaría Distrital de Integración Social". Artículo 12º.Subidrección Administrativa y Financiera. 
Decreto 1083 de 2015 Por medio del cual se expide el Decreto Único Reglamentario del Sector de Función Pública.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355 de 2019 por la cual se crea el  Comité Institucional de Gestión y Desempeño de la Secretaría de Integración Social y se dictan otras disposiciones 
Resolución DDC-000001 de 2019 por la cual se expide el Manual de Procedimientos Administrativos y Contables para el manejo y control de bienes en las Entidades de Gobierno Distritales</t>
  </si>
  <si>
    <t>*Subdirección Administrativa y Financiera 
Archivo Central</t>
  </si>
  <si>
    <t>Subdirección Administrativa y Financiera - Apoyo Logístico</t>
  </si>
  <si>
    <t>Subdirección Administrativa y Financiera
Responsable del Archivo Central</t>
  </si>
  <si>
    <t>Decreto 607 de 2007. "Por el cual se determina el Objeto, la Estructura Organizacional y Funciones de la Secretaría Distrital de Integración Social". Artículo 12º.Subidrección Administrativa y Financiera.  Resolución No. 1171 del 6 de junio de 2019 "Por medio de la cual se crea y reglamenta el Comité Técnico de Sostenibilidad del Sistema Contable de la Secretarla Distrital de integración Social y se deroga las Resolución Interna No. 1028 del23 de julio de 2018 "</t>
  </si>
  <si>
    <t xml:space="preserve">Contiene las convocatorias realizadas para participar en las sesiones del Comité de Sostenibilidad Contable de la Secretaría Distrital de Integración Social </t>
  </si>
  <si>
    <t>*Subdirección Administrativa y Financiera - Asesoría de Recursos Financieros
Archivo Central</t>
  </si>
  <si>
    <t xml:space="preserve">Decreto 607 de 2007. "Por el cual se determina el Objeto, la Estructura Organizacional y Funciones de la Secretaría Distrital de Integración Social". Artículo 12º.Subidrección Administrativa y Financiera. 
</t>
  </si>
  <si>
    <t>Decreto 607 de 2007. "Por el cual se determina el Objeto, la Estructura Organizacional y Funciones de la Secretaría Distrital de Integración Social". Artículo 12º.Subidrección Administrativa y Financiera. 
Resolución 0079 de enero de 2019 "Por la cual se constituyen y reglamentan las Cajas Menores de la Secretaría Distrital de Integración Social para la vigencia 2017"
Ministerio de Hacienda Decreto 2768 de 2012, Por el cual se regula la constitución y funcionamiento delas Cajas Menores.
DECRETO 061 DE 2007 "Por el cual se reglamenta el funcionamiento de las Cajas Menores y los Avances en Efectivo"</t>
  </si>
  <si>
    <t>Decreto 607 de 2007. "Por el cual se determina el Objeto, la Estructura Organizacional y Funciones de la Secretaría Distrital de Integración Social". Artículo 12º.Subidrección Administrativa y Financiera. 
CRT-GL-001
Gestión logística
Resolución DDC-000001 de 2019 por la cual se expide el Manual de Procedimientos Administrativos y Contables para el manejo y control de bienes en las Entidades de Gobierno Distritales</t>
  </si>
  <si>
    <t>*Subdirección Administrativa y Financiera - Apoyo Logístico
Archivo Central</t>
  </si>
  <si>
    <t xml:space="preserve">Decreto 607 de 2007. "Por el cual se determina el Objeto, la Estructura Organizacional y Funciones de la Secretaría Distrital de Integración Social". Artículo 12º.Subidrección Administrativa y Financiera. 
CRT-GL-001
Gestión logística
PCD-AD-PRO-23
Adquisiciones
</t>
  </si>
  <si>
    <t>La serie está constituida por los comprobantes de entrada al almacén y los soportes anexos, de acuerdo con la modalidad de adquisición de los bienes, que pueden ser por compra, adquisición a través de caja menor, a través de contrato de compraventa, por compra en el exterior, ingreso de partes por desmantelamiento, por reconstrucción de equipo, por recuperación de bienes, por sobrantes, por compensaciones, por reposición, por contrato de Comodato, por traspaso o traslado interinstitucional, o por ingresos por donaciones. Guía para la gestión normalizada de los documentos generados en el proceso  control de inventarios de los bienes de consumo y devolutivos (Secretaría General del Archivo de Bogotá)</t>
  </si>
  <si>
    <t>Decreto 607 de 2007. "Por el cual se determina el Objeto, la Estructura Organizacional y Funciones de la Secretaría Distrital de Integración Social". Artículo 12º.Subidrección Administrativa y Financiera. 
CRT-GL-001
Gestión logística
PCD-AD-PRO-23
Adquisiciones
Resolución DDC-000001 de 2019 por la cual se expide el Manual de Procedimientos Administrativos y Contables para el manejo y control de bienes en las Entidades de Gobierno Distritales</t>
  </si>
  <si>
    <t>Decreto 607 de 2007. "Por el cual se determina el Objeto, la Estructura Organizacional y Funciones de la Secretaría Distrital de Integración Social". Artículo 12º.Subidrección Administrativa y Financiera. 
Resolución 533 de 2015 
"Por la cual se incorpora en el Régimen de Contabilidad Pública, el marco normativo aplicable a entidades de gobierno y se dictan otras disposiciones."</t>
  </si>
  <si>
    <t xml:space="preserve">Decreto 607 de 2007. "Por el cual se determina el Objeto, la Estructura Organizacional y Funciones de la Secretaría Distrital de Integración Social". Artículo 12º.Subidrección Administrativa y Financiera. </t>
  </si>
  <si>
    <t>Decreto 607 de 2007. "Por el cual se determina el Objeto, la Estructura Organizacional y Funciones de la Secretaría Distrital de Integración Social". Artículo 12º.Subidrección Administrativa y Financiera. 
CRT-GA-001
Gestión ambiental</t>
  </si>
  <si>
    <t>Decreto 607 de 2007. "Por el cual se determina el Objeto, la Estructura Organizacional y Funciones de la Secretaría Distrital de Integración Social". Artículo 12º.Subidrección Administrativa y Financiera. 
Resolución 11 de 28 febrero de 2014 “Por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</si>
  <si>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Medio Magnético</t>
  </si>
  <si>
    <t>Decreto 607 de 2007. "Por el cual se determina el Objeto, la Estructura Organizacional y Funciones de la Secretaría Distrital de Integración Social". Artículo 12º.Subidrección Administrativa y Financiera. Resolución SDH000415 del 15 de noviembre de 2016</t>
  </si>
  <si>
    <t>Hace referencia a los informes relacionados con todas las actividades de las dependencia y no solo a los a los relativos al seguimiento de la planeación (Guía de series y subseries transversales Archivo Distrital de Bogotá)</t>
  </si>
  <si>
    <t>Decreto 607 de 2007. "Por el cual se determina el Objeto, la Estructura Organizacional y Funciones de la Secretaría Distrital de Integración Social". Artículo 12º.Subidrección Administrativa y Financiera. 
CRT-GD-001
Gestión documental</t>
  </si>
  <si>
    <t>Decreto 607 de 2007. "Por el cual se determina el Objeto, la Estructura Organizacional y Funciones de la Secretaría Distrital de Integración Social". Artículo 12º.Subidrección Administrativa y Financiera. 
CRT-GL-001
Gestión logística
Resolución DDC-000001 de 2019 por la cual se expide el Manual de Procedimientos Administrativos y Contables para el manejo y control de bienes en las Entidades de Gobierno Distritales</t>
  </si>
  <si>
    <t>Decreto 607 de 2007. "Por el cual se determina el Objeto, la Estructura Organizacional y Funciones de la Secretaría Distrital de Integración Social". Artículo 12º.Subidrección Administrativa y Financiera. 
Resolución DDC- 000001 de Mayo 12 de 2009</t>
  </si>
  <si>
    <t>Decreto 607 de 2007. "Por el cual se determina el Objeto, la Estructura Organizacional y Funciones de la Secretaría Distrital de Integración Social". Artículo 12º.Subidrección Administrativa y Financiera. 
CRT-PE-001
Planeación estratégica</t>
  </si>
  <si>
    <r>
      <rPr>
        <sz val="11"/>
        <color indexed="8"/>
        <rFont val="Arial"/>
        <family val="2"/>
      </rPr>
      <t>PROPIETARIO DE LOS ACTIVOS DE INFORMACIÓN</t>
    </r>
    <r>
      <rPr>
        <b/>
        <sz val="11"/>
        <color indexed="8"/>
        <rFont val="Arial"/>
        <family val="2"/>
      </rPr>
      <t>: SUBDIRECTOR(A) ADMINISTRATIVA Y FINANCIERA</t>
    </r>
  </si>
  <si>
    <t>Permite orientar los planes, programas y proyectos a corto, media y largo plazo, para guiar y desarrollar la función archivística de la Secretaría Distrital de Integración Social en un período determinado.</t>
  </si>
  <si>
    <t>Planes Institucionales de Archivos - PINAR</t>
  </si>
  <si>
    <t xml:space="preserve">PLANES
</t>
  </si>
  <si>
    <t>Dirección de Gestión Corporativa</t>
  </si>
  <si>
    <t>Es el instrumento de planificación que oficialmente consignado en un documento contiene las acciones, mecanismos, estrategias y medidas, que deberán adoptar las diferentes entidades, organizaciones o empresas del sector público y privado existentes en Colombia, encaminadas a alcanzar la Seguridad Vial como algo inherente al ser humano y así evitar o reducir la accidentalidad vial de los integrantes de sus compañías, empresas u organizaciones y disminuir los efectos que puedan generar los accidentes de tránsito. (el Artículo 2, literal 1) del Decreto 2851 del 6 de diciembre de 2013)</t>
  </si>
  <si>
    <t>Plan Estratégico de Seguridad Vial</t>
  </si>
  <si>
    <t>PCD-AD-GC-567
Procedimiento Gestión de Cuentas</t>
  </si>
  <si>
    <t>PCD-GF-003
Procedimiento Gestión Contable</t>
  </si>
  <si>
    <t>Informes a otros Organismos</t>
  </si>
  <si>
    <t>INSTRUMENTOS DE GESTIÓN DE INFORMACIÓN PÚBLICA</t>
  </si>
  <si>
    <t>N/A</t>
  </si>
  <si>
    <t xml:space="preserve">Instrumentos que permiten  la descripción archivística se liga, entonces, de manera directa a los procesos previos de clasificación y ordenación, pues solo es posible describir información que se encuentre debidamente organizada. </t>
  </si>
  <si>
    <t>*Subdirección Administrativa y Financiera - Gestión Documental
Archivo Central</t>
  </si>
  <si>
    <t>Subdirección Administrativa y Financiera - Gestión Documental</t>
  </si>
  <si>
    <t xml:space="preserve">Regula el derecho de acceso a la información pública, los procedimientos para el ejercicio y garantía del derecho y las excepciones a la publicidad de información </t>
  </si>
  <si>
    <t>PCD-LO-LF-016
Procedimiento Toma Física o Inventario</t>
  </si>
  <si>
    <t xml:space="preserve">Decreto 607 de 2007. "Por el cual se determina el Objeto, la Estructura Organizacional y Funciones de la Secretaría Distrital de Integración Social". Artículo 12º.Subidrección Administrativa y Financiera. 
CRT-PE-001
Planeación estratégica
Resolución 1565 de 2014 por la cual se expide la Guía metodológica  para la elaboración del Plan Estratégico de Seguridad Vial </t>
  </si>
  <si>
    <t>PCD-BS-011
Procedimiento Prestación de Servicio de Transporte Público Terrestre Automotor de Carga </t>
  </si>
  <si>
    <t>Distrital/Municipal</t>
  </si>
  <si>
    <t>https://sig.sdis.gov.co/index.php/es/gestion-logistica-documentos-asociados-2</t>
  </si>
  <si>
    <t>PCD-BS-024
Procedimiento Recepción, Radicación y Distribución de Comunicaciones oficiales Externas Internas</t>
  </si>
  <si>
    <t>CONSECUTIVO DE COMUNICACIONES OFICIALES </t>
  </si>
  <si>
    <t>PCD-LO-MB-270
Procedimiento Mantenimiento de Bienes Muebles y Equipos</t>
  </si>
  <si>
    <r>
      <t>FECHA DE ELABORACIÓN / VALIDACIÓN:</t>
    </r>
    <r>
      <rPr>
        <b/>
        <sz val="11"/>
        <color indexed="8"/>
        <rFont val="Arial"/>
        <family val="2"/>
      </rPr>
      <t xml:space="preserve"> 06/11/2020</t>
    </r>
  </si>
  <si>
    <t>Bogotá D.C., 6 de noviembre de 2020</t>
  </si>
  <si>
    <t>Henry David Ortiz Saavedra</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</si>
  <si>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</si>
  <si>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</si>
  <si>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</si>
  <si>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</si>
  <si>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</si>
  <si>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</si>
  <si>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</si>
  <si>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</si>
  <si>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</si>
  <si>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</si>
  <si>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</si>
  <si>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</si>
  <si>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</si>
  <si>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</si>
  <si>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</si>
  <si>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</si>
  <si>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</si>
  <si>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</si>
  <si>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</si>
  <si>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</si>
  <si>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</si>
  <si>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</si>
  <si>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</si>
  <si>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</si>
  <si>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</si>
  <si>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Mixto</t>
  </si>
  <si>
    <t>Libros de Diario</t>
  </si>
  <si>
    <t>Libros Mayores</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</si>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</sst>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theme="1"/>
      <name val="Arial"/>
      <family val="2"/>
    </font>
    <font>
      <sz val="11"/>
      <color indexed="8"/>
      <name val="Arial"/>
      <family val="2"/>
    </font>
    <font>
      <sz val="11"/>
      <name val="Arial"/>
      <family val="2"/>
    </font>
    <font>
      <b/>
      <sz val="11"/>
      <color indexed="8"/>
      <name val="Arial"/>
      <family val="2"/>
    </font>
    <font>
      <sz val="11"/>
      <color theme="0"/>
      <name val="Arial"/>
      <family val="2"/>
    </font>
    <font>
      <sz val="11"/>
      <color rgb="FF9C6500"/>
      <name val="Calibri"/>
      <family val="2"/>
      <scheme val="minor"/>
    </font>
    <font>
      <sz val="10"/>
      <color indexed="8"/>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EB9C"/>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14" fillId="7" borderId="0" applyNumberFormat="0" applyBorder="0" applyAlignment="0" applyProtection="0"/>
  </cellStyleXfs>
  <cellXfs count="58">
    <xf numFmtId="0" fontId="0" fillId="0" borderId="0" xfId="0"/>
    <xf numFmtId="0" fontId="2" fillId="0" borderId="0" xfId="0" applyFont="1"/>
    <xf numFmtId="0" fontId="2" fillId="0" borderId="0" xfId="0" applyFont="1" applyAlignment="1">
      <alignment wrapText="1"/>
    </xf>
    <xf numFmtId="0" fontId="6" fillId="0" borderId="0" xfId="0" applyFont="1"/>
    <xf numFmtId="0" fontId="0" fillId="0" borderId="0" xfId="0" applyFill="1" applyBorder="1"/>
    <xf numFmtId="0" fontId="6" fillId="0" borderId="0" xfId="0" applyFont="1" applyAlignment="1">
      <alignment horizontal="justify" vertical="center"/>
    </xf>
    <xf numFmtId="0" fontId="7" fillId="6" borderId="1" xfId="0"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0" fontId="8" fillId="2" borderId="0" xfId="1" applyFont="1" applyAlignment="1">
      <alignment horizontal="center" vertical="center"/>
    </xf>
    <xf numFmtId="0" fontId="8" fillId="2" borderId="0" xfId="1" applyFont="1" applyAlignment="1">
      <alignment horizontal="center"/>
    </xf>
    <xf numFmtId="0" fontId="9" fillId="5" borderId="0" xfId="0" applyFont="1" applyFill="1" applyAlignment="1">
      <alignment horizontal="left"/>
    </xf>
    <xf numFmtId="0" fontId="9" fillId="5" borderId="0" xfId="0" applyFont="1" applyFill="1" applyAlignment="1">
      <alignment horizontal="center"/>
    </xf>
    <xf numFmtId="0" fontId="10" fillId="0" borderId="0" xfId="0" applyFont="1" applyAlignment="1">
      <alignment horizontal="justify" vertical="center" wrapText="1"/>
    </xf>
    <xf numFmtId="0" fontId="10" fillId="0" borderId="0" xfId="0" applyFont="1" applyAlignment="1">
      <alignment horizontal="center"/>
    </xf>
    <xf numFmtId="0" fontId="10" fillId="0" borderId="0" xfId="0" applyFont="1" applyAlignment="1">
      <alignment horizontal="center" textRotation="90"/>
    </xf>
    <xf numFmtId="0" fontId="10" fillId="0" borderId="0" xfId="0" applyFont="1" applyAlignment="1">
      <alignment horizontal="center" vertical="center"/>
    </xf>
    <xf numFmtId="0" fontId="10" fillId="5" borderId="0" xfId="0" applyFont="1" applyFill="1" applyAlignment="1">
      <alignment horizontal="center"/>
    </xf>
    <xf numFmtId="0" fontId="12" fillId="0" borderId="0" xfId="0" applyFont="1" applyBorder="1" applyAlignment="1">
      <alignment vertical="center" wrapText="1"/>
    </xf>
    <xf numFmtId="0" fontId="10" fillId="5" borderId="0" xfId="0" applyFont="1" applyFill="1" applyAlignment="1">
      <alignment horizontal="center" vertical="center"/>
    </xf>
    <xf numFmtId="0" fontId="10" fillId="5" borderId="0" xfId="0" applyFont="1" applyFill="1" applyBorder="1" applyAlignment="1">
      <alignment horizontal="center"/>
    </xf>
    <xf numFmtId="0" fontId="9"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9" fillId="0" borderId="0" xfId="0" applyFont="1" applyAlignment="1"/>
    <xf numFmtId="0" fontId="12" fillId="5" borderId="0" xfId="0" applyFont="1" applyFill="1" applyAlignment="1">
      <alignment horizontal="center"/>
    </xf>
    <xf numFmtId="0" fontId="12" fillId="0" borderId="0" xfId="0" applyFont="1" applyBorder="1" applyAlignment="1">
      <alignment horizontal="left"/>
    </xf>
    <xf numFmtId="0" fontId="12" fillId="5" borderId="0" xfId="0" applyFont="1" applyFill="1" applyAlignment="1">
      <alignment horizontal="center" vertical="center"/>
    </xf>
    <xf numFmtId="0" fontId="10" fillId="0" borderId="0" xfId="0" applyFont="1" applyBorder="1" applyAlignment="1">
      <alignment horizontal="center"/>
    </xf>
    <xf numFmtId="0" fontId="9" fillId="0" borderId="0" xfId="0" applyFont="1"/>
    <xf numFmtId="0" fontId="13" fillId="3" borderId="3" xfId="0" applyFont="1" applyFill="1" applyBorder="1" applyAlignment="1" applyProtection="1">
      <alignment horizontal="center" vertical="center" textRotation="90" wrapText="1"/>
      <protection locked="0"/>
    </xf>
    <xf numFmtId="0" fontId="9" fillId="0" borderId="0" xfId="0" applyFont="1" applyAlignment="1">
      <alignment horizontal="center"/>
    </xf>
    <xf numFmtId="0" fontId="13" fillId="3" borderId="3" xfId="0"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3" xfId="3"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textRotation="255" wrapText="1"/>
      <protection locked="0"/>
    </xf>
    <xf numFmtId="2" fontId="3" fillId="0" borderId="3"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3" xfId="1" applyFont="1" applyFill="1" applyBorder="1" applyAlignment="1">
      <alignment horizontal="center" vertical="center" wrapText="1"/>
    </xf>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10" fillId="0" borderId="3" xfId="0" applyFont="1" applyBorder="1" applyAlignment="1">
      <alignment horizontal="left"/>
    </xf>
    <xf numFmtId="0" fontId="12" fillId="0" borderId="3" xfId="0" applyFont="1" applyBorder="1" applyAlignment="1">
      <alignment horizontal="left"/>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0" fillId="5" borderId="3" xfId="0" applyFont="1" applyFill="1" applyBorder="1" applyAlignment="1">
      <alignment horizontal="left"/>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cellXfs>
  <cellStyles count="4">
    <cellStyle name="Bueno" xfId="1" builtinId="26"/>
    <cellStyle name="Neutral" xfId="3" builtinId="2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45032</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ownloads\12120_Activos%20de%20Informaci&#243;n_Subdirecci&#243;n%20Administrativa%20y%20Financiera%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3"/>
  <sheetViews>
    <sheetView tabSelected="1" topLeftCell="A46" zoomScale="85" zoomScaleNormal="85" workbookViewId="0">
      <selection activeCell="D49" sqref="D49:N49"/>
    </sheetView>
  </sheetViews>
  <sheetFormatPr baseColWidth="10" defaultRowHeight="14.25" x14ac:dyDescent="0.2"/>
  <cols>
    <col min="1" max="1" width="4" style="27" customWidth="1"/>
    <col min="2" max="2" width="11.42578125" style="27" customWidth="1"/>
    <col min="3" max="3" width="26.5703125" style="27" customWidth="1"/>
    <col min="4" max="4" width="42.5703125" style="27" customWidth="1"/>
    <col min="5" max="5" width="21.140625" style="29" customWidth="1"/>
    <col min="6" max="6" width="15.140625" style="27" customWidth="1"/>
    <col min="7" max="7" width="14.7109375" style="27" customWidth="1"/>
    <col min="8" max="8" width="16.5703125" style="27" customWidth="1"/>
    <col min="9" max="12" width="4.28515625" style="27" customWidth="1"/>
    <col min="13" max="13" width="17.7109375" style="27" customWidth="1"/>
    <col min="14" max="14" width="18.85546875" style="27" customWidth="1"/>
    <col min="15" max="16" width="4.28515625" style="27" customWidth="1"/>
    <col min="17" max="18" width="35.7109375" style="27" customWidth="1"/>
    <col min="19" max="19" width="30.7109375" style="27" customWidth="1"/>
    <col min="20" max="20" width="5.7109375" style="29" customWidth="1"/>
    <col min="21" max="22" width="5.7109375" style="27" customWidth="1"/>
    <col min="23" max="23" width="30.7109375" style="27" customWidth="1"/>
    <col min="24" max="24" width="38.85546875" style="27" customWidth="1"/>
    <col min="25" max="27" width="33.42578125" style="27" customWidth="1"/>
    <col min="28" max="28" width="25.28515625" style="27" customWidth="1"/>
    <col min="29" max="29" width="17.85546875" style="27" customWidth="1"/>
    <col min="30" max="33" width="10.7109375" style="27" customWidth="1"/>
    <col min="34" max="35" width="16" style="27" customWidth="1"/>
    <col min="36" max="36" width="11.42578125" style="27"/>
    <col min="37" max="37" width="23.85546875" style="27" customWidth="1"/>
    <col min="38" max="38" width="19.5703125" style="27" customWidth="1"/>
    <col min="39" max="39" width="16.7109375" style="27" customWidth="1"/>
    <col min="40" max="40" width="15.28515625" style="27" customWidth="1"/>
    <col min="41" max="16384" width="11.42578125" style="27"/>
  </cols>
  <sheetData>
    <row r="1" spans="1:40" s="10" customFormat="1" x14ac:dyDescent="0.2">
      <c r="C1" s="11"/>
      <c r="D1" s="12"/>
      <c r="E1" s="13"/>
      <c r="F1" s="13"/>
      <c r="G1" s="13"/>
      <c r="H1" s="13"/>
      <c r="I1" s="13"/>
      <c r="J1" s="14"/>
      <c r="K1" s="13"/>
      <c r="L1" s="13"/>
      <c r="M1" s="13"/>
      <c r="N1" s="13"/>
      <c r="O1" s="13"/>
      <c r="P1" s="13"/>
      <c r="Q1" s="13"/>
      <c r="R1" s="13"/>
      <c r="S1" s="13"/>
      <c r="T1" s="13"/>
      <c r="U1" s="13"/>
      <c r="V1" s="13"/>
      <c r="W1" s="13"/>
      <c r="X1" s="13"/>
      <c r="Y1" s="13"/>
      <c r="Z1" s="13"/>
      <c r="AA1" s="13"/>
      <c r="AB1" s="13"/>
      <c r="AC1" s="13"/>
      <c r="AD1" s="13"/>
      <c r="AE1" s="13"/>
      <c r="AF1" s="15"/>
      <c r="AG1" s="13"/>
      <c r="AH1" s="15"/>
      <c r="AI1" s="13"/>
      <c r="AJ1" s="13"/>
      <c r="AK1" s="13"/>
      <c r="AL1" s="13"/>
      <c r="AM1" s="13"/>
      <c r="AN1" s="13"/>
    </row>
    <row r="2" spans="1:40" s="11" customFormat="1" x14ac:dyDescent="0.2">
      <c r="B2" s="44"/>
      <c r="C2" s="44"/>
      <c r="D2" s="45" t="s">
        <v>191</v>
      </c>
      <c r="E2" s="44"/>
      <c r="F2" s="44"/>
      <c r="G2" s="44"/>
      <c r="H2" s="44"/>
      <c r="I2" s="44"/>
      <c r="J2" s="44"/>
      <c r="K2" s="44"/>
      <c r="L2" s="44"/>
      <c r="M2" s="46" t="s">
        <v>192</v>
      </c>
      <c r="N2" s="46"/>
    </row>
    <row r="3" spans="1:40" s="16" customFormat="1" ht="12" customHeight="1" x14ac:dyDescent="0.2">
      <c r="B3" s="44"/>
      <c r="C3" s="44"/>
      <c r="D3" s="44"/>
      <c r="E3" s="44"/>
      <c r="F3" s="44"/>
      <c r="G3" s="44"/>
      <c r="H3" s="44"/>
      <c r="I3" s="44"/>
      <c r="J3" s="44"/>
      <c r="K3" s="44"/>
      <c r="L3" s="44"/>
      <c r="M3" s="47" t="s">
        <v>193</v>
      </c>
      <c r="N3" s="47"/>
    </row>
    <row r="4" spans="1:40" s="16" customFormat="1" ht="15" x14ac:dyDescent="0.2">
      <c r="B4" s="44"/>
      <c r="C4" s="44"/>
      <c r="D4" s="44"/>
      <c r="E4" s="44"/>
      <c r="F4" s="44"/>
      <c r="G4" s="44"/>
      <c r="H4" s="44"/>
      <c r="I4" s="44"/>
      <c r="J4" s="44"/>
      <c r="K4" s="44"/>
      <c r="L4" s="44"/>
      <c r="M4" s="48" t="s">
        <v>194</v>
      </c>
      <c r="N4" s="48"/>
      <c r="O4" s="17"/>
      <c r="P4" s="17"/>
      <c r="Q4" s="17"/>
      <c r="R4" s="17"/>
    </row>
    <row r="5" spans="1:40" s="16" customFormat="1" ht="15" x14ac:dyDescent="0.2">
      <c r="B5" s="44"/>
      <c r="C5" s="44"/>
      <c r="D5" s="44"/>
      <c r="E5" s="44"/>
      <c r="F5" s="44"/>
      <c r="G5" s="44"/>
      <c r="H5" s="44"/>
      <c r="I5" s="44"/>
      <c r="J5" s="44"/>
      <c r="K5" s="44"/>
      <c r="L5" s="44"/>
      <c r="M5" s="47" t="s">
        <v>195</v>
      </c>
      <c r="N5" s="47"/>
      <c r="O5" s="17"/>
      <c r="P5" s="17"/>
      <c r="Q5" s="17"/>
      <c r="R5" s="17"/>
      <c r="AF5" s="18"/>
    </row>
    <row r="6" spans="1:40" s="16" customFormat="1" ht="15" x14ac:dyDescent="0.2">
      <c r="A6" s="19"/>
      <c r="B6" s="20"/>
      <c r="C6" s="20"/>
      <c r="D6" s="20"/>
      <c r="E6" s="20"/>
      <c r="F6" s="20"/>
      <c r="G6" s="20"/>
      <c r="H6" s="20"/>
      <c r="I6" s="20"/>
      <c r="J6" s="20"/>
      <c r="K6" s="20"/>
      <c r="L6" s="20"/>
      <c r="M6" s="21"/>
      <c r="N6" s="21"/>
      <c r="O6" s="17"/>
      <c r="P6" s="17"/>
      <c r="Q6" s="17"/>
      <c r="R6" s="17"/>
      <c r="AF6" s="18"/>
    </row>
    <row r="7" spans="1:40" s="16" customFormat="1" x14ac:dyDescent="0.2">
      <c r="B7" s="49" t="s">
        <v>196</v>
      </c>
      <c r="C7" s="49"/>
      <c r="D7" s="49"/>
      <c r="E7" s="49"/>
      <c r="F7" s="49"/>
      <c r="G7" s="49"/>
      <c r="H7" s="49"/>
      <c r="I7" s="49"/>
      <c r="J7" s="49"/>
      <c r="K7" s="49"/>
      <c r="L7" s="49"/>
      <c r="M7" s="49"/>
      <c r="N7" s="49"/>
      <c r="O7" s="22"/>
      <c r="P7" s="22"/>
      <c r="Q7" s="22"/>
      <c r="R7" s="22"/>
      <c r="AH7" s="18"/>
    </row>
    <row r="8" spans="1:40" s="23" customFormat="1" ht="15" x14ac:dyDescent="0.25">
      <c r="B8" s="50" t="s">
        <v>223</v>
      </c>
      <c r="C8" s="50"/>
      <c r="D8" s="50"/>
      <c r="E8" s="50"/>
      <c r="F8" s="50"/>
      <c r="G8" s="50"/>
      <c r="H8" s="50"/>
      <c r="I8" s="50"/>
      <c r="J8" s="50"/>
      <c r="K8" s="50"/>
      <c r="L8" s="50"/>
      <c r="M8" s="50"/>
      <c r="N8" s="50"/>
      <c r="O8" s="24"/>
      <c r="P8" s="24"/>
      <c r="Q8" s="24"/>
      <c r="R8" s="24"/>
      <c r="AH8" s="25"/>
    </row>
    <row r="9" spans="1:40" s="16" customFormat="1" ht="15" x14ac:dyDescent="0.25">
      <c r="B9" s="49" t="s">
        <v>247</v>
      </c>
      <c r="C9" s="49"/>
      <c r="D9" s="49"/>
      <c r="E9" s="49"/>
      <c r="F9" s="49"/>
      <c r="G9" s="49"/>
      <c r="H9" s="49"/>
      <c r="I9" s="49"/>
      <c r="J9" s="49"/>
      <c r="K9" s="49"/>
      <c r="L9" s="49"/>
      <c r="M9" s="49"/>
      <c r="N9" s="49"/>
      <c r="O9" s="26"/>
      <c r="P9" s="26"/>
      <c r="Q9" s="26"/>
      <c r="R9" s="26"/>
      <c r="AH9" s="18"/>
    </row>
    <row r="11" spans="1:40" ht="15.75" customHeight="1" x14ac:dyDescent="0.2">
      <c r="B11" s="43" t="s">
        <v>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2" t="s">
        <v>20</v>
      </c>
      <c r="AC11" s="42"/>
      <c r="AD11" s="42" t="s">
        <v>24</v>
      </c>
      <c r="AE11" s="42"/>
      <c r="AF11" s="42"/>
      <c r="AG11" s="42"/>
      <c r="AH11" s="42" t="s">
        <v>30</v>
      </c>
      <c r="AI11" s="42" t="s">
        <v>31</v>
      </c>
      <c r="AJ11" s="42" t="s">
        <v>32</v>
      </c>
      <c r="AK11" s="42" t="s">
        <v>34</v>
      </c>
      <c r="AL11" s="42" t="s">
        <v>35</v>
      </c>
      <c r="AM11" s="42" t="s">
        <v>37</v>
      </c>
      <c r="AN11" s="42" t="s">
        <v>39</v>
      </c>
    </row>
    <row r="12" spans="1:40" ht="14.25" customHeight="1" x14ac:dyDescent="0.2">
      <c r="B12" s="42" t="s">
        <v>1</v>
      </c>
      <c r="C12" s="42" t="s">
        <v>6</v>
      </c>
      <c r="D12" s="42" t="s">
        <v>8</v>
      </c>
      <c r="E12" s="42" t="s">
        <v>9</v>
      </c>
      <c r="F12" s="42" t="s">
        <v>250</v>
      </c>
      <c r="G12" s="42"/>
      <c r="H12" s="42"/>
      <c r="I12" s="42" t="s">
        <v>251</v>
      </c>
      <c r="J12" s="42"/>
      <c r="K12" s="42"/>
      <c r="L12" s="42"/>
      <c r="M12" s="42"/>
      <c r="N12" s="42"/>
      <c r="O12" s="42" t="s">
        <v>252</v>
      </c>
      <c r="P12" s="42"/>
      <c r="Q12" s="42" t="s">
        <v>253</v>
      </c>
      <c r="R12" s="42"/>
      <c r="S12" s="42"/>
      <c r="T12" s="42" t="s">
        <v>254</v>
      </c>
      <c r="U12" s="42"/>
      <c r="V12" s="42"/>
      <c r="W12" s="42"/>
      <c r="X12" s="42"/>
      <c r="Y12" s="42"/>
      <c r="Z12" s="42"/>
      <c r="AA12" s="42"/>
      <c r="AB12" s="42"/>
      <c r="AC12" s="42"/>
      <c r="AD12" s="42"/>
      <c r="AE12" s="42"/>
      <c r="AF12" s="42"/>
      <c r="AG12" s="42"/>
      <c r="AH12" s="42"/>
      <c r="AI12" s="42"/>
      <c r="AJ12" s="42"/>
      <c r="AK12" s="42"/>
      <c r="AL12" s="42"/>
      <c r="AM12" s="42"/>
      <c r="AN12" s="42"/>
    </row>
    <row r="13" spans="1:40" ht="14.25" customHeight="1" x14ac:dyDescent="0.2">
      <c r="B13" s="42"/>
      <c r="C13" s="42"/>
      <c r="D13" s="42"/>
      <c r="E13" s="42"/>
      <c r="F13" s="42"/>
      <c r="G13" s="42"/>
      <c r="H13" s="42"/>
      <c r="I13" s="42"/>
      <c r="J13" s="42"/>
      <c r="K13" s="42"/>
      <c r="L13" s="42"/>
      <c r="M13" s="42"/>
      <c r="N13" s="42"/>
      <c r="O13" s="42"/>
      <c r="P13" s="42"/>
      <c r="Q13" s="42"/>
      <c r="R13" s="42"/>
      <c r="S13" s="42"/>
      <c r="T13" s="42" t="s">
        <v>255</v>
      </c>
      <c r="U13" s="42"/>
      <c r="V13" s="42"/>
      <c r="W13" s="42" t="s">
        <v>256</v>
      </c>
      <c r="X13" s="42" t="s">
        <v>257</v>
      </c>
      <c r="Y13" s="42" t="s">
        <v>258</v>
      </c>
      <c r="Z13" s="42" t="s">
        <v>259</v>
      </c>
      <c r="AA13" s="42" t="s">
        <v>260</v>
      </c>
      <c r="AB13" s="42" t="s">
        <v>21</v>
      </c>
      <c r="AC13" s="42" t="s">
        <v>23</v>
      </c>
      <c r="AD13" s="42"/>
      <c r="AE13" s="42"/>
      <c r="AF13" s="42"/>
      <c r="AG13" s="42"/>
      <c r="AH13" s="42"/>
      <c r="AI13" s="42"/>
      <c r="AJ13" s="42"/>
      <c r="AK13" s="42"/>
      <c r="AL13" s="42"/>
      <c r="AM13" s="42"/>
      <c r="AN13" s="42"/>
    </row>
    <row r="14" spans="1:40" ht="104.25" x14ac:dyDescent="0.2">
      <c r="B14" s="42"/>
      <c r="C14" s="42"/>
      <c r="D14" s="42"/>
      <c r="E14" s="42"/>
      <c r="F14" s="30" t="s">
        <v>261</v>
      </c>
      <c r="G14" s="30" t="s">
        <v>262</v>
      </c>
      <c r="H14" s="30" t="s">
        <v>263</v>
      </c>
      <c r="I14" s="28" t="s">
        <v>264</v>
      </c>
      <c r="J14" s="28" t="s">
        <v>265</v>
      </c>
      <c r="K14" s="28" t="s">
        <v>266</v>
      </c>
      <c r="L14" s="28" t="s">
        <v>267</v>
      </c>
      <c r="M14" s="30" t="s">
        <v>268</v>
      </c>
      <c r="N14" s="30" t="s">
        <v>269</v>
      </c>
      <c r="O14" s="28" t="s">
        <v>270</v>
      </c>
      <c r="P14" s="28" t="s">
        <v>271</v>
      </c>
      <c r="Q14" s="30" t="s">
        <v>272</v>
      </c>
      <c r="R14" s="30" t="s">
        <v>273</v>
      </c>
      <c r="S14" s="30" t="s">
        <v>274</v>
      </c>
      <c r="T14" s="28" t="s">
        <v>17</v>
      </c>
      <c r="U14" s="28" t="s">
        <v>18</v>
      </c>
      <c r="V14" s="28" t="s">
        <v>19</v>
      </c>
      <c r="W14" s="42"/>
      <c r="X14" s="42"/>
      <c r="Y14" s="42"/>
      <c r="Z14" s="42"/>
      <c r="AA14" s="42"/>
      <c r="AB14" s="42"/>
      <c r="AC14" s="42"/>
      <c r="AD14" s="28" t="s">
        <v>25</v>
      </c>
      <c r="AE14" s="28" t="s">
        <v>27</v>
      </c>
      <c r="AF14" s="28" t="s">
        <v>28</v>
      </c>
      <c r="AG14" s="28" t="s">
        <v>29</v>
      </c>
      <c r="AH14" s="42"/>
      <c r="AI14" s="42"/>
      <c r="AJ14" s="42"/>
      <c r="AK14" s="42"/>
      <c r="AL14" s="42"/>
      <c r="AM14" s="42"/>
      <c r="AN14" s="42"/>
    </row>
    <row r="15" spans="1:40" s="40" customFormat="1" ht="306" x14ac:dyDescent="0.25">
      <c r="B15" s="31">
        <v>1</v>
      </c>
      <c r="C15" s="31" t="s">
        <v>120</v>
      </c>
      <c r="D15" s="31" t="s">
        <v>198</v>
      </c>
      <c r="E15" s="33" t="s">
        <v>121</v>
      </c>
      <c r="F15" s="37" t="s">
        <v>12</v>
      </c>
      <c r="G15" s="37" t="s">
        <v>13</v>
      </c>
      <c r="H15" s="37" t="s">
        <v>14</v>
      </c>
      <c r="I15" s="38"/>
      <c r="J15" s="38"/>
      <c r="K15" s="38"/>
      <c r="L15" s="38" t="s">
        <v>15</v>
      </c>
      <c r="M15" s="37" t="s">
        <v>16</v>
      </c>
      <c r="N15" s="33" t="s">
        <v>76</v>
      </c>
      <c r="O15" s="37" t="s">
        <v>15</v>
      </c>
      <c r="P15" s="37"/>
      <c r="Q15" s="37" t="s">
        <v>134</v>
      </c>
      <c r="R15" s="33" t="s">
        <v>135</v>
      </c>
      <c r="S15" s="31" t="s">
        <v>185</v>
      </c>
      <c r="T15" s="31" t="s">
        <v>15</v>
      </c>
      <c r="U15" s="31"/>
      <c r="V15" s="31"/>
      <c r="W15" s="31" t="s">
        <v>119</v>
      </c>
      <c r="X15" s="31" t="s">
        <v>119</v>
      </c>
      <c r="Y15" s="31" t="s">
        <v>119</v>
      </c>
      <c r="Z15" s="31" t="s">
        <v>119</v>
      </c>
      <c r="AA15" s="31" t="s">
        <v>119</v>
      </c>
      <c r="AB15" s="31" t="s">
        <v>22</v>
      </c>
      <c r="AC15" s="31" t="s">
        <v>119</v>
      </c>
      <c r="AD15" s="31" t="s">
        <v>26</v>
      </c>
      <c r="AE15" s="31" t="s">
        <v>26</v>
      </c>
      <c r="AF15" s="31" t="s">
        <v>26</v>
      </c>
      <c r="AG15" s="41">
        <f>IF(OR(AD15="",AE15="",AF15=""),"",IFERROR(IF(COUNTIF(AD15:AF15,Hoja2!$J$2)&gt;=2,3,IF(COUNTIF(AD15:AF15,Hoja2!$J$3)=3,1,2)),1))</f>
        <v>1</v>
      </c>
      <c r="AH15" s="39" t="s">
        <v>199</v>
      </c>
      <c r="AI15" s="39" t="s">
        <v>200</v>
      </c>
      <c r="AJ15" s="31" t="s">
        <v>33</v>
      </c>
      <c r="AK15" s="31" t="s">
        <v>201</v>
      </c>
      <c r="AL15" s="31" t="s">
        <v>36</v>
      </c>
      <c r="AM15" s="31" t="s">
        <v>38</v>
      </c>
      <c r="AN15" s="31"/>
    </row>
    <row r="16" spans="1:40" s="40" customFormat="1" ht="278.25" customHeight="1" x14ac:dyDescent="0.25">
      <c r="B16" s="31">
        <v>3</v>
      </c>
      <c r="C16" s="31" t="s">
        <v>120</v>
      </c>
      <c r="D16" s="31" t="s">
        <v>202</v>
      </c>
      <c r="E16" s="33" t="s">
        <v>121</v>
      </c>
      <c r="F16" s="37" t="s">
        <v>84</v>
      </c>
      <c r="G16" s="37" t="s">
        <v>13</v>
      </c>
      <c r="H16" s="37" t="s">
        <v>14</v>
      </c>
      <c r="I16" s="38" t="s">
        <v>15</v>
      </c>
      <c r="J16" s="38"/>
      <c r="K16" s="38" t="s">
        <v>15</v>
      </c>
      <c r="L16" s="38" t="s">
        <v>15</v>
      </c>
      <c r="M16" s="37" t="s">
        <v>16</v>
      </c>
      <c r="N16" s="33" t="s">
        <v>119</v>
      </c>
      <c r="O16" s="37" t="s">
        <v>15</v>
      </c>
      <c r="P16" s="37"/>
      <c r="Q16" s="37" t="s">
        <v>134</v>
      </c>
      <c r="R16" s="33" t="s">
        <v>136</v>
      </c>
      <c r="S16" s="31" t="s">
        <v>203</v>
      </c>
      <c r="T16" s="31" t="s">
        <v>15</v>
      </c>
      <c r="U16" s="31"/>
      <c r="V16" s="31"/>
      <c r="W16" s="31" t="s">
        <v>119</v>
      </c>
      <c r="X16" s="31" t="s">
        <v>119</v>
      </c>
      <c r="Y16" s="31" t="s">
        <v>119</v>
      </c>
      <c r="Z16" s="31" t="s">
        <v>119</v>
      </c>
      <c r="AA16" s="31" t="s">
        <v>119</v>
      </c>
      <c r="AB16" s="31" t="s">
        <v>22</v>
      </c>
      <c r="AC16" s="31" t="s">
        <v>51</v>
      </c>
      <c r="AD16" s="31" t="s">
        <v>26</v>
      </c>
      <c r="AE16" s="31" t="s">
        <v>26</v>
      </c>
      <c r="AF16" s="31" t="s">
        <v>26</v>
      </c>
      <c r="AG16" s="41">
        <v>1</v>
      </c>
      <c r="AH16" s="39" t="s">
        <v>204</v>
      </c>
      <c r="AI16" s="39" t="s">
        <v>204</v>
      </c>
      <c r="AJ16" s="31" t="s">
        <v>33</v>
      </c>
      <c r="AK16" s="31" t="s">
        <v>201</v>
      </c>
      <c r="AL16" s="31" t="s">
        <v>36</v>
      </c>
      <c r="AM16" s="31" t="s">
        <v>38</v>
      </c>
      <c r="AN16" s="31"/>
    </row>
    <row r="17" spans="2:40" s="40" customFormat="1" ht="278.25" customHeight="1" x14ac:dyDescent="0.25">
      <c r="B17" s="31">
        <v>5</v>
      </c>
      <c r="C17" s="31" t="s">
        <v>120</v>
      </c>
      <c r="D17" s="31" t="s">
        <v>206</v>
      </c>
      <c r="E17" s="33" t="s">
        <v>122</v>
      </c>
      <c r="F17" s="37" t="s">
        <v>84</v>
      </c>
      <c r="G17" s="37" t="s">
        <v>13</v>
      </c>
      <c r="H17" s="37" t="s">
        <v>14</v>
      </c>
      <c r="I17" s="38" t="s">
        <v>15</v>
      </c>
      <c r="J17" s="38"/>
      <c r="K17" s="38" t="s">
        <v>15</v>
      </c>
      <c r="L17" s="38" t="s">
        <v>15</v>
      </c>
      <c r="M17" s="37" t="s">
        <v>16</v>
      </c>
      <c r="N17" s="33" t="s">
        <v>119</v>
      </c>
      <c r="O17" s="37" t="s">
        <v>15</v>
      </c>
      <c r="P17" s="37"/>
      <c r="Q17" s="37" t="s">
        <v>130</v>
      </c>
      <c r="R17" s="33" t="s">
        <v>119</v>
      </c>
      <c r="S17" s="31" t="s">
        <v>157</v>
      </c>
      <c r="T17" s="31" t="s">
        <v>15</v>
      </c>
      <c r="U17" s="31"/>
      <c r="V17" s="31"/>
      <c r="W17" s="31" t="s">
        <v>119</v>
      </c>
      <c r="X17" s="31" t="s">
        <v>119</v>
      </c>
      <c r="Y17" s="31" t="s">
        <v>119</v>
      </c>
      <c r="Z17" s="31" t="s">
        <v>119</v>
      </c>
      <c r="AA17" s="31" t="s">
        <v>119</v>
      </c>
      <c r="AB17" s="31" t="s">
        <v>22</v>
      </c>
      <c r="AC17" s="31" t="s">
        <v>119</v>
      </c>
      <c r="AD17" s="31" t="s">
        <v>26</v>
      </c>
      <c r="AE17" s="31" t="s">
        <v>26</v>
      </c>
      <c r="AF17" s="31" t="s">
        <v>26</v>
      </c>
      <c r="AG17" s="41">
        <f>IF(OR(AD17="",AE17="",AF17=""),"",IFERROR(IF(COUNTIF(AD17:AF17,Hoja2!$J$2)&gt;=2,3,IF(COUNTIF(AD17:AF17,Hoja2!$J$3)=3,1,2)),1))</f>
        <v>1</v>
      </c>
      <c r="AH17" s="39" t="s">
        <v>204</v>
      </c>
      <c r="AI17" s="39" t="s">
        <v>204</v>
      </c>
      <c r="AJ17" s="31" t="s">
        <v>33</v>
      </c>
      <c r="AK17" s="31" t="s">
        <v>201</v>
      </c>
      <c r="AL17" s="31" t="s">
        <v>36</v>
      </c>
      <c r="AM17" s="31" t="s">
        <v>38</v>
      </c>
      <c r="AN17" s="31" t="s">
        <v>119</v>
      </c>
    </row>
    <row r="18" spans="2:40" s="40" customFormat="1" ht="278.25" customHeight="1" x14ac:dyDescent="0.25">
      <c r="B18" s="31">
        <v>21</v>
      </c>
      <c r="C18" s="31" t="s">
        <v>120</v>
      </c>
      <c r="D18" s="33" t="s">
        <v>212</v>
      </c>
      <c r="E18" s="33" t="s">
        <v>119</v>
      </c>
      <c r="F18" s="37" t="s">
        <v>84</v>
      </c>
      <c r="G18" s="37" t="s">
        <v>13</v>
      </c>
      <c r="H18" s="37" t="s">
        <v>14</v>
      </c>
      <c r="I18" s="38" t="s">
        <v>15</v>
      </c>
      <c r="J18" s="38"/>
      <c r="K18" s="38" t="s">
        <v>15</v>
      </c>
      <c r="L18" s="38" t="s">
        <v>15</v>
      </c>
      <c r="M18" s="37" t="s">
        <v>16</v>
      </c>
      <c r="N18" s="33" t="s">
        <v>119</v>
      </c>
      <c r="O18" s="37" t="s">
        <v>15</v>
      </c>
      <c r="P18" s="37"/>
      <c r="Q18" s="37" t="s">
        <v>179</v>
      </c>
      <c r="R18" s="33" t="s">
        <v>180</v>
      </c>
      <c r="S18" s="31" t="s">
        <v>186</v>
      </c>
      <c r="T18" s="31" t="s">
        <v>15</v>
      </c>
      <c r="U18" s="31"/>
      <c r="V18" s="31"/>
      <c r="W18" s="31" t="s">
        <v>119</v>
      </c>
      <c r="X18" s="31" t="s">
        <v>119</v>
      </c>
      <c r="Y18" s="31" t="s">
        <v>119</v>
      </c>
      <c r="Z18" s="31" t="s">
        <v>119</v>
      </c>
      <c r="AA18" s="31" t="s">
        <v>119</v>
      </c>
      <c r="AB18" s="31" t="s">
        <v>22</v>
      </c>
      <c r="AC18" s="31" t="s">
        <v>51</v>
      </c>
      <c r="AD18" s="31" t="s">
        <v>26</v>
      </c>
      <c r="AE18" s="31" t="s">
        <v>26</v>
      </c>
      <c r="AF18" s="31" t="s">
        <v>26</v>
      </c>
      <c r="AG18" s="41">
        <f>IF(OR(AD18="",AE18="",AF18=""),"",IFERROR(IF(COUNTIF(AD18:AF18,[1]Hoja2!$J$2)&gt;=2,3,IF(COUNTIF(AD18:AF18,[1]Hoja2!$J$3)=3,1,2)),1))</f>
        <v>1</v>
      </c>
      <c r="AH18" s="39" t="s">
        <v>204</v>
      </c>
      <c r="AI18" s="39" t="s">
        <v>204</v>
      </c>
      <c r="AJ18" s="31" t="s">
        <v>33</v>
      </c>
      <c r="AK18" s="31" t="s">
        <v>201</v>
      </c>
      <c r="AL18" s="31" t="s">
        <v>36</v>
      </c>
      <c r="AM18" s="31" t="s">
        <v>38</v>
      </c>
      <c r="AN18" s="31" t="s">
        <v>119</v>
      </c>
    </row>
    <row r="19" spans="2:40" s="40" customFormat="1" ht="278.25" customHeight="1" x14ac:dyDescent="0.25">
      <c r="B19" s="31">
        <v>31</v>
      </c>
      <c r="C19" s="31" t="s">
        <v>120</v>
      </c>
      <c r="D19" s="33" t="s">
        <v>212</v>
      </c>
      <c r="E19" s="32" t="s">
        <v>230</v>
      </c>
      <c r="F19" s="37" t="s">
        <v>84</v>
      </c>
      <c r="G19" s="37" t="s">
        <v>13</v>
      </c>
      <c r="H19" s="37" t="s">
        <v>14</v>
      </c>
      <c r="I19" s="38" t="s">
        <v>15</v>
      </c>
      <c r="J19" s="38"/>
      <c r="K19" s="38" t="s">
        <v>15</v>
      </c>
      <c r="L19" s="38" t="s">
        <v>15</v>
      </c>
      <c r="M19" s="37" t="s">
        <v>16</v>
      </c>
      <c r="N19" s="33" t="s">
        <v>119</v>
      </c>
      <c r="O19" s="37" t="s">
        <v>15</v>
      </c>
      <c r="P19" s="37"/>
      <c r="Q19" s="37" t="s">
        <v>179</v>
      </c>
      <c r="R19" s="33" t="s">
        <v>181</v>
      </c>
      <c r="S19" s="31" t="s">
        <v>186</v>
      </c>
      <c r="T19" s="31" t="s">
        <v>15</v>
      </c>
      <c r="U19" s="31"/>
      <c r="V19" s="31"/>
      <c r="W19" s="31" t="s">
        <v>119</v>
      </c>
      <c r="X19" s="31" t="s">
        <v>119</v>
      </c>
      <c r="Y19" s="31" t="s">
        <v>119</v>
      </c>
      <c r="Z19" s="31" t="s">
        <v>119</v>
      </c>
      <c r="AA19" s="31" t="s">
        <v>119</v>
      </c>
      <c r="AB19" s="31" t="s">
        <v>22</v>
      </c>
      <c r="AC19" s="31" t="s">
        <v>51</v>
      </c>
      <c r="AD19" s="31" t="s">
        <v>26</v>
      </c>
      <c r="AE19" s="31" t="s">
        <v>26</v>
      </c>
      <c r="AF19" s="31" t="s">
        <v>26</v>
      </c>
      <c r="AG19" s="41">
        <f>IF(OR(AD19="",AE19="",AF19=""),"",IFERROR(IF(COUNTIF(AD19:AF19,[1]Hoja2!$J$2)&gt;=2,3,IF(COUNTIF(AD19:AF19,[1]Hoja2!$J$3)=3,1,2)),1))</f>
        <v>1</v>
      </c>
      <c r="AH19" s="39" t="s">
        <v>204</v>
      </c>
      <c r="AI19" s="39" t="s">
        <v>204</v>
      </c>
      <c r="AJ19" s="31" t="s">
        <v>33</v>
      </c>
      <c r="AK19" s="31" t="s">
        <v>201</v>
      </c>
      <c r="AL19" s="31" t="s">
        <v>36</v>
      </c>
      <c r="AM19" s="31" t="s">
        <v>184</v>
      </c>
      <c r="AN19" s="31"/>
    </row>
    <row r="20" spans="2:40" s="40" customFormat="1" ht="278.25" customHeight="1" x14ac:dyDescent="0.25">
      <c r="B20" s="31">
        <v>40</v>
      </c>
      <c r="C20" s="31" t="s">
        <v>120</v>
      </c>
      <c r="D20" s="33" t="s">
        <v>207</v>
      </c>
      <c r="E20" s="33" t="s">
        <v>124</v>
      </c>
      <c r="F20" s="37" t="s">
        <v>84</v>
      </c>
      <c r="G20" s="37" t="s">
        <v>13</v>
      </c>
      <c r="H20" s="37" t="s">
        <v>275</v>
      </c>
      <c r="I20" s="38" t="s">
        <v>15</v>
      </c>
      <c r="J20" s="38"/>
      <c r="K20" s="38" t="s">
        <v>15</v>
      </c>
      <c r="L20" s="38" t="s">
        <v>15</v>
      </c>
      <c r="M20" s="37" t="s">
        <v>16</v>
      </c>
      <c r="N20" s="33" t="s">
        <v>76</v>
      </c>
      <c r="O20" s="37" t="s">
        <v>15</v>
      </c>
      <c r="P20" s="37"/>
      <c r="Q20" s="33" t="s">
        <v>158</v>
      </c>
      <c r="R20" s="33" t="s">
        <v>137</v>
      </c>
      <c r="S20" s="31" t="s">
        <v>159</v>
      </c>
      <c r="T20" s="31" t="s">
        <v>15</v>
      </c>
      <c r="U20" s="31"/>
      <c r="V20" s="31"/>
      <c r="W20" s="31" t="s">
        <v>119</v>
      </c>
      <c r="X20" s="31" t="s">
        <v>119</v>
      </c>
      <c r="Y20" s="31" t="s">
        <v>119</v>
      </c>
      <c r="Z20" s="31" t="s">
        <v>119</v>
      </c>
      <c r="AA20" s="31" t="s">
        <v>119</v>
      </c>
      <c r="AB20" s="31" t="s">
        <v>50</v>
      </c>
      <c r="AC20" s="31" t="s">
        <v>51</v>
      </c>
      <c r="AD20" s="31" t="s">
        <v>26</v>
      </c>
      <c r="AE20" s="31" t="s">
        <v>26</v>
      </c>
      <c r="AF20" s="31" t="s">
        <v>26</v>
      </c>
      <c r="AG20" s="41">
        <f>IF(OR(AD20="",AE20="",AF20=""),"",IFERROR(IF(COUNTIF(AD20:AF20,Hoja2!$J$2)&gt;=2,3,IF(COUNTIF(AD20:AF20,Hoja2!$J$3)=3,1,2)),1))</f>
        <v>1</v>
      </c>
      <c r="AH20" s="39" t="s">
        <v>208</v>
      </c>
      <c r="AI20" s="39" t="s">
        <v>200</v>
      </c>
      <c r="AJ20" s="31" t="s">
        <v>33</v>
      </c>
      <c r="AK20" s="31" t="s">
        <v>201</v>
      </c>
      <c r="AL20" s="31" t="s">
        <v>36</v>
      </c>
      <c r="AM20" s="31" t="s">
        <v>184</v>
      </c>
      <c r="AN20" s="31"/>
    </row>
    <row r="21" spans="2:40" s="40" customFormat="1" ht="278.25" customHeight="1" x14ac:dyDescent="0.25">
      <c r="B21" s="31">
        <v>56</v>
      </c>
      <c r="C21" s="31" t="s">
        <v>120</v>
      </c>
      <c r="D21" s="33" t="s">
        <v>209</v>
      </c>
      <c r="E21" s="33" t="s">
        <v>125</v>
      </c>
      <c r="F21" s="37" t="s">
        <v>84</v>
      </c>
      <c r="G21" s="37" t="s">
        <v>13</v>
      </c>
      <c r="H21" s="33" t="s">
        <v>54</v>
      </c>
      <c r="I21" s="38" t="s">
        <v>15</v>
      </c>
      <c r="J21" s="38"/>
      <c r="K21" s="38" t="s">
        <v>15</v>
      </c>
      <c r="L21" s="38" t="s">
        <v>15</v>
      </c>
      <c r="M21" s="37" t="s">
        <v>16</v>
      </c>
      <c r="N21" s="33" t="s">
        <v>76</v>
      </c>
      <c r="O21" s="37"/>
      <c r="P21" s="37" t="s">
        <v>15</v>
      </c>
      <c r="Q21" s="33" t="s">
        <v>158</v>
      </c>
      <c r="R21" s="33" t="s">
        <v>152</v>
      </c>
      <c r="S21" s="31" t="s">
        <v>210</v>
      </c>
      <c r="T21" s="31" t="s">
        <v>15</v>
      </c>
      <c r="U21" s="31"/>
      <c r="V21" s="31"/>
      <c r="W21" s="31" t="s">
        <v>119</v>
      </c>
      <c r="X21" s="31" t="s">
        <v>119</v>
      </c>
      <c r="Y21" s="31" t="s">
        <v>119</v>
      </c>
      <c r="Z21" s="31" t="s">
        <v>119</v>
      </c>
      <c r="AA21" s="31" t="s">
        <v>119</v>
      </c>
      <c r="AB21" s="31" t="s">
        <v>50</v>
      </c>
      <c r="AC21" s="31" t="s">
        <v>57</v>
      </c>
      <c r="AD21" s="31" t="s">
        <v>26</v>
      </c>
      <c r="AE21" s="31" t="s">
        <v>26</v>
      </c>
      <c r="AF21" s="31" t="s">
        <v>26</v>
      </c>
      <c r="AG21" s="41">
        <f>IF(OR(AD21="",AE21="",AF21=""),"",IFERROR(IF(COUNTIF(AD21:AF21,Hoja2!$J$2)&gt;=2,3,IF(COUNTIF(AD21:AF21,Hoja2!$J$3)=3,1,2)),1))</f>
        <v>1</v>
      </c>
      <c r="AH21" s="39" t="s">
        <v>208</v>
      </c>
      <c r="AI21" s="39" t="s">
        <v>200</v>
      </c>
      <c r="AJ21" s="31" t="s">
        <v>33</v>
      </c>
      <c r="AK21" s="31" t="s">
        <v>201</v>
      </c>
      <c r="AL21" s="31" t="s">
        <v>36</v>
      </c>
      <c r="AM21" s="31" t="s">
        <v>184</v>
      </c>
      <c r="AN21" s="31"/>
    </row>
    <row r="22" spans="2:40" s="40" customFormat="1" ht="278.25" customHeight="1" x14ac:dyDescent="0.25">
      <c r="B22" s="31">
        <v>72</v>
      </c>
      <c r="C22" s="31" t="s">
        <v>120</v>
      </c>
      <c r="D22" s="33" t="s">
        <v>211</v>
      </c>
      <c r="E22" s="33" t="s">
        <v>126</v>
      </c>
      <c r="F22" s="37" t="s">
        <v>84</v>
      </c>
      <c r="G22" s="37" t="s">
        <v>13</v>
      </c>
      <c r="H22" s="37" t="s">
        <v>14</v>
      </c>
      <c r="I22" s="38" t="s">
        <v>15</v>
      </c>
      <c r="J22" s="38"/>
      <c r="K22" s="38" t="s">
        <v>15</v>
      </c>
      <c r="L22" s="38" t="s">
        <v>15</v>
      </c>
      <c r="M22" s="37" t="s">
        <v>16</v>
      </c>
      <c r="N22" s="33" t="s">
        <v>76</v>
      </c>
      <c r="O22" s="37" t="s">
        <v>15</v>
      </c>
      <c r="P22" s="37"/>
      <c r="Q22" s="33" t="s">
        <v>158</v>
      </c>
      <c r="R22" s="33" t="s">
        <v>138</v>
      </c>
      <c r="S22" s="31" t="s">
        <v>160</v>
      </c>
      <c r="T22" s="31" t="s">
        <v>15</v>
      </c>
      <c r="U22" s="31"/>
      <c r="V22" s="31"/>
      <c r="W22" s="31" t="s">
        <v>119</v>
      </c>
      <c r="X22" s="31" t="s">
        <v>119</v>
      </c>
      <c r="Y22" s="31" t="s">
        <v>119</v>
      </c>
      <c r="Z22" s="31" t="s">
        <v>119</v>
      </c>
      <c r="AA22" s="31" t="s">
        <v>119</v>
      </c>
      <c r="AB22" s="31" t="s">
        <v>50</v>
      </c>
      <c r="AC22" s="31" t="s">
        <v>51</v>
      </c>
      <c r="AD22" s="31" t="s">
        <v>26</v>
      </c>
      <c r="AE22" s="31" t="s">
        <v>26</v>
      </c>
      <c r="AF22" s="31" t="s">
        <v>26</v>
      </c>
      <c r="AG22" s="41">
        <f>IF(OR(AD22="",AE22="",AF22=""),"",IFERROR(IF(COUNTIF(AD22:AF22,Hoja2!$J$2)&gt;=2,3,IF(COUNTIF(AD22:AF22,Hoja2!$J$3)=3,1,2)),1))</f>
        <v>1</v>
      </c>
      <c r="AH22" s="39" t="s">
        <v>208</v>
      </c>
      <c r="AI22" s="39" t="s">
        <v>200</v>
      </c>
      <c r="AJ22" s="31" t="s">
        <v>33</v>
      </c>
      <c r="AK22" s="31" t="s">
        <v>201</v>
      </c>
      <c r="AL22" s="31" t="s">
        <v>36</v>
      </c>
      <c r="AM22" s="31" t="s">
        <v>184</v>
      </c>
      <c r="AN22" s="31"/>
    </row>
    <row r="23" spans="2:40" s="40" customFormat="1" ht="278.25" customHeight="1" x14ac:dyDescent="0.25">
      <c r="B23" s="31">
        <v>76</v>
      </c>
      <c r="C23" s="31" t="s">
        <v>120</v>
      </c>
      <c r="D23" s="33" t="s">
        <v>211</v>
      </c>
      <c r="E23" s="33" t="s">
        <v>126</v>
      </c>
      <c r="F23" s="37" t="s">
        <v>84</v>
      </c>
      <c r="G23" s="37" t="s">
        <v>13</v>
      </c>
      <c r="H23" s="37" t="s">
        <v>14</v>
      </c>
      <c r="I23" s="38" t="s">
        <v>15</v>
      </c>
      <c r="J23" s="38"/>
      <c r="K23" s="38" t="s">
        <v>15</v>
      </c>
      <c r="L23" s="38" t="s">
        <v>15</v>
      </c>
      <c r="M23" s="37" t="s">
        <v>16</v>
      </c>
      <c r="N23" s="33" t="s">
        <v>76</v>
      </c>
      <c r="O23" s="37" t="s">
        <v>15</v>
      </c>
      <c r="P23" s="37"/>
      <c r="Q23" s="33" t="s">
        <v>158</v>
      </c>
      <c r="R23" s="33" t="s">
        <v>139</v>
      </c>
      <c r="S23" s="31" t="s">
        <v>161</v>
      </c>
      <c r="T23" s="31" t="s">
        <v>15</v>
      </c>
      <c r="U23" s="31"/>
      <c r="V23" s="31"/>
      <c r="W23" s="31" t="s">
        <v>119</v>
      </c>
      <c r="X23" s="31" t="s">
        <v>119</v>
      </c>
      <c r="Y23" s="31" t="s">
        <v>119</v>
      </c>
      <c r="Z23" s="31" t="s">
        <v>119</v>
      </c>
      <c r="AA23" s="31" t="s">
        <v>119</v>
      </c>
      <c r="AB23" s="31" t="s">
        <v>50</v>
      </c>
      <c r="AC23" s="31" t="s">
        <v>51</v>
      </c>
      <c r="AD23" s="31" t="s">
        <v>26</v>
      </c>
      <c r="AE23" s="31" t="s">
        <v>26</v>
      </c>
      <c r="AF23" s="31" t="s">
        <v>26</v>
      </c>
      <c r="AG23" s="41">
        <f>IF(OR(AD23="",AE23="",AF23=""),"",IFERROR(IF(COUNTIF(AD23:AF23,Hoja2!$J$2)&gt;=2,3,IF(COUNTIF(AD23:AF23,Hoja2!$J$3)=3,1,2)),1))</f>
        <v>1</v>
      </c>
      <c r="AH23" s="39" t="s">
        <v>208</v>
      </c>
      <c r="AI23" s="39" t="s">
        <v>200</v>
      </c>
      <c r="AJ23" s="31" t="s">
        <v>33</v>
      </c>
      <c r="AK23" s="31" t="s">
        <v>201</v>
      </c>
      <c r="AL23" s="31" t="s">
        <v>36</v>
      </c>
      <c r="AM23" s="31" t="s">
        <v>184</v>
      </c>
      <c r="AN23" s="31"/>
    </row>
    <row r="24" spans="2:40" s="40" customFormat="1" ht="127.5" x14ac:dyDescent="0.25">
      <c r="B24" s="31">
        <v>81</v>
      </c>
      <c r="C24" s="31" t="s">
        <v>120</v>
      </c>
      <c r="D24" s="33" t="s">
        <v>205</v>
      </c>
      <c r="E24" s="33" t="s">
        <v>123</v>
      </c>
      <c r="F24" s="37" t="s">
        <v>84</v>
      </c>
      <c r="G24" s="37" t="s">
        <v>13</v>
      </c>
      <c r="H24" s="37" t="s">
        <v>14</v>
      </c>
      <c r="I24" s="38" t="s">
        <v>15</v>
      </c>
      <c r="J24" s="38"/>
      <c r="K24" s="38" t="s">
        <v>15</v>
      </c>
      <c r="L24" s="38" t="s">
        <v>15</v>
      </c>
      <c r="M24" s="37" t="s">
        <v>16</v>
      </c>
      <c r="N24" s="33" t="s">
        <v>119</v>
      </c>
      <c r="O24" s="37" t="s">
        <v>15</v>
      </c>
      <c r="P24" s="37"/>
      <c r="Q24" s="37" t="s">
        <v>131</v>
      </c>
      <c r="R24" s="33" t="s">
        <v>119</v>
      </c>
      <c r="S24" s="31" t="s">
        <v>172</v>
      </c>
      <c r="T24" s="31" t="s">
        <v>15</v>
      </c>
      <c r="U24" s="31"/>
      <c r="V24" s="31"/>
      <c r="W24" s="31" t="s">
        <v>119</v>
      </c>
      <c r="X24" s="31" t="s">
        <v>119</v>
      </c>
      <c r="Y24" s="31" t="s">
        <v>119</v>
      </c>
      <c r="Z24" s="31" t="s">
        <v>119</v>
      </c>
      <c r="AA24" s="31" t="s">
        <v>119</v>
      </c>
      <c r="AB24" s="31" t="s">
        <v>22</v>
      </c>
      <c r="AC24" s="31" t="s">
        <v>119</v>
      </c>
      <c r="AD24" s="31" t="s">
        <v>26</v>
      </c>
      <c r="AE24" s="31" t="s">
        <v>26</v>
      </c>
      <c r="AF24" s="31" t="s">
        <v>26</v>
      </c>
      <c r="AG24" s="41">
        <f>IF(OR(AD24="",AE24="",AF24=""),"",IFERROR(IF(COUNTIF(AD24:AF24,Hoja2!$J$2)&gt;=2,3,IF(COUNTIF(AD24:AF24,Hoja2!$J$3)=3,1,2)),1))</f>
        <v>1</v>
      </c>
      <c r="AH24" s="39" t="s">
        <v>204</v>
      </c>
      <c r="AI24" s="39" t="s">
        <v>204</v>
      </c>
      <c r="AJ24" s="31" t="s">
        <v>33</v>
      </c>
      <c r="AK24" s="31" t="s">
        <v>201</v>
      </c>
      <c r="AL24" s="31" t="s">
        <v>36</v>
      </c>
      <c r="AM24" s="31" t="s">
        <v>38</v>
      </c>
      <c r="AN24" s="31" t="s">
        <v>119</v>
      </c>
    </row>
    <row r="25" spans="2:40" s="40" customFormat="1" ht="278.25" customHeight="1" x14ac:dyDescent="0.25">
      <c r="B25" s="31">
        <v>89</v>
      </c>
      <c r="C25" s="31" t="s">
        <v>120</v>
      </c>
      <c r="D25" s="33" t="s">
        <v>214</v>
      </c>
      <c r="E25" s="34" t="s">
        <v>244</v>
      </c>
      <c r="F25" s="33" t="s">
        <v>12</v>
      </c>
      <c r="G25" s="37" t="s">
        <v>13</v>
      </c>
      <c r="H25" s="37" t="s">
        <v>14</v>
      </c>
      <c r="I25" s="38" t="s">
        <v>15</v>
      </c>
      <c r="J25" s="38"/>
      <c r="K25" s="38" t="s">
        <v>15</v>
      </c>
      <c r="L25" s="38" t="s">
        <v>15</v>
      </c>
      <c r="M25" s="37" t="s">
        <v>16</v>
      </c>
      <c r="N25" s="33" t="s">
        <v>119</v>
      </c>
      <c r="O25" s="37" t="s">
        <v>15</v>
      </c>
      <c r="P25" s="37"/>
      <c r="Q25" s="33" t="s">
        <v>245</v>
      </c>
      <c r="R25" s="33" t="s">
        <v>119</v>
      </c>
      <c r="S25" s="33" t="s">
        <v>162</v>
      </c>
      <c r="T25" s="31" t="s">
        <v>15</v>
      </c>
      <c r="U25" s="31"/>
      <c r="V25" s="31"/>
      <c r="W25" s="31" t="s">
        <v>119</v>
      </c>
      <c r="X25" s="31" t="s">
        <v>119</v>
      </c>
      <c r="Y25" s="31" t="s">
        <v>119</v>
      </c>
      <c r="Z25" s="31" t="s">
        <v>119</v>
      </c>
      <c r="AA25" s="31" t="s">
        <v>119</v>
      </c>
      <c r="AB25" s="31" t="s">
        <v>22</v>
      </c>
      <c r="AC25" s="31" t="s">
        <v>119</v>
      </c>
      <c r="AD25" s="31" t="s">
        <v>26</v>
      </c>
      <c r="AE25" s="31" t="s">
        <v>26</v>
      </c>
      <c r="AF25" s="31" t="s">
        <v>26</v>
      </c>
      <c r="AG25" s="41">
        <f>IF(OR(AD25="",AE25="",AF25=""),"",IFERROR(IF(COUNTIF(AD25:AF25,Hoja2!$J$2)&gt;=2,3,IF(COUNTIF(AD25:AF25,Hoja2!$J$3)=3,1,2)),1))</f>
        <v>1</v>
      </c>
      <c r="AH25" s="39" t="s">
        <v>236</v>
      </c>
      <c r="AI25" s="39" t="s">
        <v>237</v>
      </c>
      <c r="AJ25" s="31" t="s">
        <v>33</v>
      </c>
      <c r="AK25" s="31" t="s">
        <v>201</v>
      </c>
      <c r="AL25" s="31" t="s">
        <v>36</v>
      </c>
      <c r="AM25" s="31" t="s">
        <v>38</v>
      </c>
      <c r="AN25" s="31" t="s">
        <v>119</v>
      </c>
    </row>
    <row r="26" spans="2:40" s="40" customFormat="1" ht="278.25" customHeight="1" x14ac:dyDescent="0.25">
      <c r="B26" s="31">
        <v>92</v>
      </c>
      <c r="C26" s="31" t="s">
        <v>120</v>
      </c>
      <c r="D26" s="33" t="s">
        <v>213</v>
      </c>
      <c r="E26" s="35" t="s">
        <v>231</v>
      </c>
      <c r="F26" s="37" t="s">
        <v>84</v>
      </c>
      <c r="G26" s="37" t="s">
        <v>13</v>
      </c>
      <c r="H26" s="37" t="s">
        <v>14</v>
      </c>
      <c r="I26" s="38" t="s">
        <v>15</v>
      </c>
      <c r="J26" s="38"/>
      <c r="K26" s="38" t="s">
        <v>15</v>
      </c>
      <c r="L26" s="38" t="s">
        <v>15</v>
      </c>
      <c r="M26" s="37" t="s">
        <v>16</v>
      </c>
      <c r="N26" s="33" t="s">
        <v>119</v>
      </c>
      <c r="O26" s="37" t="s">
        <v>15</v>
      </c>
      <c r="P26" s="37"/>
      <c r="Q26" s="37" t="s">
        <v>132</v>
      </c>
      <c r="R26" s="33" t="s">
        <v>119</v>
      </c>
      <c r="S26" s="31" t="s">
        <v>166</v>
      </c>
      <c r="T26" s="31" t="s">
        <v>15</v>
      </c>
      <c r="U26" s="31"/>
      <c r="V26" s="31"/>
      <c r="W26" s="31" t="s">
        <v>119</v>
      </c>
      <c r="X26" s="31" t="s">
        <v>119</v>
      </c>
      <c r="Y26" s="31" t="s">
        <v>119</v>
      </c>
      <c r="Z26" s="31" t="s">
        <v>119</v>
      </c>
      <c r="AA26" s="31" t="s">
        <v>119</v>
      </c>
      <c r="AB26" s="31" t="s">
        <v>22</v>
      </c>
      <c r="AC26" s="31" t="s">
        <v>119</v>
      </c>
      <c r="AD26" s="31" t="s">
        <v>26</v>
      </c>
      <c r="AE26" s="31" t="s">
        <v>26</v>
      </c>
      <c r="AF26" s="31" t="s">
        <v>26</v>
      </c>
      <c r="AG26" s="41">
        <f>IF(OR(AD26="",AE26="",AF26=""),"",IFERROR(IF(COUNTIF(AD26:AF26,Hoja2!$J$2)&gt;=2,3,IF(COUNTIF(AD26:AF26,Hoja2!$J$3)=3,1,2)),1))</f>
        <v>1</v>
      </c>
      <c r="AH26" s="39" t="s">
        <v>204</v>
      </c>
      <c r="AI26" s="39" t="s">
        <v>204</v>
      </c>
      <c r="AJ26" s="31" t="s">
        <v>33</v>
      </c>
      <c r="AK26" s="31" t="s">
        <v>201</v>
      </c>
      <c r="AL26" s="31" t="s">
        <v>36</v>
      </c>
      <c r="AM26" s="31" t="s">
        <v>38</v>
      </c>
      <c r="AN26" s="31" t="s">
        <v>119</v>
      </c>
    </row>
    <row r="27" spans="2:40" s="40" customFormat="1" ht="278.25" customHeight="1" x14ac:dyDescent="0.25">
      <c r="B27" s="31">
        <v>107</v>
      </c>
      <c r="C27" s="31" t="s">
        <v>120</v>
      </c>
      <c r="D27" s="33" t="s">
        <v>215</v>
      </c>
      <c r="E27" s="33" t="s">
        <v>123</v>
      </c>
      <c r="F27" s="37" t="s">
        <v>12</v>
      </c>
      <c r="G27" s="37" t="s">
        <v>13</v>
      </c>
      <c r="H27" s="37" t="s">
        <v>14</v>
      </c>
      <c r="I27" s="38" t="s">
        <v>15</v>
      </c>
      <c r="J27" s="38"/>
      <c r="K27" s="38" t="s">
        <v>15</v>
      </c>
      <c r="L27" s="38" t="s">
        <v>15</v>
      </c>
      <c r="M27" s="37" t="s">
        <v>16</v>
      </c>
      <c r="N27" s="33" t="s">
        <v>119</v>
      </c>
      <c r="O27" s="37" t="s">
        <v>15</v>
      </c>
      <c r="P27" s="37"/>
      <c r="Q27" s="37" t="s">
        <v>140</v>
      </c>
      <c r="R27" s="33" t="s">
        <v>141</v>
      </c>
      <c r="S27" s="31" t="s">
        <v>187</v>
      </c>
      <c r="T27" s="31" t="s">
        <v>15</v>
      </c>
      <c r="U27" s="31"/>
      <c r="V27" s="31"/>
      <c r="W27" s="31" t="s">
        <v>119</v>
      </c>
      <c r="X27" s="31" t="s">
        <v>119</v>
      </c>
      <c r="Y27" s="31" t="s">
        <v>119</v>
      </c>
      <c r="Z27" s="31" t="s">
        <v>119</v>
      </c>
      <c r="AA27" s="31" t="s">
        <v>119</v>
      </c>
      <c r="AB27" s="31" t="s">
        <v>22</v>
      </c>
      <c r="AC27" s="31" t="s">
        <v>51</v>
      </c>
      <c r="AD27" s="31" t="s">
        <v>26</v>
      </c>
      <c r="AE27" s="31" t="s">
        <v>26</v>
      </c>
      <c r="AF27" s="31" t="s">
        <v>26</v>
      </c>
      <c r="AG27" s="41">
        <f>IF(OR(AD27="",AE27="",AF27=""),"",IFERROR(IF(COUNTIF(AD27:AF27,[1]Hoja2!$J$2)&gt;=2,3,IF(COUNTIF(AD27:AF27,[1]Hoja2!$J$3)=3,1,2)),1))</f>
        <v>1</v>
      </c>
      <c r="AH27" s="39" t="s">
        <v>204</v>
      </c>
      <c r="AI27" s="39" t="s">
        <v>204</v>
      </c>
      <c r="AJ27" s="31" t="s">
        <v>33</v>
      </c>
      <c r="AK27" s="31" t="s">
        <v>201</v>
      </c>
      <c r="AL27" s="31" t="s">
        <v>36</v>
      </c>
      <c r="AM27" s="31" t="s">
        <v>38</v>
      </c>
      <c r="AN27" s="31" t="s">
        <v>119</v>
      </c>
    </row>
    <row r="28" spans="2:40" s="40" customFormat="1" ht="278.25" customHeight="1" x14ac:dyDescent="0.25">
      <c r="B28" s="31">
        <v>116</v>
      </c>
      <c r="C28" s="31" t="s">
        <v>120</v>
      </c>
      <c r="D28" s="33" t="s">
        <v>217</v>
      </c>
      <c r="E28" s="33" t="s">
        <v>123</v>
      </c>
      <c r="F28" s="37" t="s">
        <v>12</v>
      </c>
      <c r="G28" s="37" t="s">
        <v>13</v>
      </c>
      <c r="H28" s="37" t="s">
        <v>14</v>
      </c>
      <c r="I28" s="38" t="s">
        <v>15</v>
      </c>
      <c r="J28" s="38"/>
      <c r="K28" s="38" t="s">
        <v>15</v>
      </c>
      <c r="L28" s="38" t="s">
        <v>15</v>
      </c>
      <c r="M28" s="37" t="s">
        <v>16</v>
      </c>
      <c r="N28" s="33" t="s">
        <v>119</v>
      </c>
      <c r="O28" s="37" t="s">
        <v>15</v>
      </c>
      <c r="P28" s="37"/>
      <c r="Q28" s="37" t="s">
        <v>140</v>
      </c>
      <c r="R28" s="33" t="s">
        <v>232</v>
      </c>
      <c r="S28" s="31" t="s">
        <v>218</v>
      </c>
      <c r="T28" s="31" t="s">
        <v>15</v>
      </c>
      <c r="U28" s="31"/>
      <c r="V28" s="31"/>
      <c r="W28" s="31" t="s">
        <v>119</v>
      </c>
      <c r="X28" s="31" t="s">
        <v>119</v>
      </c>
      <c r="Y28" s="31" t="s">
        <v>119</v>
      </c>
      <c r="Z28" s="31" t="s">
        <v>119</v>
      </c>
      <c r="AA28" s="31" t="s">
        <v>119</v>
      </c>
      <c r="AB28" s="31" t="s">
        <v>22</v>
      </c>
      <c r="AC28" s="31" t="s">
        <v>51</v>
      </c>
      <c r="AD28" s="31" t="s">
        <v>26</v>
      </c>
      <c r="AE28" s="31" t="s">
        <v>26</v>
      </c>
      <c r="AF28" s="31" t="s">
        <v>26</v>
      </c>
      <c r="AG28" s="41">
        <f>IF(OR(AD28="",AE28="",AF28=""),"",IFERROR(IF(COUNTIF(AD28:AF28,[1]Hoja2!$J$2)&gt;=2,3,IF(COUNTIF(AD28:AF28,[1]Hoja2!$J$3)=3,1,2)),1))</f>
        <v>1</v>
      </c>
      <c r="AH28" s="39" t="s">
        <v>204</v>
      </c>
      <c r="AI28" s="39" t="s">
        <v>204</v>
      </c>
      <c r="AJ28" s="31" t="s">
        <v>33</v>
      </c>
      <c r="AK28" s="31" t="s">
        <v>201</v>
      </c>
      <c r="AL28" s="33" t="s">
        <v>216</v>
      </c>
      <c r="AM28" s="31" t="s">
        <v>38</v>
      </c>
      <c r="AN28" s="31" t="s">
        <v>119</v>
      </c>
    </row>
    <row r="29" spans="2:40" s="40" customFormat="1" ht="278.25" customHeight="1" x14ac:dyDescent="0.25">
      <c r="B29" s="31">
        <v>120</v>
      </c>
      <c r="C29" s="31" t="s">
        <v>120</v>
      </c>
      <c r="D29" s="33" t="s">
        <v>219</v>
      </c>
      <c r="E29" s="33" t="s">
        <v>127</v>
      </c>
      <c r="F29" s="37" t="s">
        <v>12</v>
      </c>
      <c r="G29" s="37" t="s">
        <v>13</v>
      </c>
      <c r="H29" s="37" t="s">
        <v>14</v>
      </c>
      <c r="I29" s="38" t="s">
        <v>15</v>
      </c>
      <c r="J29" s="38"/>
      <c r="K29" s="38" t="s">
        <v>15</v>
      </c>
      <c r="L29" s="38" t="s">
        <v>15</v>
      </c>
      <c r="M29" s="37" t="s">
        <v>16</v>
      </c>
      <c r="N29" s="33" t="s">
        <v>119</v>
      </c>
      <c r="O29" s="37" t="s">
        <v>15</v>
      </c>
      <c r="P29" s="37"/>
      <c r="Q29" s="37" t="s">
        <v>142</v>
      </c>
      <c r="R29" s="33" t="s">
        <v>143</v>
      </c>
      <c r="S29" s="31" t="s">
        <v>235</v>
      </c>
      <c r="T29" s="31" t="s">
        <v>15</v>
      </c>
      <c r="U29" s="31"/>
      <c r="V29" s="31"/>
      <c r="W29" s="31" t="s">
        <v>119</v>
      </c>
      <c r="X29" s="31" t="s">
        <v>119</v>
      </c>
      <c r="Y29" s="31" t="s">
        <v>119</v>
      </c>
      <c r="Z29" s="31" t="s">
        <v>119</v>
      </c>
      <c r="AA29" s="31" t="s">
        <v>119</v>
      </c>
      <c r="AB29" s="31" t="s">
        <v>22</v>
      </c>
      <c r="AC29" s="31" t="s">
        <v>119</v>
      </c>
      <c r="AD29" s="31" t="s">
        <v>26</v>
      </c>
      <c r="AE29" s="31" t="s">
        <v>26</v>
      </c>
      <c r="AF29" s="31" t="s">
        <v>26</v>
      </c>
      <c r="AG29" s="41">
        <f>IF(OR(AD29="",AE29="",AF29=""),"",IFERROR(IF(COUNTIF(AD29:AF29,Hoja2!$J$2)&gt;=2,3,IF(COUNTIF(AD29:AF29,Hoja2!$J$3)=3,1,2)),1))</f>
        <v>1</v>
      </c>
      <c r="AH29" s="39" t="s">
        <v>236</v>
      </c>
      <c r="AI29" s="39" t="s">
        <v>237</v>
      </c>
      <c r="AJ29" s="31" t="s">
        <v>33</v>
      </c>
      <c r="AK29" s="31" t="s">
        <v>201</v>
      </c>
      <c r="AL29" s="31" t="s">
        <v>36</v>
      </c>
      <c r="AM29" s="31" t="s">
        <v>38</v>
      </c>
      <c r="AN29" s="31" t="s">
        <v>119</v>
      </c>
    </row>
    <row r="30" spans="2:40" s="40" customFormat="1" ht="278.25" customHeight="1" x14ac:dyDescent="0.25">
      <c r="B30" s="31">
        <v>124</v>
      </c>
      <c r="C30" s="31" t="s">
        <v>120</v>
      </c>
      <c r="D30" s="33" t="s">
        <v>219</v>
      </c>
      <c r="E30" s="36" t="s">
        <v>119</v>
      </c>
      <c r="F30" s="37" t="s">
        <v>12</v>
      </c>
      <c r="G30" s="37" t="s">
        <v>13</v>
      </c>
      <c r="H30" s="37" t="s">
        <v>14</v>
      </c>
      <c r="I30" s="38" t="s">
        <v>15</v>
      </c>
      <c r="J30" s="38"/>
      <c r="K30" s="38" t="s">
        <v>15</v>
      </c>
      <c r="L30" s="38" t="s">
        <v>15</v>
      </c>
      <c r="M30" s="37" t="s">
        <v>16</v>
      </c>
      <c r="N30" s="33" t="s">
        <v>119</v>
      </c>
      <c r="O30" s="37" t="s">
        <v>15</v>
      </c>
      <c r="P30" s="37"/>
      <c r="Q30" s="37" t="s">
        <v>142</v>
      </c>
      <c r="R30" s="37" t="s">
        <v>153</v>
      </c>
      <c r="S30" s="31" t="s">
        <v>175</v>
      </c>
      <c r="T30" s="31" t="s">
        <v>15</v>
      </c>
      <c r="U30" s="31"/>
      <c r="V30" s="31"/>
      <c r="W30" s="31" t="s">
        <v>119</v>
      </c>
      <c r="X30" s="31" t="s">
        <v>119</v>
      </c>
      <c r="Y30" s="31" t="s">
        <v>119</v>
      </c>
      <c r="Z30" s="31" t="s">
        <v>119</v>
      </c>
      <c r="AA30" s="31" t="s">
        <v>119</v>
      </c>
      <c r="AB30" s="31" t="s">
        <v>22</v>
      </c>
      <c r="AC30" s="31" t="s">
        <v>119</v>
      </c>
      <c r="AD30" s="31" t="s">
        <v>26</v>
      </c>
      <c r="AE30" s="31" t="s">
        <v>26</v>
      </c>
      <c r="AF30" s="31" t="s">
        <v>26</v>
      </c>
      <c r="AG30" s="41">
        <f>IF(OR(AD30="",AE30="",AF30=""),"",IFERROR(IF(COUNTIF(AD30:AF30,Hoja2!$J$2)&gt;=2,3,IF(COUNTIF(AD30:AF30,Hoja2!$J$3)=3,1,2)),1))</f>
        <v>1</v>
      </c>
      <c r="AH30" s="39" t="s">
        <v>236</v>
      </c>
      <c r="AI30" s="39" t="s">
        <v>237</v>
      </c>
      <c r="AJ30" s="31" t="s">
        <v>33</v>
      </c>
      <c r="AK30" s="31" t="s">
        <v>201</v>
      </c>
      <c r="AL30" s="31" t="s">
        <v>36</v>
      </c>
      <c r="AM30" s="31" t="s">
        <v>38</v>
      </c>
      <c r="AN30" s="31" t="s">
        <v>119</v>
      </c>
    </row>
    <row r="31" spans="2:40" s="40" customFormat="1" ht="278.25" customHeight="1" x14ac:dyDescent="0.25">
      <c r="B31" s="31">
        <v>127</v>
      </c>
      <c r="C31" s="31" t="s">
        <v>120</v>
      </c>
      <c r="D31" s="33" t="s">
        <v>219</v>
      </c>
      <c r="E31" s="33" t="s">
        <v>128</v>
      </c>
      <c r="F31" s="37" t="s">
        <v>12</v>
      </c>
      <c r="G31" s="37" t="s">
        <v>13</v>
      </c>
      <c r="H31" s="37" t="s">
        <v>14</v>
      </c>
      <c r="I31" s="38" t="s">
        <v>15</v>
      </c>
      <c r="J31" s="38"/>
      <c r="K31" s="38" t="s">
        <v>15</v>
      </c>
      <c r="L31" s="38" t="s">
        <v>15</v>
      </c>
      <c r="M31" s="37" t="s">
        <v>77</v>
      </c>
      <c r="N31" s="33" t="s">
        <v>119</v>
      </c>
      <c r="O31" s="37" t="s">
        <v>15</v>
      </c>
      <c r="P31" s="37"/>
      <c r="Q31" s="37" t="s">
        <v>142</v>
      </c>
      <c r="R31" s="37" t="s">
        <v>154</v>
      </c>
      <c r="S31" s="31" t="s">
        <v>173</v>
      </c>
      <c r="T31" s="31" t="s">
        <v>15</v>
      </c>
      <c r="U31" s="31"/>
      <c r="V31" s="31"/>
      <c r="W31" s="31" t="s">
        <v>119</v>
      </c>
      <c r="X31" s="31" t="s">
        <v>119</v>
      </c>
      <c r="Y31" s="31" t="s">
        <v>119</v>
      </c>
      <c r="Z31" s="31" t="s">
        <v>119</v>
      </c>
      <c r="AA31" s="31" t="s">
        <v>119</v>
      </c>
      <c r="AB31" s="31" t="s">
        <v>22</v>
      </c>
      <c r="AC31" s="31" t="s">
        <v>119</v>
      </c>
      <c r="AD31" s="31" t="s">
        <v>26</v>
      </c>
      <c r="AE31" s="31" t="s">
        <v>26</v>
      </c>
      <c r="AF31" s="31" t="s">
        <v>26</v>
      </c>
      <c r="AG31" s="41">
        <f>IF(OR(AD31="",AE31="",AF31=""),"",IFERROR(IF(COUNTIF(AD31:AF31,Hoja2!$J$2)&gt;=2,3,IF(COUNTIF(AD31:AF31,Hoja2!$J$3)=3,1,2)),1))</f>
        <v>1</v>
      </c>
      <c r="AH31" s="39" t="s">
        <v>236</v>
      </c>
      <c r="AI31" s="39" t="s">
        <v>237</v>
      </c>
      <c r="AJ31" s="31" t="s">
        <v>33</v>
      </c>
      <c r="AK31" s="31" t="s">
        <v>201</v>
      </c>
      <c r="AL31" s="31" t="s">
        <v>36</v>
      </c>
      <c r="AM31" s="31" t="s">
        <v>38</v>
      </c>
      <c r="AN31" s="31" t="s">
        <v>119</v>
      </c>
    </row>
    <row r="32" spans="2:40" s="40" customFormat="1" ht="278.25" customHeight="1" x14ac:dyDescent="0.25">
      <c r="B32" s="31">
        <v>140</v>
      </c>
      <c r="C32" s="31" t="s">
        <v>120</v>
      </c>
      <c r="D32" s="33" t="s">
        <v>219</v>
      </c>
      <c r="E32" s="33" t="s">
        <v>128</v>
      </c>
      <c r="F32" s="37" t="s">
        <v>12</v>
      </c>
      <c r="G32" s="37" t="s">
        <v>13</v>
      </c>
      <c r="H32" s="37" t="s">
        <v>14</v>
      </c>
      <c r="I32" s="38" t="s">
        <v>15</v>
      </c>
      <c r="J32" s="38"/>
      <c r="K32" s="38" t="s">
        <v>15</v>
      </c>
      <c r="L32" s="38" t="s">
        <v>15</v>
      </c>
      <c r="M32" s="37" t="s">
        <v>77</v>
      </c>
      <c r="N32" s="33" t="s">
        <v>119</v>
      </c>
      <c r="O32" s="37" t="s">
        <v>15</v>
      </c>
      <c r="P32" s="37"/>
      <c r="Q32" s="37" t="s">
        <v>142</v>
      </c>
      <c r="R32" s="37" t="s">
        <v>155</v>
      </c>
      <c r="S32" s="31" t="s">
        <v>174</v>
      </c>
      <c r="T32" s="31" t="s">
        <v>15</v>
      </c>
      <c r="U32" s="31"/>
      <c r="V32" s="31"/>
      <c r="W32" s="31" t="s">
        <v>119</v>
      </c>
      <c r="X32" s="31" t="s">
        <v>119</v>
      </c>
      <c r="Y32" s="31" t="s">
        <v>119</v>
      </c>
      <c r="Z32" s="31" t="s">
        <v>119</v>
      </c>
      <c r="AA32" s="31" t="s">
        <v>119</v>
      </c>
      <c r="AB32" s="31" t="s">
        <v>22</v>
      </c>
      <c r="AC32" s="31" t="s">
        <v>119</v>
      </c>
      <c r="AD32" s="31" t="s">
        <v>26</v>
      </c>
      <c r="AE32" s="31" t="s">
        <v>26</v>
      </c>
      <c r="AF32" s="31" t="s">
        <v>26</v>
      </c>
      <c r="AG32" s="41">
        <f>IF(OR(AD32="",AE32="",AF32=""),"",IFERROR(IF(COUNTIF(AD32:AF32,Hoja2!$J$2)&gt;=2,3,IF(COUNTIF(AD32:AF32,Hoja2!$J$3)=3,1,2)),1))</f>
        <v>1</v>
      </c>
      <c r="AH32" s="39" t="s">
        <v>236</v>
      </c>
      <c r="AI32" s="39" t="s">
        <v>237</v>
      </c>
      <c r="AJ32" s="31" t="s">
        <v>33</v>
      </c>
      <c r="AK32" s="31" t="s">
        <v>201</v>
      </c>
      <c r="AL32" s="31" t="s">
        <v>36</v>
      </c>
      <c r="AM32" s="31" t="s">
        <v>38</v>
      </c>
      <c r="AN32" s="31" t="s">
        <v>119</v>
      </c>
    </row>
    <row r="33" spans="2:40" s="40" customFormat="1" ht="278.25" customHeight="1" x14ac:dyDescent="0.25">
      <c r="B33" s="31">
        <v>151</v>
      </c>
      <c r="C33" s="31" t="s">
        <v>120</v>
      </c>
      <c r="D33" s="33" t="s">
        <v>219</v>
      </c>
      <c r="E33" s="33" t="s">
        <v>127</v>
      </c>
      <c r="F33" s="37" t="s">
        <v>12</v>
      </c>
      <c r="G33" s="37" t="s">
        <v>13</v>
      </c>
      <c r="H33" s="37" t="s">
        <v>14</v>
      </c>
      <c r="I33" s="38" t="s">
        <v>15</v>
      </c>
      <c r="J33" s="38"/>
      <c r="K33" s="38" t="s">
        <v>15</v>
      </c>
      <c r="L33" s="38" t="s">
        <v>15</v>
      </c>
      <c r="M33" s="37" t="s">
        <v>78</v>
      </c>
      <c r="N33" s="33" t="s">
        <v>119</v>
      </c>
      <c r="O33" s="37" t="s">
        <v>15</v>
      </c>
      <c r="P33" s="37"/>
      <c r="Q33" s="37" t="s">
        <v>233</v>
      </c>
      <c r="R33" s="33" t="s">
        <v>234</v>
      </c>
      <c r="S33" s="37" t="s">
        <v>238</v>
      </c>
      <c r="T33" s="31" t="s">
        <v>15</v>
      </c>
      <c r="U33" s="31"/>
      <c r="V33" s="31"/>
      <c r="W33" s="31" t="s">
        <v>119</v>
      </c>
      <c r="X33" s="31" t="s">
        <v>119</v>
      </c>
      <c r="Y33" s="31" t="s">
        <v>119</v>
      </c>
      <c r="Z33" s="31" t="s">
        <v>119</v>
      </c>
      <c r="AA33" s="31" t="s">
        <v>119</v>
      </c>
      <c r="AB33" s="31" t="s">
        <v>22</v>
      </c>
      <c r="AC33" s="31" t="s">
        <v>119</v>
      </c>
      <c r="AD33" s="31" t="s">
        <v>26</v>
      </c>
      <c r="AE33" s="31" t="s">
        <v>26</v>
      </c>
      <c r="AF33" s="31" t="s">
        <v>26</v>
      </c>
      <c r="AG33" s="41">
        <f>IF(OR(AD33="",AE33="",AF33=""),"",IFERROR(IF(COUNTIF(AD33:AF33,Hoja2!$J$2)&gt;=2,3,IF(COUNTIF(AD33:AF33,Hoja2!$J$3)=3,1,2)),1))</f>
        <v>1</v>
      </c>
      <c r="AH33" s="39" t="s">
        <v>236</v>
      </c>
      <c r="AI33" s="39" t="s">
        <v>237</v>
      </c>
      <c r="AJ33" s="31" t="s">
        <v>33</v>
      </c>
      <c r="AK33" s="31" t="s">
        <v>201</v>
      </c>
      <c r="AL33" s="31" t="s">
        <v>36</v>
      </c>
      <c r="AM33" s="31" t="s">
        <v>38</v>
      </c>
      <c r="AN33" s="31" t="s">
        <v>119</v>
      </c>
    </row>
    <row r="34" spans="2:40" s="40" customFormat="1" ht="278.25" customHeight="1" x14ac:dyDescent="0.25">
      <c r="B34" s="31">
        <v>155</v>
      </c>
      <c r="C34" s="31" t="s">
        <v>120</v>
      </c>
      <c r="D34" s="33" t="s">
        <v>220</v>
      </c>
      <c r="E34" s="33" t="s">
        <v>239</v>
      </c>
      <c r="F34" s="37" t="s">
        <v>12</v>
      </c>
      <c r="G34" s="37" t="s">
        <v>13</v>
      </c>
      <c r="H34" s="37" t="s">
        <v>14</v>
      </c>
      <c r="I34" s="38" t="s">
        <v>15</v>
      </c>
      <c r="J34" s="38"/>
      <c r="K34" s="38" t="s">
        <v>15</v>
      </c>
      <c r="L34" s="38" t="s">
        <v>15</v>
      </c>
      <c r="M34" s="37" t="s">
        <v>16</v>
      </c>
      <c r="N34" s="33" t="s">
        <v>76</v>
      </c>
      <c r="O34" s="37" t="s">
        <v>15</v>
      </c>
      <c r="P34" s="37"/>
      <c r="Q34" s="37" t="s">
        <v>177</v>
      </c>
      <c r="R34" s="37" t="s">
        <v>178</v>
      </c>
      <c r="S34" s="31" t="s">
        <v>182</v>
      </c>
      <c r="T34" s="31" t="s">
        <v>15</v>
      </c>
      <c r="U34" s="31"/>
      <c r="V34" s="31"/>
      <c r="W34" s="31" t="s">
        <v>119</v>
      </c>
      <c r="X34" s="31" t="s">
        <v>119</v>
      </c>
      <c r="Y34" s="31" t="s">
        <v>119</v>
      </c>
      <c r="Z34" s="31" t="s">
        <v>119</v>
      </c>
      <c r="AA34" s="31" t="s">
        <v>119</v>
      </c>
      <c r="AB34" s="31" t="s">
        <v>22</v>
      </c>
      <c r="AC34" s="31" t="s">
        <v>119</v>
      </c>
      <c r="AD34" s="31" t="s">
        <v>26</v>
      </c>
      <c r="AE34" s="31" t="s">
        <v>26</v>
      </c>
      <c r="AF34" s="31" t="s">
        <v>26</v>
      </c>
      <c r="AG34" s="41">
        <f>IF(OR(AD34="",AE34="",AF34=""),"",IFERROR(IF(COUNTIF(AD34:AF34,Hoja2!$J$2)&gt;=2,3,IF(COUNTIF(AD34:AF34,Hoja2!$J$3)=3,1,2)),1))</f>
        <v>1</v>
      </c>
      <c r="AH34" s="39" t="s">
        <v>208</v>
      </c>
      <c r="AI34" s="39" t="s">
        <v>200</v>
      </c>
      <c r="AJ34" s="31" t="s">
        <v>33</v>
      </c>
      <c r="AK34" s="31" t="s">
        <v>201</v>
      </c>
      <c r="AL34" s="31" t="s">
        <v>36</v>
      </c>
      <c r="AM34" s="31" t="s">
        <v>184</v>
      </c>
      <c r="AN34" s="31"/>
    </row>
    <row r="35" spans="2:40" s="40" customFormat="1" ht="278.25" customHeight="1" x14ac:dyDescent="0.25">
      <c r="B35" s="31">
        <v>158</v>
      </c>
      <c r="C35" s="31" t="s">
        <v>120</v>
      </c>
      <c r="D35" s="33" t="s">
        <v>221</v>
      </c>
      <c r="E35" s="33" t="s">
        <v>123</v>
      </c>
      <c r="F35" s="37" t="s">
        <v>84</v>
      </c>
      <c r="G35" s="37" t="s">
        <v>13</v>
      </c>
      <c r="H35" s="37" t="s">
        <v>14</v>
      </c>
      <c r="I35" s="38" t="s">
        <v>15</v>
      </c>
      <c r="J35" s="38"/>
      <c r="K35" s="38" t="s">
        <v>15</v>
      </c>
      <c r="L35" s="38" t="s">
        <v>15</v>
      </c>
      <c r="M35" s="37" t="s">
        <v>16</v>
      </c>
      <c r="N35" s="33" t="s">
        <v>119</v>
      </c>
      <c r="O35" s="37" t="s">
        <v>15</v>
      </c>
      <c r="P35" s="37"/>
      <c r="Q35" s="37" t="s">
        <v>144</v>
      </c>
      <c r="R35" s="37" t="s">
        <v>156</v>
      </c>
      <c r="S35" s="31" t="s">
        <v>188</v>
      </c>
      <c r="T35" s="31" t="s">
        <v>15</v>
      </c>
      <c r="U35" s="31"/>
      <c r="V35" s="31"/>
      <c r="W35" s="31" t="s">
        <v>119</v>
      </c>
      <c r="X35" s="31" t="s">
        <v>119</v>
      </c>
      <c r="Y35" s="31" t="s">
        <v>119</v>
      </c>
      <c r="Z35" s="31" t="s">
        <v>119</v>
      </c>
      <c r="AA35" s="31" t="s">
        <v>119</v>
      </c>
      <c r="AB35" s="31" t="s">
        <v>22</v>
      </c>
      <c r="AC35" s="31" t="s">
        <v>51</v>
      </c>
      <c r="AD35" s="31" t="s">
        <v>26</v>
      </c>
      <c r="AE35" s="31" t="s">
        <v>26</v>
      </c>
      <c r="AF35" s="31" t="s">
        <v>26</v>
      </c>
      <c r="AG35" s="41">
        <f>IF(OR(AD35="",AE35="",AF35=""),"",IFERROR(IF(COUNTIF(AD35:AF35,[1]Hoja2!$J$2)&gt;=2,3,IF(COUNTIF(AD35:AF35,[1]Hoja2!$J$3)=3,1,2)),1))</f>
        <v>1</v>
      </c>
      <c r="AH35" s="39" t="s">
        <v>204</v>
      </c>
      <c r="AI35" s="39" t="s">
        <v>204</v>
      </c>
      <c r="AJ35" s="31" t="s">
        <v>33</v>
      </c>
      <c r="AK35" s="31" t="s">
        <v>201</v>
      </c>
      <c r="AL35" s="31" t="s">
        <v>36</v>
      </c>
      <c r="AM35" s="31" t="s">
        <v>38</v>
      </c>
      <c r="AN35" s="31" t="s">
        <v>119</v>
      </c>
    </row>
    <row r="36" spans="2:40" s="40" customFormat="1" ht="278.25" customHeight="1" x14ac:dyDescent="0.25">
      <c r="B36" s="31">
        <v>161</v>
      </c>
      <c r="C36" s="31" t="s">
        <v>120</v>
      </c>
      <c r="D36" s="33" t="s">
        <v>205</v>
      </c>
      <c r="E36" s="33" t="s">
        <v>123</v>
      </c>
      <c r="F36" s="37" t="s">
        <v>84</v>
      </c>
      <c r="G36" s="37" t="s">
        <v>13</v>
      </c>
      <c r="H36" s="37" t="s">
        <v>14</v>
      </c>
      <c r="I36" s="38" t="s">
        <v>15</v>
      </c>
      <c r="J36" s="38"/>
      <c r="K36" s="38" t="s">
        <v>15</v>
      </c>
      <c r="L36" s="38" t="s">
        <v>15</v>
      </c>
      <c r="M36" s="37" t="s">
        <v>16</v>
      </c>
      <c r="N36" s="33" t="s">
        <v>119</v>
      </c>
      <c r="O36" s="37" t="s">
        <v>15</v>
      </c>
      <c r="P36" s="37"/>
      <c r="Q36" s="37" t="s">
        <v>144</v>
      </c>
      <c r="R36" s="37" t="s">
        <v>276</v>
      </c>
      <c r="S36" s="31" t="s">
        <v>167</v>
      </c>
      <c r="T36" s="31" t="s">
        <v>15</v>
      </c>
      <c r="U36" s="31"/>
      <c r="V36" s="31"/>
      <c r="W36" s="31" t="s">
        <v>119</v>
      </c>
      <c r="X36" s="31" t="s">
        <v>119</v>
      </c>
      <c r="Y36" s="31" t="s">
        <v>119</v>
      </c>
      <c r="Z36" s="31" t="s">
        <v>119</v>
      </c>
      <c r="AA36" s="31" t="s">
        <v>119</v>
      </c>
      <c r="AB36" s="31" t="s">
        <v>22</v>
      </c>
      <c r="AC36" s="31" t="s">
        <v>51</v>
      </c>
      <c r="AD36" s="31" t="s">
        <v>26</v>
      </c>
      <c r="AE36" s="31" t="s">
        <v>26</v>
      </c>
      <c r="AF36" s="31" t="s">
        <v>26</v>
      </c>
      <c r="AG36" s="41">
        <f>IF(OR(AD36="",AE36="",AF36=""),"",IFERROR(IF(COUNTIF(AD36:AF36,[1]Hoja2!$J$2)&gt;=2,3,IF(COUNTIF(AD36:AF36,[1]Hoja2!$J$3)=3,1,2)),1))</f>
        <v>1</v>
      </c>
      <c r="AH36" s="39" t="s">
        <v>204</v>
      </c>
      <c r="AI36" s="39" t="s">
        <v>204</v>
      </c>
      <c r="AJ36" s="31" t="s">
        <v>33</v>
      </c>
      <c r="AK36" s="31" t="s">
        <v>201</v>
      </c>
      <c r="AL36" s="31" t="s">
        <v>36</v>
      </c>
      <c r="AM36" s="31" t="s">
        <v>38</v>
      </c>
      <c r="AN36" s="31" t="s">
        <v>119</v>
      </c>
    </row>
    <row r="37" spans="2:40" s="40" customFormat="1" ht="278.25" customHeight="1" x14ac:dyDescent="0.25">
      <c r="B37" s="31">
        <v>164</v>
      </c>
      <c r="C37" s="31" t="s">
        <v>120</v>
      </c>
      <c r="D37" s="33" t="s">
        <v>205</v>
      </c>
      <c r="E37" s="33" t="s">
        <v>123</v>
      </c>
      <c r="F37" s="37" t="s">
        <v>84</v>
      </c>
      <c r="G37" s="37" t="s">
        <v>13</v>
      </c>
      <c r="H37" s="37" t="s">
        <v>14</v>
      </c>
      <c r="I37" s="38" t="s">
        <v>15</v>
      </c>
      <c r="J37" s="38"/>
      <c r="K37" s="38" t="s">
        <v>15</v>
      </c>
      <c r="L37" s="38" t="s">
        <v>15</v>
      </c>
      <c r="M37" s="37" t="s">
        <v>16</v>
      </c>
      <c r="N37" s="33" t="s">
        <v>119</v>
      </c>
      <c r="O37" s="37" t="s">
        <v>15</v>
      </c>
      <c r="P37" s="37"/>
      <c r="Q37" s="37" t="s">
        <v>144</v>
      </c>
      <c r="R37" s="37" t="s">
        <v>277</v>
      </c>
      <c r="S37" s="31" t="s">
        <v>168</v>
      </c>
      <c r="T37" s="31" t="s">
        <v>15</v>
      </c>
      <c r="U37" s="31"/>
      <c r="V37" s="31"/>
      <c r="W37" s="31" t="s">
        <v>119</v>
      </c>
      <c r="X37" s="31" t="s">
        <v>119</v>
      </c>
      <c r="Y37" s="31" t="s">
        <v>119</v>
      </c>
      <c r="Z37" s="31" t="s">
        <v>119</v>
      </c>
      <c r="AA37" s="31" t="s">
        <v>119</v>
      </c>
      <c r="AB37" s="31" t="s">
        <v>22</v>
      </c>
      <c r="AC37" s="31" t="s">
        <v>51</v>
      </c>
      <c r="AD37" s="31" t="s">
        <v>26</v>
      </c>
      <c r="AE37" s="31" t="s">
        <v>26</v>
      </c>
      <c r="AF37" s="31" t="s">
        <v>26</v>
      </c>
      <c r="AG37" s="41">
        <f>IF(OR(AD37="",AE37="",AF37=""),"",IFERROR(IF(COUNTIF(AD37:AF37,[1]Hoja2!$J$2)&gt;=2,3,IF(COUNTIF(AD37:AF37,[1]Hoja2!$J$3)=3,1,2)),1))</f>
        <v>1</v>
      </c>
      <c r="AH37" s="39" t="s">
        <v>204</v>
      </c>
      <c r="AI37" s="39" t="s">
        <v>204</v>
      </c>
      <c r="AJ37" s="31" t="s">
        <v>33</v>
      </c>
      <c r="AK37" s="31" t="s">
        <v>201</v>
      </c>
      <c r="AL37" s="31" t="s">
        <v>36</v>
      </c>
      <c r="AM37" s="31" t="s">
        <v>38</v>
      </c>
      <c r="AN37" s="31" t="s">
        <v>119</v>
      </c>
    </row>
    <row r="38" spans="2:40" s="40" customFormat="1" ht="278.25" customHeight="1" x14ac:dyDescent="0.25">
      <c r="B38" s="31">
        <v>166</v>
      </c>
      <c r="C38" s="31" t="s">
        <v>120</v>
      </c>
      <c r="D38" s="33" t="s">
        <v>222</v>
      </c>
      <c r="E38" s="33" t="s">
        <v>129</v>
      </c>
      <c r="F38" s="37" t="s">
        <v>84</v>
      </c>
      <c r="G38" s="37" t="s">
        <v>13</v>
      </c>
      <c r="H38" s="33" t="s">
        <v>54</v>
      </c>
      <c r="I38" s="38" t="s">
        <v>15</v>
      </c>
      <c r="J38" s="38"/>
      <c r="K38" s="38" t="s">
        <v>15</v>
      </c>
      <c r="L38" s="38" t="s">
        <v>15</v>
      </c>
      <c r="M38" s="37" t="s">
        <v>16</v>
      </c>
      <c r="N38" s="33" t="s">
        <v>119</v>
      </c>
      <c r="O38" s="37" t="s">
        <v>15</v>
      </c>
      <c r="P38" s="37" t="s">
        <v>15</v>
      </c>
      <c r="Q38" s="37" t="s">
        <v>133</v>
      </c>
      <c r="R38" s="37" t="s">
        <v>119</v>
      </c>
      <c r="S38" s="31" t="s">
        <v>165</v>
      </c>
      <c r="T38" s="31" t="s">
        <v>15</v>
      </c>
      <c r="U38" s="31"/>
      <c r="V38" s="31"/>
      <c r="W38" s="31" t="s">
        <v>119</v>
      </c>
      <c r="X38" s="31" t="s">
        <v>119</v>
      </c>
      <c r="Y38" s="31" t="s">
        <v>119</v>
      </c>
      <c r="Z38" s="31" t="s">
        <v>119</v>
      </c>
      <c r="AA38" s="31" t="s">
        <v>119</v>
      </c>
      <c r="AB38" s="31" t="s">
        <v>22</v>
      </c>
      <c r="AC38" s="31" t="s">
        <v>119</v>
      </c>
      <c r="AD38" s="31" t="s">
        <v>26</v>
      </c>
      <c r="AE38" s="31" t="s">
        <v>26</v>
      </c>
      <c r="AF38" s="31" t="s">
        <v>26</v>
      </c>
      <c r="AG38" s="41">
        <f>IF(OR(AD38="",AE38="",AF38=""),"",IFERROR(IF(COUNTIF(AD38:AF38,Hoja2!$J$2)&gt;=2,3,IF(COUNTIF(AD38:AF38,Hoja2!$J$3)=3,1,2)),1))</f>
        <v>1</v>
      </c>
      <c r="AH38" s="39" t="s">
        <v>204</v>
      </c>
      <c r="AI38" s="39" t="s">
        <v>204</v>
      </c>
      <c r="AJ38" s="31" t="s">
        <v>33</v>
      </c>
      <c r="AK38" s="31" t="s">
        <v>201</v>
      </c>
      <c r="AL38" s="31" t="s">
        <v>36</v>
      </c>
      <c r="AM38" s="31" t="s">
        <v>38</v>
      </c>
      <c r="AN38" s="31" t="s">
        <v>119</v>
      </c>
    </row>
    <row r="39" spans="2:40" s="40" customFormat="1" ht="278.25" customHeight="1" x14ac:dyDescent="0.25">
      <c r="B39" s="31">
        <v>194</v>
      </c>
      <c r="C39" s="31" t="s">
        <v>227</v>
      </c>
      <c r="D39" s="33" t="s">
        <v>240</v>
      </c>
      <c r="E39" s="35" t="s">
        <v>241</v>
      </c>
      <c r="F39" s="37" t="s">
        <v>84</v>
      </c>
      <c r="G39" s="33" t="s">
        <v>242</v>
      </c>
      <c r="H39" s="33" t="s">
        <v>14</v>
      </c>
      <c r="I39" s="38" t="s">
        <v>15</v>
      </c>
      <c r="J39" s="38"/>
      <c r="K39" s="38" t="s">
        <v>15</v>
      </c>
      <c r="L39" s="38" t="s">
        <v>15</v>
      </c>
      <c r="M39" s="37" t="s">
        <v>16</v>
      </c>
      <c r="N39" s="33" t="s">
        <v>76</v>
      </c>
      <c r="O39" s="37" t="s">
        <v>15</v>
      </c>
      <c r="P39" s="37" t="s">
        <v>15</v>
      </c>
      <c r="Q39" s="37" t="s">
        <v>226</v>
      </c>
      <c r="R39" s="33" t="s">
        <v>229</v>
      </c>
      <c r="S39" s="31" t="s">
        <v>228</v>
      </c>
      <c r="T39" s="31" t="s">
        <v>15</v>
      </c>
      <c r="U39" s="31"/>
      <c r="V39" s="31"/>
      <c r="W39" s="31" t="s">
        <v>119</v>
      </c>
      <c r="X39" s="31" t="s">
        <v>119</v>
      </c>
      <c r="Y39" s="31" t="s">
        <v>119</v>
      </c>
      <c r="Z39" s="31" t="s">
        <v>119</v>
      </c>
      <c r="AA39" s="31" t="s">
        <v>119</v>
      </c>
      <c r="AB39" s="33" t="s">
        <v>22</v>
      </c>
      <c r="AC39" s="33" t="s">
        <v>119</v>
      </c>
      <c r="AD39" s="31" t="s">
        <v>26</v>
      </c>
      <c r="AE39" s="31" t="s">
        <v>26</v>
      </c>
      <c r="AF39" s="31" t="s">
        <v>26</v>
      </c>
      <c r="AG39" s="41">
        <f>IF(OR(AD39="",AE39="",AF39=""),"",IFERROR(IF(COUNTIF(AD39:AF39,Hoja2!$J$2)&gt;=2,3,IF(COUNTIF(AD39:AF39,Hoja2!$J$3)=3,1,2)),1))</f>
        <v>1</v>
      </c>
      <c r="AH39" s="39" t="s">
        <v>208</v>
      </c>
      <c r="AI39" s="39" t="s">
        <v>200</v>
      </c>
      <c r="AJ39" s="31" t="s">
        <v>33</v>
      </c>
      <c r="AK39" s="31" t="s">
        <v>201</v>
      </c>
      <c r="AL39" s="31" t="s">
        <v>36</v>
      </c>
      <c r="AM39" s="31" t="s">
        <v>184</v>
      </c>
      <c r="AN39" s="33" t="s">
        <v>243</v>
      </c>
    </row>
    <row r="40" spans="2:40" s="40" customFormat="1" ht="278.25" customHeight="1" x14ac:dyDescent="0.25">
      <c r="B40" s="31">
        <v>200</v>
      </c>
      <c r="C40" s="31" t="s">
        <v>120</v>
      </c>
      <c r="D40" s="33" t="s">
        <v>219</v>
      </c>
      <c r="E40" s="33" t="s">
        <v>234</v>
      </c>
      <c r="F40" s="37" t="s">
        <v>84</v>
      </c>
      <c r="G40" s="37" t="s">
        <v>13</v>
      </c>
      <c r="H40" s="37" t="s">
        <v>14</v>
      </c>
      <c r="I40" s="38" t="s">
        <v>15</v>
      </c>
      <c r="J40" s="38"/>
      <c r="K40" s="38" t="s">
        <v>15</v>
      </c>
      <c r="L40" s="38" t="s">
        <v>15</v>
      </c>
      <c r="M40" s="37" t="s">
        <v>16</v>
      </c>
      <c r="N40" s="33" t="s">
        <v>119</v>
      </c>
      <c r="O40" s="37" t="s">
        <v>15</v>
      </c>
      <c r="P40" s="37"/>
      <c r="Q40" s="37" t="s">
        <v>226</v>
      </c>
      <c r="R40" s="33" t="s">
        <v>225</v>
      </c>
      <c r="S40" s="31" t="s">
        <v>224</v>
      </c>
      <c r="T40" s="31" t="s">
        <v>15</v>
      </c>
      <c r="U40" s="31"/>
      <c r="V40" s="31"/>
      <c r="W40" s="31" t="s">
        <v>119</v>
      </c>
      <c r="X40" s="31" t="s">
        <v>119</v>
      </c>
      <c r="Y40" s="31" t="s">
        <v>119</v>
      </c>
      <c r="Z40" s="31" t="s">
        <v>119</v>
      </c>
      <c r="AA40" s="31" t="s">
        <v>119</v>
      </c>
      <c r="AB40" s="31" t="s">
        <v>22</v>
      </c>
      <c r="AC40" s="31" t="s">
        <v>119</v>
      </c>
      <c r="AD40" s="31" t="s">
        <v>26</v>
      </c>
      <c r="AE40" s="31" t="s">
        <v>26</v>
      </c>
      <c r="AF40" s="31" t="s">
        <v>26</v>
      </c>
      <c r="AG40" s="41">
        <f>IF(OR(AD40="",AE40="",AF40=""),"",IFERROR(IF(COUNTIF(AD40:AF40,Hoja2!$J$2)&gt;=2,3,IF(COUNTIF(AD40:AF40,Hoja2!$J$3)=3,1,2)),1))</f>
        <v>1</v>
      </c>
      <c r="AH40" s="39" t="s">
        <v>236</v>
      </c>
      <c r="AI40" s="39" t="s">
        <v>237</v>
      </c>
      <c r="AJ40" s="31" t="s">
        <v>33</v>
      </c>
      <c r="AK40" s="31" t="s">
        <v>201</v>
      </c>
      <c r="AL40" s="31" t="s">
        <v>36</v>
      </c>
      <c r="AM40" s="31" t="s">
        <v>38</v>
      </c>
      <c r="AN40" s="31" t="s">
        <v>119</v>
      </c>
    </row>
    <row r="41" spans="2:40" s="40" customFormat="1" ht="278.25" customHeight="1" x14ac:dyDescent="0.25">
      <c r="B41" s="31">
        <v>209</v>
      </c>
      <c r="C41" s="31" t="s">
        <v>120</v>
      </c>
      <c r="D41" s="31" t="s">
        <v>219</v>
      </c>
      <c r="E41" s="31" t="s">
        <v>234</v>
      </c>
      <c r="F41" s="37" t="s">
        <v>12</v>
      </c>
      <c r="G41" s="37" t="s">
        <v>13</v>
      </c>
      <c r="H41" s="37" t="s">
        <v>14</v>
      </c>
      <c r="I41" s="38" t="s">
        <v>15</v>
      </c>
      <c r="J41" s="38"/>
      <c r="K41" s="38" t="s">
        <v>15</v>
      </c>
      <c r="L41" s="38" t="s">
        <v>15</v>
      </c>
      <c r="M41" s="37" t="s">
        <v>78</v>
      </c>
      <c r="N41" s="33" t="s">
        <v>119</v>
      </c>
      <c r="O41" s="37" t="s">
        <v>15</v>
      </c>
      <c r="P41" s="37"/>
      <c r="Q41" s="37" t="s">
        <v>145</v>
      </c>
      <c r="R41" s="37" t="s">
        <v>146</v>
      </c>
      <c r="S41" s="31" t="s">
        <v>176</v>
      </c>
      <c r="T41" s="31" t="s">
        <v>15</v>
      </c>
      <c r="U41" s="31"/>
      <c r="V41" s="31"/>
      <c r="W41" s="31" t="s">
        <v>119</v>
      </c>
      <c r="X41" s="31" t="s">
        <v>119</v>
      </c>
      <c r="Y41" s="31" t="s">
        <v>119</v>
      </c>
      <c r="Z41" s="31" t="s">
        <v>119</v>
      </c>
      <c r="AA41" s="31" t="s">
        <v>119</v>
      </c>
      <c r="AB41" s="31" t="s">
        <v>22</v>
      </c>
      <c r="AC41" s="31" t="s">
        <v>119</v>
      </c>
      <c r="AD41" s="31" t="s">
        <v>26</v>
      </c>
      <c r="AE41" s="31" t="s">
        <v>26</v>
      </c>
      <c r="AF41" s="31" t="s">
        <v>26</v>
      </c>
      <c r="AG41" s="41">
        <f>IF(OR(AD41="",AE41="",AF41=""),"",IFERROR(IF(COUNTIF(AD41:AF41,Hoja2!$J$2)&gt;=2,3,IF(COUNTIF(AD41:AF41,Hoja2!$J$3)=3,1,2)),1))</f>
        <v>1</v>
      </c>
      <c r="AH41" s="39" t="s">
        <v>236</v>
      </c>
      <c r="AI41" s="39" t="s">
        <v>237</v>
      </c>
      <c r="AJ41" s="31" t="s">
        <v>33</v>
      </c>
      <c r="AK41" s="31" t="s">
        <v>201</v>
      </c>
      <c r="AL41" s="31" t="s">
        <v>36</v>
      </c>
      <c r="AM41" s="31" t="s">
        <v>38</v>
      </c>
      <c r="AN41" s="31" t="s">
        <v>119</v>
      </c>
    </row>
    <row r="42" spans="2:40" s="40" customFormat="1" ht="278.25" customHeight="1" x14ac:dyDescent="0.25">
      <c r="B42" s="31">
        <v>213</v>
      </c>
      <c r="C42" s="31" t="s">
        <v>120</v>
      </c>
      <c r="D42" s="31" t="s">
        <v>219</v>
      </c>
      <c r="E42" s="33" t="s">
        <v>123</v>
      </c>
      <c r="F42" s="37" t="s">
        <v>12</v>
      </c>
      <c r="G42" s="37" t="s">
        <v>13</v>
      </c>
      <c r="H42" s="37" t="s">
        <v>14</v>
      </c>
      <c r="I42" s="38" t="s">
        <v>15</v>
      </c>
      <c r="J42" s="38"/>
      <c r="K42" s="38" t="s">
        <v>15</v>
      </c>
      <c r="L42" s="38" t="s">
        <v>15</v>
      </c>
      <c r="M42" s="37" t="s">
        <v>78</v>
      </c>
      <c r="N42" s="33" t="s">
        <v>119</v>
      </c>
      <c r="O42" s="37" t="s">
        <v>15</v>
      </c>
      <c r="P42" s="37"/>
      <c r="Q42" s="37" t="s">
        <v>145</v>
      </c>
      <c r="R42" s="33" t="s">
        <v>147</v>
      </c>
      <c r="S42" s="33" t="s">
        <v>170</v>
      </c>
      <c r="T42" s="31" t="s">
        <v>15</v>
      </c>
      <c r="U42" s="31"/>
      <c r="V42" s="31"/>
      <c r="W42" s="31" t="s">
        <v>119</v>
      </c>
      <c r="X42" s="31" t="s">
        <v>119</v>
      </c>
      <c r="Y42" s="31" t="s">
        <v>119</v>
      </c>
      <c r="Z42" s="31" t="s">
        <v>119</v>
      </c>
      <c r="AA42" s="31" t="s">
        <v>119</v>
      </c>
      <c r="AB42" s="31" t="s">
        <v>22</v>
      </c>
      <c r="AC42" s="31" t="s">
        <v>119</v>
      </c>
      <c r="AD42" s="31" t="s">
        <v>26</v>
      </c>
      <c r="AE42" s="31" t="s">
        <v>26</v>
      </c>
      <c r="AF42" s="31" t="s">
        <v>26</v>
      </c>
      <c r="AG42" s="41">
        <f>IF(OR(AD42="",AE42="",AF42=""),"",IFERROR(IF(COUNTIF(AD42:AF42,Hoja2!$J$2)&gt;=2,3,IF(COUNTIF(AD42:AF42,Hoja2!$J$3)=3,1,2)),1))</f>
        <v>1</v>
      </c>
      <c r="AH42" s="39" t="s">
        <v>236</v>
      </c>
      <c r="AI42" s="39" t="s">
        <v>237</v>
      </c>
      <c r="AJ42" s="31" t="s">
        <v>33</v>
      </c>
      <c r="AK42" s="31" t="s">
        <v>201</v>
      </c>
      <c r="AL42" s="31" t="s">
        <v>36</v>
      </c>
      <c r="AM42" s="31" t="s">
        <v>38</v>
      </c>
      <c r="AN42" s="31" t="s">
        <v>119</v>
      </c>
    </row>
    <row r="43" spans="2:40" s="40" customFormat="1" ht="278.25" customHeight="1" x14ac:dyDescent="0.25">
      <c r="B43" s="31">
        <v>220</v>
      </c>
      <c r="C43" s="31" t="s">
        <v>120</v>
      </c>
      <c r="D43" s="33" t="s">
        <v>222</v>
      </c>
      <c r="E43" s="33" t="s">
        <v>189</v>
      </c>
      <c r="F43" s="37" t="s">
        <v>12</v>
      </c>
      <c r="G43" s="37" t="s">
        <v>13</v>
      </c>
      <c r="H43" s="37" t="s">
        <v>14</v>
      </c>
      <c r="I43" s="38" t="s">
        <v>15</v>
      </c>
      <c r="J43" s="38"/>
      <c r="K43" s="38" t="s">
        <v>15</v>
      </c>
      <c r="L43" s="38" t="s">
        <v>15</v>
      </c>
      <c r="M43" s="37" t="s">
        <v>16</v>
      </c>
      <c r="N43" s="33" t="s">
        <v>119</v>
      </c>
      <c r="O43" s="37" t="s">
        <v>15</v>
      </c>
      <c r="P43" s="37"/>
      <c r="Q43" s="37" t="s">
        <v>145</v>
      </c>
      <c r="R43" s="33" t="s">
        <v>148</v>
      </c>
      <c r="S43" s="31" t="s">
        <v>190</v>
      </c>
      <c r="T43" s="31" t="s">
        <v>15</v>
      </c>
      <c r="U43" s="31"/>
      <c r="V43" s="31"/>
      <c r="W43" s="31" t="s">
        <v>119</v>
      </c>
      <c r="X43" s="31" t="s">
        <v>119</v>
      </c>
      <c r="Y43" s="31" t="s">
        <v>119</v>
      </c>
      <c r="Z43" s="31" t="s">
        <v>119</v>
      </c>
      <c r="AA43" s="31" t="s">
        <v>119</v>
      </c>
      <c r="AB43" s="31" t="s">
        <v>22</v>
      </c>
      <c r="AC43" s="31" t="s">
        <v>51</v>
      </c>
      <c r="AD43" s="31" t="s">
        <v>26</v>
      </c>
      <c r="AE43" s="31" t="s">
        <v>26</v>
      </c>
      <c r="AF43" s="31" t="s">
        <v>26</v>
      </c>
      <c r="AG43" s="41">
        <f>IF(OR(AD43="",AE43="",AF43=""),"",IFERROR(IF(COUNTIF(AD43:AF43,[1]Hoja2!$J$2)&gt;=2,3,IF(COUNTIF(AD43:AF43,[1]Hoja2!$J$3)=3,1,2)),1))</f>
        <v>1</v>
      </c>
      <c r="AH43" s="39" t="s">
        <v>204</v>
      </c>
      <c r="AI43" s="39" t="s">
        <v>204</v>
      </c>
      <c r="AJ43" s="31" t="s">
        <v>33</v>
      </c>
      <c r="AK43" s="31" t="s">
        <v>201</v>
      </c>
      <c r="AL43" s="31" t="s">
        <v>36</v>
      </c>
      <c r="AM43" s="31" t="s">
        <v>38</v>
      </c>
      <c r="AN43" s="31" t="s">
        <v>119</v>
      </c>
    </row>
    <row r="44" spans="2:40" s="40" customFormat="1" ht="278.25" customHeight="1" x14ac:dyDescent="0.25">
      <c r="B44" s="31">
        <v>227</v>
      </c>
      <c r="C44" s="31" t="s">
        <v>120</v>
      </c>
      <c r="D44" s="33" t="s">
        <v>213</v>
      </c>
      <c r="E44" s="35" t="s">
        <v>246</v>
      </c>
      <c r="F44" s="37" t="s">
        <v>12</v>
      </c>
      <c r="G44" s="37" t="s">
        <v>13</v>
      </c>
      <c r="H44" s="37" t="s">
        <v>14</v>
      </c>
      <c r="I44" s="38" t="s">
        <v>15</v>
      </c>
      <c r="J44" s="38"/>
      <c r="K44" s="38" t="s">
        <v>15</v>
      </c>
      <c r="L44" s="38" t="s">
        <v>15</v>
      </c>
      <c r="M44" s="37" t="s">
        <v>16</v>
      </c>
      <c r="N44" s="33" t="s">
        <v>119</v>
      </c>
      <c r="O44" s="37" t="s">
        <v>15</v>
      </c>
      <c r="P44" s="37"/>
      <c r="Q44" s="37" t="s">
        <v>145</v>
      </c>
      <c r="R44" s="37" t="s">
        <v>169</v>
      </c>
      <c r="S44" s="31" t="s">
        <v>171</v>
      </c>
      <c r="T44" s="31" t="s">
        <v>15</v>
      </c>
      <c r="U44" s="31"/>
      <c r="V44" s="31"/>
      <c r="W44" s="31" t="s">
        <v>119</v>
      </c>
      <c r="X44" s="31" t="s">
        <v>119</v>
      </c>
      <c r="Y44" s="31" t="s">
        <v>119</v>
      </c>
      <c r="Z44" s="31" t="s">
        <v>119</v>
      </c>
      <c r="AA44" s="31" t="s">
        <v>119</v>
      </c>
      <c r="AB44" s="31" t="s">
        <v>22</v>
      </c>
      <c r="AC44" s="31" t="s">
        <v>119</v>
      </c>
      <c r="AD44" s="31" t="s">
        <v>26</v>
      </c>
      <c r="AE44" s="31" t="s">
        <v>26</v>
      </c>
      <c r="AF44" s="31" t="s">
        <v>26</v>
      </c>
      <c r="AG44" s="41">
        <f>IF(OR(AD44="",AE44="",AF44=""),"",IFERROR(IF(COUNTIF(AD44:AF44,Hoja2!$J$2)&gt;=2,3,IF(COUNTIF(AD44:AF44,Hoja2!$J$3)=3,1,2)),1))</f>
        <v>1</v>
      </c>
      <c r="AH44" s="39" t="s">
        <v>208</v>
      </c>
      <c r="AI44" s="39" t="s">
        <v>208</v>
      </c>
      <c r="AJ44" s="31" t="s">
        <v>33</v>
      </c>
      <c r="AK44" s="31" t="s">
        <v>201</v>
      </c>
      <c r="AL44" s="31" t="s">
        <v>36</v>
      </c>
      <c r="AM44" s="31" t="s">
        <v>184</v>
      </c>
      <c r="AN44" s="31"/>
    </row>
    <row r="45" spans="2:40" s="40" customFormat="1" ht="278.25" customHeight="1" x14ac:dyDescent="0.25">
      <c r="B45" s="31">
        <v>232</v>
      </c>
      <c r="C45" s="31" t="s">
        <v>120</v>
      </c>
      <c r="D45" s="33" t="s">
        <v>214</v>
      </c>
      <c r="E45" s="35" t="s">
        <v>244</v>
      </c>
      <c r="F45" s="37" t="s">
        <v>12</v>
      </c>
      <c r="G45" s="37" t="s">
        <v>13</v>
      </c>
      <c r="H45" s="37" t="s">
        <v>14</v>
      </c>
      <c r="I45" s="38" t="s">
        <v>15</v>
      </c>
      <c r="J45" s="38"/>
      <c r="K45" s="38" t="s">
        <v>15</v>
      </c>
      <c r="L45" s="38" t="s">
        <v>15</v>
      </c>
      <c r="M45" s="37" t="s">
        <v>16</v>
      </c>
      <c r="N45" s="33" t="s">
        <v>119</v>
      </c>
      <c r="O45" s="37" t="s">
        <v>15</v>
      </c>
      <c r="P45" s="37"/>
      <c r="Q45" s="37" t="s">
        <v>149</v>
      </c>
      <c r="R45" s="33" t="s">
        <v>150</v>
      </c>
      <c r="S45" s="31" t="s">
        <v>162</v>
      </c>
      <c r="T45" s="31" t="s">
        <v>15</v>
      </c>
      <c r="U45" s="31"/>
      <c r="V45" s="31"/>
      <c r="W45" s="31" t="s">
        <v>119</v>
      </c>
      <c r="X45" s="31" t="s">
        <v>119</v>
      </c>
      <c r="Y45" s="31" t="s">
        <v>119</v>
      </c>
      <c r="Z45" s="31" t="s">
        <v>119</v>
      </c>
      <c r="AA45" s="31" t="s">
        <v>119</v>
      </c>
      <c r="AB45" s="31" t="s">
        <v>22</v>
      </c>
      <c r="AC45" s="31" t="s">
        <v>119</v>
      </c>
      <c r="AD45" s="31" t="s">
        <v>26</v>
      </c>
      <c r="AE45" s="31" t="s">
        <v>26</v>
      </c>
      <c r="AF45" s="31" t="s">
        <v>26</v>
      </c>
      <c r="AG45" s="41">
        <f>IF(OR(AD45="",AE45="",AF45=""),"",IFERROR(IF(COUNTIF(AD45:AF45,Hoja2!$J$2)&gt;=2,3,IF(COUNTIF(AD45:AF45,Hoja2!$J$3)=3,1,2)),1))</f>
        <v>1</v>
      </c>
      <c r="AH45" s="39" t="s">
        <v>236</v>
      </c>
      <c r="AI45" s="39" t="s">
        <v>237</v>
      </c>
      <c r="AJ45" s="31" t="s">
        <v>33</v>
      </c>
      <c r="AK45" s="31" t="s">
        <v>201</v>
      </c>
      <c r="AL45" s="31" t="s">
        <v>36</v>
      </c>
      <c r="AM45" s="31" t="s">
        <v>38</v>
      </c>
      <c r="AN45" s="31" t="s">
        <v>119</v>
      </c>
    </row>
    <row r="46" spans="2:40" s="40" customFormat="1" ht="278.25" customHeight="1" x14ac:dyDescent="0.25">
      <c r="B46" s="31">
        <v>233</v>
      </c>
      <c r="C46" s="31" t="s">
        <v>120</v>
      </c>
      <c r="D46" s="33" t="s">
        <v>214</v>
      </c>
      <c r="E46" s="35" t="s">
        <v>244</v>
      </c>
      <c r="F46" s="37" t="s">
        <v>12</v>
      </c>
      <c r="G46" s="37" t="s">
        <v>13</v>
      </c>
      <c r="H46" s="37" t="s">
        <v>14</v>
      </c>
      <c r="I46" s="38" t="s">
        <v>15</v>
      </c>
      <c r="J46" s="38"/>
      <c r="K46" s="38" t="s">
        <v>15</v>
      </c>
      <c r="L46" s="38" t="s">
        <v>15</v>
      </c>
      <c r="M46" s="37" t="s">
        <v>16</v>
      </c>
      <c r="N46" s="33" t="s">
        <v>119</v>
      </c>
      <c r="O46" s="37" t="s">
        <v>15</v>
      </c>
      <c r="P46" s="37"/>
      <c r="Q46" s="37" t="s">
        <v>149</v>
      </c>
      <c r="R46" s="33" t="s">
        <v>151</v>
      </c>
      <c r="S46" s="31" t="s">
        <v>163</v>
      </c>
      <c r="T46" s="31" t="s">
        <v>15</v>
      </c>
      <c r="U46" s="31"/>
      <c r="V46" s="31"/>
      <c r="W46" s="31" t="s">
        <v>119</v>
      </c>
      <c r="X46" s="31" t="s">
        <v>119</v>
      </c>
      <c r="Y46" s="31" t="s">
        <v>119</v>
      </c>
      <c r="Z46" s="31" t="s">
        <v>119</v>
      </c>
      <c r="AA46" s="31" t="s">
        <v>119</v>
      </c>
      <c r="AB46" s="31" t="s">
        <v>22</v>
      </c>
      <c r="AC46" s="31" t="s">
        <v>119</v>
      </c>
      <c r="AD46" s="31" t="s">
        <v>26</v>
      </c>
      <c r="AE46" s="31" t="s">
        <v>26</v>
      </c>
      <c r="AF46" s="31" t="s">
        <v>26</v>
      </c>
      <c r="AG46" s="41">
        <f>IF(OR(AD46="",AE46="",AF46=""),"",IFERROR(IF(COUNTIF(AD46:AF46,Hoja2!$J$2)&gt;=2,3,IF(COUNTIF(AD46:AF46,Hoja2!$J$3)=3,1,2)),1))</f>
        <v>1</v>
      </c>
      <c r="AH46" s="39" t="s">
        <v>236</v>
      </c>
      <c r="AI46" s="39" t="s">
        <v>237</v>
      </c>
      <c r="AJ46" s="31" t="s">
        <v>33</v>
      </c>
      <c r="AK46" s="31" t="s">
        <v>201</v>
      </c>
      <c r="AL46" s="31" t="s">
        <v>36</v>
      </c>
      <c r="AM46" s="31" t="s">
        <v>38</v>
      </c>
      <c r="AN46" s="31" t="s">
        <v>119</v>
      </c>
    </row>
    <row r="47" spans="2:40" s="40" customFormat="1" ht="278.25" customHeight="1" x14ac:dyDescent="0.25">
      <c r="B47" s="31">
        <v>234</v>
      </c>
      <c r="C47" s="31" t="s">
        <v>120</v>
      </c>
      <c r="D47" s="33" t="s">
        <v>214</v>
      </c>
      <c r="E47" s="35" t="s">
        <v>244</v>
      </c>
      <c r="F47" s="37" t="s">
        <v>12</v>
      </c>
      <c r="G47" s="37" t="s">
        <v>13</v>
      </c>
      <c r="H47" s="37" t="s">
        <v>14</v>
      </c>
      <c r="I47" s="38" t="s">
        <v>15</v>
      </c>
      <c r="J47" s="38"/>
      <c r="K47" s="38" t="s">
        <v>15</v>
      </c>
      <c r="L47" s="38" t="s">
        <v>15</v>
      </c>
      <c r="M47" s="37" t="s">
        <v>16</v>
      </c>
      <c r="N47" s="33" t="s">
        <v>119</v>
      </c>
      <c r="O47" s="37" t="s">
        <v>15</v>
      </c>
      <c r="P47" s="37"/>
      <c r="Q47" s="37" t="s">
        <v>149</v>
      </c>
      <c r="R47" s="33" t="s">
        <v>183</v>
      </c>
      <c r="S47" s="31" t="s">
        <v>164</v>
      </c>
      <c r="T47" s="31" t="s">
        <v>15</v>
      </c>
      <c r="U47" s="31"/>
      <c r="V47" s="31"/>
      <c r="W47" s="31" t="s">
        <v>119</v>
      </c>
      <c r="X47" s="31" t="s">
        <v>119</v>
      </c>
      <c r="Y47" s="31" t="s">
        <v>119</v>
      </c>
      <c r="Z47" s="31" t="s">
        <v>119</v>
      </c>
      <c r="AA47" s="31" t="s">
        <v>119</v>
      </c>
      <c r="AB47" s="31" t="s">
        <v>22</v>
      </c>
      <c r="AC47" s="31" t="s">
        <v>119</v>
      </c>
      <c r="AD47" s="31" t="s">
        <v>26</v>
      </c>
      <c r="AE47" s="31" t="s">
        <v>26</v>
      </c>
      <c r="AF47" s="31" t="s">
        <v>26</v>
      </c>
      <c r="AG47" s="41">
        <f>IF(OR(AD47="",AE47="",AF47=""),"",IFERROR(IF(COUNTIF(AD47:AF47,Hoja2!$J$2)&gt;=2,3,IF(COUNTIF(AD47:AF47,Hoja2!$J$3)=3,1,2)),1))</f>
        <v>1</v>
      </c>
      <c r="AH47" s="39" t="s">
        <v>236</v>
      </c>
      <c r="AI47" s="39" t="s">
        <v>237</v>
      </c>
      <c r="AJ47" s="31" t="s">
        <v>33</v>
      </c>
      <c r="AK47" s="31" t="s">
        <v>201</v>
      </c>
      <c r="AL47" s="31" t="s">
        <v>36</v>
      </c>
      <c r="AM47" s="31" t="s">
        <v>38</v>
      </c>
      <c r="AN47" s="31" t="s">
        <v>119</v>
      </c>
    </row>
    <row r="49" spans="2:14" ht="14.25" customHeight="1" x14ac:dyDescent="0.2">
      <c r="B49" s="51" t="s">
        <v>2</v>
      </c>
      <c r="C49" s="51"/>
      <c r="D49" s="52" t="s">
        <v>278</v>
      </c>
      <c r="E49" s="53"/>
      <c r="F49" s="53"/>
      <c r="G49" s="53"/>
      <c r="H49" s="53"/>
      <c r="I49" s="53"/>
      <c r="J49" s="53"/>
      <c r="K49" s="53"/>
      <c r="L49" s="53"/>
      <c r="M49" s="53"/>
      <c r="N49" s="54"/>
    </row>
    <row r="50" spans="2:14" ht="15" x14ac:dyDescent="0.25">
      <c r="B50" s="55" t="s">
        <v>3</v>
      </c>
      <c r="C50" s="55"/>
      <c r="D50" s="52" t="s">
        <v>248</v>
      </c>
      <c r="E50" s="53"/>
      <c r="F50" s="53"/>
      <c r="G50" s="53"/>
      <c r="H50" s="53"/>
      <c r="I50" s="53"/>
      <c r="J50" s="53"/>
      <c r="K50" s="53"/>
      <c r="L50" s="53"/>
      <c r="M50" s="53"/>
      <c r="N50" s="54"/>
    </row>
    <row r="51" spans="2:14" ht="15" customHeight="1" x14ac:dyDescent="0.2">
      <c r="B51" s="56" t="s">
        <v>4</v>
      </c>
      <c r="C51" s="57"/>
      <c r="D51" s="52" t="s">
        <v>249</v>
      </c>
      <c r="E51" s="53"/>
      <c r="F51" s="53"/>
      <c r="G51" s="53"/>
      <c r="H51" s="53"/>
      <c r="I51" s="53"/>
      <c r="J51" s="53"/>
      <c r="K51" s="53"/>
      <c r="L51" s="53"/>
      <c r="M51" s="53"/>
      <c r="N51" s="54"/>
    </row>
    <row r="52" spans="2:14" ht="14.25" customHeight="1" x14ac:dyDescent="0.2">
      <c r="B52" s="51" t="s">
        <v>5</v>
      </c>
      <c r="C52" s="51"/>
      <c r="D52" s="52" t="s">
        <v>197</v>
      </c>
      <c r="E52" s="53"/>
      <c r="F52" s="53"/>
      <c r="G52" s="53"/>
      <c r="H52" s="53"/>
      <c r="I52" s="53"/>
      <c r="J52" s="53"/>
      <c r="K52" s="53"/>
      <c r="L52" s="53"/>
      <c r="M52" s="53"/>
      <c r="N52" s="54"/>
    </row>
    <row r="53" spans="2:14" x14ac:dyDescent="0.2">
      <c r="B53" s="51" t="s">
        <v>279</v>
      </c>
      <c r="C53" s="51"/>
      <c r="D53" s="52"/>
      <c r="E53" s="53"/>
      <c r="F53" s="53"/>
      <c r="G53" s="53"/>
      <c r="H53" s="53"/>
      <c r="I53" s="53"/>
      <c r="J53" s="53"/>
      <c r="K53" s="53"/>
      <c r="L53" s="53"/>
      <c r="M53" s="53"/>
      <c r="N53" s="54"/>
    </row>
  </sheetData>
  <autoFilter ref="A14:AN47"/>
  <mergeCells count="46">
    <mergeCell ref="D52:N52"/>
    <mergeCell ref="D51:N51"/>
    <mergeCell ref="D53:N53"/>
    <mergeCell ref="B51:C51"/>
    <mergeCell ref="B52:C52"/>
    <mergeCell ref="B7:N7"/>
    <mergeCell ref="B8:N8"/>
    <mergeCell ref="B9:N9"/>
    <mergeCell ref="D49:N49"/>
    <mergeCell ref="D50:N50"/>
    <mergeCell ref="B49:C49"/>
    <mergeCell ref="B50:C50"/>
    <mergeCell ref="B2:C5"/>
    <mergeCell ref="D2:L5"/>
    <mergeCell ref="M2:N2"/>
    <mergeCell ref="M3:N3"/>
    <mergeCell ref="M4:N4"/>
    <mergeCell ref="M5:N5"/>
    <mergeCell ref="AL11:AL14"/>
    <mergeCell ref="AM11:AM14"/>
    <mergeCell ref="AN11:AN14"/>
    <mergeCell ref="B12:B14"/>
    <mergeCell ref="B53:C53"/>
    <mergeCell ref="AB13:AB14"/>
    <mergeCell ref="AC13:AC14"/>
    <mergeCell ref="Q12:S13"/>
    <mergeCell ref="T12:AA12"/>
    <mergeCell ref="T13:V13"/>
    <mergeCell ref="W13:W14"/>
    <mergeCell ref="X13:X14"/>
    <mergeCell ref="Y13:Y14"/>
    <mergeCell ref="Z13:Z14"/>
    <mergeCell ref="AA13:AA14"/>
    <mergeCell ref="AJ11:AJ14"/>
    <mergeCell ref="AK11:AK14"/>
    <mergeCell ref="C12:C14"/>
    <mergeCell ref="D12:D14"/>
    <mergeCell ref="E12:E14"/>
    <mergeCell ref="B11:AA11"/>
    <mergeCell ref="AB11:AC12"/>
    <mergeCell ref="AD11:AG13"/>
    <mergeCell ref="AH11:AH14"/>
    <mergeCell ref="AI11:AI14"/>
    <mergeCell ref="F12:H13"/>
    <mergeCell ref="O12:P13"/>
    <mergeCell ref="I12:N13"/>
  </mergeCells>
  <conditionalFormatting sqref="AG17:AG23 AG15 AG26:AG37 AG40:AG42 AG44:AG47">
    <cfRule type="colorScale" priority="41">
      <colorScale>
        <cfvo type="num" val="1"/>
        <cfvo type="num" val="2"/>
        <cfvo type="num" val="3"/>
        <color rgb="FF92D050"/>
        <color rgb="FFFFFF00"/>
        <color rgb="FFFF0000"/>
      </colorScale>
    </cfRule>
  </conditionalFormatting>
  <conditionalFormatting sqref="AG17:AG23 AG15 AG26:AG37 AG40:AG42 AG44:AG47">
    <cfRule type="colorScale" priority="43">
      <colorScale>
        <cfvo type="num" val="1"/>
        <cfvo type="percentile" val="50"/>
        <cfvo type="num" val="3"/>
        <color rgb="FF1DB34B"/>
        <color rgb="FFFFFF00"/>
        <color rgb="FFFF0000"/>
      </colorScale>
    </cfRule>
  </conditionalFormatting>
  <conditionalFormatting sqref="AG16">
    <cfRule type="colorScale" priority="37">
      <colorScale>
        <cfvo type="num" val="1"/>
        <cfvo type="num" val="2"/>
        <cfvo type="num" val="3"/>
        <color rgb="FF92D050"/>
        <color rgb="FFFFFF00"/>
        <color rgb="FFFF0000"/>
      </colorScale>
    </cfRule>
  </conditionalFormatting>
  <conditionalFormatting sqref="AG16">
    <cfRule type="colorScale" priority="38">
      <colorScale>
        <cfvo type="num" val="1"/>
        <cfvo type="percentile" val="50"/>
        <cfvo type="num" val="3"/>
        <color rgb="FF1DB34B"/>
        <color rgb="FFFFFF00"/>
        <color rgb="FFFF0000"/>
      </colorScale>
    </cfRule>
  </conditionalFormatting>
  <conditionalFormatting sqref="AG43">
    <cfRule type="colorScale" priority="25">
      <colorScale>
        <cfvo type="num" val="1"/>
        <cfvo type="num" val="2"/>
        <cfvo type="num" val="3"/>
        <color rgb="FF92D050"/>
        <color rgb="FFFFFF00"/>
        <color rgb="FFFF0000"/>
      </colorScale>
    </cfRule>
  </conditionalFormatting>
  <conditionalFormatting sqref="AG43">
    <cfRule type="colorScale" priority="26">
      <colorScale>
        <cfvo type="num" val="1"/>
        <cfvo type="percentile" val="50"/>
        <cfvo type="num" val="3"/>
        <color rgb="FF1DB34B"/>
        <color rgb="FFFFFF00"/>
        <color rgb="FFFF0000"/>
      </colorScale>
    </cfRule>
  </conditionalFormatting>
  <conditionalFormatting sqref="AG39">
    <cfRule type="colorScale" priority="23">
      <colorScale>
        <cfvo type="num" val="1"/>
        <cfvo type="num" val="2"/>
        <cfvo type="num" val="3"/>
        <color rgb="FF92D050"/>
        <color rgb="FFFFFF00"/>
        <color rgb="FFFF0000"/>
      </colorScale>
    </cfRule>
  </conditionalFormatting>
  <conditionalFormatting sqref="AG39">
    <cfRule type="colorScale" priority="24">
      <colorScale>
        <cfvo type="num" val="1"/>
        <cfvo type="percentile" val="50"/>
        <cfvo type="num" val="3"/>
        <color rgb="FF1DB34B"/>
        <color rgb="FFFFFF00"/>
        <color rgb="FFFF0000"/>
      </colorScale>
    </cfRule>
  </conditionalFormatting>
  <conditionalFormatting sqref="AG24">
    <cfRule type="colorScale" priority="15">
      <colorScale>
        <cfvo type="num" val="1"/>
        <cfvo type="num" val="2"/>
        <cfvo type="num" val="3"/>
        <color rgb="FF92D050"/>
        <color rgb="FFFFFF00"/>
        <color rgb="FFFF0000"/>
      </colorScale>
    </cfRule>
  </conditionalFormatting>
  <conditionalFormatting sqref="AG24">
    <cfRule type="colorScale" priority="16">
      <colorScale>
        <cfvo type="num" val="1"/>
        <cfvo type="percentile" val="50"/>
        <cfvo type="num" val="3"/>
        <color rgb="FF1DB34B"/>
        <color rgb="FFFFFF00"/>
        <color rgb="FFFF0000"/>
      </colorScale>
    </cfRule>
  </conditionalFormatting>
  <conditionalFormatting sqref="AG38">
    <cfRule type="colorScale" priority="9">
      <colorScale>
        <cfvo type="num" val="1"/>
        <cfvo type="num" val="2"/>
        <cfvo type="num" val="3"/>
        <color rgb="FF92D050"/>
        <color rgb="FFFFFF00"/>
        <color rgb="FFFF0000"/>
      </colorScale>
    </cfRule>
  </conditionalFormatting>
  <conditionalFormatting sqref="AG38">
    <cfRule type="colorScale" priority="10">
      <colorScale>
        <cfvo type="num" val="1"/>
        <cfvo type="percentile" val="50"/>
        <cfvo type="num" val="3"/>
        <color rgb="FF1DB34B"/>
        <color rgb="FFFFFF00"/>
        <color rgb="FFFF0000"/>
      </colorScale>
    </cfRule>
  </conditionalFormatting>
  <conditionalFormatting sqref="AG25">
    <cfRule type="colorScale" priority="1">
      <colorScale>
        <cfvo type="num" val="1"/>
        <cfvo type="num" val="2"/>
        <cfvo type="num" val="3"/>
        <color rgb="FF92D050"/>
        <color rgb="FFFFFF00"/>
        <color rgb="FFFF0000"/>
      </colorScale>
    </cfRule>
  </conditionalFormatting>
  <conditionalFormatting sqref="AG25">
    <cfRule type="colorScale" priority="2">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Hoja2!$D$2:$D$6</xm:f>
          </x14:formula1>
          <xm:sqref>G15 G38 G17 G20:G26 G29:G34 G41:G42 G44:G47</xm:sqref>
        </x14:dataValidation>
        <x14:dataValidation type="list" allowBlank="1" showInputMessage="1" showErrorMessage="1">
          <x14:formula1>
            <xm:f>Hoja2!$E$2:$E$4</xm:f>
          </x14:formula1>
          <xm:sqref>H15 H38 H17 H20:H26 H29:H34 H41:H42 H44:H47</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AL15:AL27 AJ15:AJ47 AL29:AL47</xm:sqref>
        </x14:dataValidation>
        <x14:dataValidation type="list" allowBlank="1" showInputMessage="1" showErrorMessage="1">
          <x14:formula1>
            <xm:f>Hoja2!$A$2:$A$29</xm:f>
          </x14:formula1>
          <xm:sqref>C15 C38 C17 C20:C26 C29:C34 C41:C42 C44:C47</xm:sqref>
        </x14:dataValidation>
        <x14:dataValidation type="list" allowBlank="1" showInputMessage="1" showErrorMessage="1">
          <x14:formula1>
            <xm:f>Hoja2!$C$2:$C$8</xm:f>
          </x14:formula1>
          <xm:sqref>F15 F38 F17 F20:F26 F29:F34 F41:F42 F44:F47</xm:sqref>
        </x14:dataValidation>
        <x14:dataValidation type="list" allowBlank="1" showInputMessage="1" showErrorMessage="1">
          <x14:formula1>
            <xm:f>Hoja2!$G$2:$G$11</xm:f>
          </x14:formula1>
          <xm:sqref>N15 N38 N17 N20:N26 N29:N34 N41:N42 N44:N47</xm:sqref>
        </x14:dataValidation>
        <x14:dataValidation type="list" allowBlank="1" showInputMessage="1" showErrorMessage="1">
          <x14:formula1>
            <xm:f>Hoja2!$H$2:$H$3</xm:f>
          </x14:formula1>
          <xm:sqref>AB15 AB38 AB17 AB20:AB26 AB29:AB34 AB41:AB42 AB44:AB47</xm:sqref>
        </x14:dataValidation>
        <x14:dataValidation type="list" allowBlank="1" showInputMessage="1" showErrorMessage="1">
          <x14:formula1>
            <xm:f>Hoja2!$I$2:$I$5</xm:f>
          </x14:formula1>
          <xm:sqref>AC15 AC38 AC17 AC20:AC26 AC29:AC34 AC41:AC42 AC44:AC47</xm:sqref>
        </x14:dataValidation>
        <x14:dataValidation type="list" allowBlank="1" showInputMessage="1" showErrorMessage="1">
          <x14:formula1>
            <xm:f>Hoja2!$J$2:$J$4</xm:f>
          </x14:formula1>
          <xm:sqref>AD15:AF15 AD38:AF38 AD17:AF17 AD20:AF26 AD29:AF34 AD41:AF42 AD44:AF47</xm:sqref>
        </x14:dataValidation>
        <x14:dataValidation type="list" allowBlank="1" showInputMessage="1" showErrorMessage="1">
          <x14:formula1>
            <xm:f>Hoja2!$N$2:$N$4</xm:f>
          </x14:formula1>
          <xm:sqref>AA15 AA38 AA17 AA20:AA26 AA29:AA34 AA41:AA42 AA44:AA47</xm:sqref>
        </x14:dataValidation>
        <x14:dataValidation type="list" allowBlank="1" showInputMessage="1" showErrorMessage="1">
          <x14:formula1>
            <xm:f>'C:\Users\vsanchezu\Downloads\[12120_Activos de Información_Subdirección Administrativa y Financiera (1) (1).xlsx]Hoja2'!#REF!</xm:f>
          </x14:formula1>
          <xm:sqref>C16 C43 AA43:AF43 N43 N16 AA16:AF16 F43:H43 F16:H16 F18:H19 C18:C19 AA18:AF19 N18:N19 F27:H28 C27:C28 N27:N28 AA27:AF28 N35:N37 AA35:AF37 C35:C37 F35:H37</xm:sqref>
        </x14:dataValidation>
        <x14:dataValidation type="list" allowBlank="1" showInputMessage="1" showErrorMessage="1">
          <x14:formula1>
            <xm:f>Hoja2!#REF!</xm:f>
          </x14:formula1>
          <xm:sqref>F39:H40 AA39:AF40 N39:N40</xm:sqref>
        </x14:dataValidation>
        <x14:dataValidation type="list" allowBlank="1" showInputMessage="1" showErrorMessage="1">
          <x14:formula1>
            <xm:f>Hoja2!$F$2:$F$9</xm:f>
          </x14:formula1>
          <xm:sqref>M15:M47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M8" sqref="M8"/>
    </sheetView>
  </sheetViews>
  <sheetFormatPr baseColWidth="10" defaultRowHeight="15" x14ac:dyDescent="0.25"/>
  <cols>
    <col min="1" max="1" width="52.28515625" customWidth="1"/>
    <col min="6" max="6" width="43.5703125" customWidth="1"/>
  </cols>
  <sheetData>
    <row r="1" spans="1:14" ht="75.75" thickBot="1" x14ac:dyDescent="0.3">
      <c r="A1" s="1" t="s">
        <v>79</v>
      </c>
      <c r="B1" s="1" t="s">
        <v>80</v>
      </c>
      <c r="C1" s="2" t="s">
        <v>81</v>
      </c>
      <c r="D1" s="1" t="s">
        <v>82</v>
      </c>
      <c r="E1" s="1" t="s">
        <v>40</v>
      </c>
      <c r="F1" s="1" t="s">
        <v>41</v>
      </c>
      <c r="G1" s="2" t="s">
        <v>42</v>
      </c>
      <c r="H1" s="2" t="s">
        <v>43</v>
      </c>
      <c r="I1" s="1" t="s">
        <v>44</v>
      </c>
      <c r="J1" s="1" t="s">
        <v>45</v>
      </c>
      <c r="K1" s="1" t="s">
        <v>46</v>
      </c>
      <c r="L1" s="1" t="s">
        <v>47</v>
      </c>
      <c r="N1" s="1" t="s">
        <v>48</v>
      </c>
    </row>
    <row r="2" spans="1:14" ht="19.5" thickBot="1" x14ac:dyDescent="0.3">
      <c r="A2" s="6" t="s">
        <v>83</v>
      </c>
      <c r="B2" t="s">
        <v>11</v>
      </c>
      <c r="C2" t="s">
        <v>84</v>
      </c>
      <c r="D2" t="s">
        <v>85</v>
      </c>
      <c r="E2" t="s">
        <v>14</v>
      </c>
      <c r="F2" s="3" t="s">
        <v>16</v>
      </c>
      <c r="G2" t="s">
        <v>49</v>
      </c>
      <c r="H2" t="s">
        <v>50</v>
      </c>
      <c r="I2" t="s">
        <v>51</v>
      </c>
      <c r="J2" s="8" t="s">
        <v>66</v>
      </c>
      <c r="K2" t="s">
        <v>52</v>
      </c>
      <c r="L2" t="s">
        <v>36</v>
      </c>
      <c r="N2" t="s">
        <v>53</v>
      </c>
    </row>
    <row r="3" spans="1:14" ht="19.5" thickBot="1" x14ac:dyDescent="0.3">
      <c r="A3" s="7" t="s">
        <v>86</v>
      </c>
      <c r="B3" t="s">
        <v>87</v>
      </c>
      <c r="C3" t="s">
        <v>88</v>
      </c>
      <c r="D3" t="s">
        <v>13</v>
      </c>
      <c r="E3" t="s">
        <v>54</v>
      </c>
      <c r="F3" t="s">
        <v>55</v>
      </c>
      <c r="G3" t="s">
        <v>56</v>
      </c>
      <c r="H3" t="s">
        <v>22</v>
      </c>
      <c r="I3" t="s">
        <v>57</v>
      </c>
      <c r="J3" s="8" t="s">
        <v>26</v>
      </c>
      <c r="K3" t="s">
        <v>59</v>
      </c>
      <c r="L3" t="s">
        <v>60</v>
      </c>
      <c r="N3" t="s">
        <v>61</v>
      </c>
    </row>
    <row r="4" spans="1:14" ht="19.5" thickBot="1" x14ac:dyDescent="0.35">
      <c r="A4" s="7" t="s">
        <v>7</v>
      </c>
      <c r="B4" t="s">
        <v>77</v>
      </c>
      <c r="C4" t="s">
        <v>89</v>
      </c>
      <c r="D4" t="s">
        <v>90</v>
      </c>
      <c r="E4" s="4" t="s">
        <v>62</v>
      </c>
      <c r="F4" t="s">
        <v>63</v>
      </c>
      <c r="G4" t="s">
        <v>64</v>
      </c>
      <c r="I4" t="s">
        <v>65</v>
      </c>
      <c r="J4" s="9" t="s">
        <v>58</v>
      </c>
      <c r="K4" t="s">
        <v>33</v>
      </c>
      <c r="L4" t="s">
        <v>67</v>
      </c>
      <c r="N4" t="s">
        <v>119</v>
      </c>
    </row>
    <row r="5" spans="1:14" ht="15.75" thickBot="1" x14ac:dyDescent="0.3">
      <c r="A5" s="7" t="s">
        <v>91</v>
      </c>
      <c r="C5" t="s">
        <v>12</v>
      </c>
      <c r="D5" t="s">
        <v>92</v>
      </c>
      <c r="F5" t="s">
        <v>68</v>
      </c>
      <c r="G5" t="s">
        <v>69</v>
      </c>
      <c r="I5" t="s">
        <v>10</v>
      </c>
      <c r="L5" t="s">
        <v>70</v>
      </c>
    </row>
    <row r="6" spans="1:14" ht="15.75" thickBot="1" x14ac:dyDescent="0.3">
      <c r="A6" s="7" t="s">
        <v>93</v>
      </c>
      <c r="C6" t="s">
        <v>94</v>
      </c>
      <c r="D6" t="s">
        <v>77</v>
      </c>
      <c r="F6" t="s">
        <v>71</v>
      </c>
      <c r="G6" t="s">
        <v>72</v>
      </c>
    </row>
    <row r="7" spans="1:14" ht="15.75" thickBot="1" x14ac:dyDescent="0.3">
      <c r="A7" s="7" t="s">
        <v>95</v>
      </c>
      <c r="C7" t="s">
        <v>96</v>
      </c>
      <c r="F7" t="s">
        <v>73</v>
      </c>
      <c r="G7" t="s">
        <v>74</v>
      </c>
    </row>
    <row r="8" spans="1:14" ht="72" thickBot="1" x14ac:dyDescent="0.3">
      <c r="A8" s="7" t="s">
        <v>97</v>
      </c>
      <c r="C8" t="s">
        <v>98</v>
      </c>
      <c r="F8" s="5" t="s">
        <v>78</v>
      </c>
      <c r="G8" t="s">
        <v>75</v>
      </c>
    </row>
    <row r="9" spans="1:14" ht="15.75" thickBot="1" x14ac:dyDescent="0.3">
      <c r="A9" s="7" t="s">
        <v>99</v>
      </c>
      <c r="F9" t="s">
        <v>77</v>
      </c>
      <c r="G9" t="s">
        <v>76</v>
      </c>
    </row>
    <row r="10" spans="1:14" ht="15.75" thickBot="1" x14ac:dyDescent="0.3">
      <c r="A10" s="7" t="s">
        <v>120</v>
      </c>
      <c r="G10" t="s">
        <v>77</v>
      </c>
    </row>
    <row r="11" spans="1:14" ht="15.75" thickBot="1" x14ac:dyDescent="0.3">
      <c r="A11" s="7" t="s">
        <v>100</v>
      </c>
      <c r="G11" t="s">
        <v>10</v>
      </c>
    </row>
    <row r="12" spans="1:14" ht="29.25" thickBot="1" x14ac:dyDescent="0.3">
      <c r="A12" s="7" t="s">
        <v>101</v>
      </c>
    </row>
    <row r="13" spans="1:14" ht="15.75" thickBot="1" x14ac:dyDescent="0.3">
      <c r="A13" s="7" t="s">
        <v>102</v>
      </c>
    </row>
    <row r="14" spans="1:14" ht="29.25" thickBot="1" x14ac:dyDescent="0.3">
      <c r="A14" s="7" t="s">
        <v>103</v>
      </c>
    </row>
    <row r="15" spans="1:14" ht="15.75" thickBot="1" x14ac:dyDescent="0.3">
      <c r="A15" s="7" t="s">
        <v>104</v>
      </c>
    </row>
    <row r="16" spans="1:14" ht="15.75" thickBot="1" x14ac:dyDescent="0.3">
      <c r="A16" s="7" t="s">
        <v>105</v>
      </c>
    </row>
    <row r="17" spans="1:1" ht="15.75" thickBot="1" x14ac:dyDescent="0.3">
      <c r="A17" s="7" t="s">
        <v>106</v>
      </c>
    </row>
    <row r="18" spans="1:1" ht="29.25" thickBot="1" x14ac:dyDescent="0.3">
      <c r="A18" s="7" t="s">
        <v>107</v>
      </c>
    </row>
    <row r="19" spans="1:1" ht="15.75" thickBot="1" x14ac:dyDescent="0.3">
      <c r="A19" s="7" t="s">
        <v>108</v>
      </c>
    </row>
    <row r="20" spans="1:1" ht="15.75" thickBot="1" x14ac:dyDescent="0.3">
      <c r="A20" s="7" t="s">
        <v>109</v>
      </c>
    </row>
    <row r="21" spans="1:1" ht="15.75" thickBot="1" x14ac:dyDescent="0.3">
      <c r="A21" s="7" t="s">
        <v>110</v>
      </c>
    </row>
    <row r="22" spans="1:1" ht="15.75" thickBot="1" x14ac:dyDescent="0.3">
      <c r="A22" s="7" t="s">
        <v>111</v>
      </c>
    </row>
    <row r="23" spans="1:1" ht="15.75" thickBot="1" x14ac:dyDescent="0.3">
      <c r="A23" s="7" t="s">
        <v>112</v>
      </c>
    </row>
    <row r="24" spans="1:1" ht="15.75" thickBot="1" x14ac:dyDescent="0.3">
      <c r="A24" s="7" t="s">
        <v>113</v>
      </c>
    </row>
    <row r="25" spans="1:1" ht="15.75" thickBot="1" x14ac:dyDescent="0.3">
      <c r="A25" s="7" t="s">
        <v>114</v>
      </c>
    </row>
    <row r="26" spans="1:1" ht="15.75" thickBot="1" x14ac:dyDescent="0.3">
      <c r="A26" s="7" t="s">
        <v>115</v>
      </c>
    </row>
    <row r="27" spans="1:1" ht="15.75" thickBot="1" x14ac:dyDescent="0.3">
      <c r="A27" s="7" t="s">
        <v>116</v>
      </c>
    </row>
    <row r="28" spans="1:1" ht="15.75" thickBot="1" x14ac:dyDescent="0.3">
      <c r="A28" s="7" t="s">
        <v>117</v>
      </c>
    </row>
    <row r="29" spans="1:1" ht="15.75" thickBot="1" x14ac:dyDescent="0.3">
      <c r="A29" s="7"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Administrativa y Financiera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2020-11-27T03:03:16Z</dcterms:modified>
</cp:coreProperties>
</file>