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RRESPONDENCIA 2022\ESTADOS FINANCIEROS 2022\FEBRERO 2022\"/>
    </mc:Choice>
  </mc:AlternateContent>
  <bookViews>
    <workbookView xWindow="0" yWindow="0" windowWidth="14370" windowHeight="10155" activeTab="1"/>
  </bookViews>
  <sheets>
    <sheet name="EST.SITUAC FINANCIERA-FEB22" sheetId="3" r:id="rId1"/>
    <sheet name="EST.RESULTADO FEBR-2022" sheetId="2" r:id="rId2"/>
  </sheets>
  <definedNames>
    <definedName name="ACREEDORES">#REF!</definedName>
    <definedName name="ACTIVO">#REF!</definedName>
    <definedName name="ACTIVOS_ADQUIRIDOS_DE_INSTITUCIONES_INSCRITAS">#REF!</definedName>
    <definedName name="AGOTAMIENTO">#REF!</definedName>
    <definedName name="AGOTAMIENTO_ACUMULADO_DE_RECURSOS_NO_RENOVABLES__CR___1684_AGOTAMIENTO_ACUMULADO">#REF!</definedName>
    <definedName name="AJUSTE_DE_EJERCICIOS_ANTERIORES">#REF!</definedName>
    <definedName name="AJUSTES_POR_INFLACION">#REF!</definedName>
    <definedName name="AMORTIZACION_ACUMULADA_DE_BIENES_ENTREGADOS_A_TERCEROS_CR">#REF!</definedName>
    <definedName name="AMORTIZACION_ACUMULADA_DE_INTANGIBLES__CR">#REF!</definedName>
    <definedName name="AMORTIZACION_ACUMULADA_DE_INVERSIONES_DE_RECURSOS_NO_RENOVABLES__CR">#REF!</definedName>
    <definedName name="AMORTIZACION_ACUMULADA_DE_RECURSOS_RENOVABLES__CR">#REF!</definedName>
    <definedName name="APORTES_POR_COBRAR_A_ENTIDADES_AFILIADAS">#REF!</definedName>
    <definedName name="APORTES_POR_PAGAR_A_AFILIADOS">#REF!</definedName>
    <definedName name="_xlnm.Print_Area" localSheetId="1">'EST.RESULTADO FEBR-2022'!$A$1:$F$57</definedName>
    <definedName name="_xlnm.Print_Area" localSheetId="0">'EST.SITUAC FINANCIERA-FEB22'!$A$1:$N$84</definedName>
    <definedName name="AVANCES_Y_ANTICIPOS_ENTREGADOS">#REF!</definedName>
    <definedName name="AVANCES_Y_ANTICIPOS_RECIBIDOS">#REF!</definedName>
    <definedName name="BANCOS_Y_CORPORACIONES">#REF!</definedName>
    <definedName name="BIENES_COMERCIALIZADOS">#REF!</definedName>
    <definedName name="BIENES_DE_ARTE_Y_CULTURA">#REF!</definedName>
    <definedName name="BIENES_DE_BENEFICIO_Y_USO_PUBLICO_EN_CONSTRUCCION">#REF!</definedName>
    <definedName name="BIENES_DE_USO_PUBLICO">#REF!</definedName>
    <definedName name="BIENES_ENTREGADOS_A_TERCEROS">#REF!</definedName>
    <definedName name="BIENES_ENTREGADOS_EN_CUSTODIA">#REF!</definedName>
    <definedName name="BIENES_HISTORICOS_Y_CULTURALES">#REF!</definedName>
    <definedName name="BIENES_MUEBLES_EN_BODEGA">#REF!</definedName>
    <definedName name="BIENES_PRODUCIDOS">#REF!</definedName>
    <definedName name="BIENES_RECIBIDOS_EN_ARRENDAMIENTO_FINANCIERO">#REF!</definedName>
    <definedName name="BIENES_RECIBIDOS_EN_CUSTODIA">#REF!</definedName>
    <definedName name="BIENES_RECIBIDOS_EN_DACION_DE_PAGO">#REF!</definedName>
    <definedName name="BONOS">#REF!</definedName>
    <definedName name="BONOS_Y_TITULOS_PENSIONALES">#REF!</definedName>
    <definedName name="CAJA">#REF!</definedName>
    <definedName name="CAPITAL_AUTORIZADO_Y_PAGADO">#REF!</definedName>
    <definedName name="CAPITAL_FISCAL">#REF!</definedName>
    <definedName name="CAPITAL_GARANTIA_EMITIDO">#REF!</definedName>
    <definedName name="CAPITAL_GARANTIA_OTORGADO">#REF!</definedName>
    <definedName name="CARGOS_DIFERIDOS">#REF!</definedName>
    <definedName name="CIERRE_DE_INGRESOS__GASTOS_Y_COSTOS">#REF!</definedName>
    <definedName name="CONSTRUCCIONES_EN_CURSO">#REF!</definedName>
    <definedName name="CONTRATISTAS">#REF!</definedName>
    <definedName name="CONTRATOS_DE_ARRENDAMIENTO_FINANCIERO">#REF!</definedName>
    <definedName name="CORRECCION_MONETARIA">#REF!</definedName>
    <definedName name="COSTOS_DE_SERVICIOS">#REF!</definedName>
    <definedName name="CREDITOS_DIFERIDOS">#REF!</definedName>
    <definedName name="CREDITOS_JUDICIALES">#REF!</definedName>
    <definedName name="CUENTAS_DE_ORDEN_ACREEDORAS_FIDUCIARIAS">#REF!</definedName>
    <definedName name="CUENTAS_DE_ORDEN_DEUDORAS_FIDUCIARIAS">#REF!</definedName>
    <definedName name="CUENTAS_POR_COBRAR">#REF!</definedName>
    <definedName name="DE_RENTA_FIJA">#REF!</definedName>
    <definedName name="DE_RENTA_VARIABLE">#REF!</definedName>
    <definedName name="DEPOSITOS_ENTREGADOS">#REF!</definedName>
    <definedName name="DEPOSITOS_RECIBIDOS_DE_TERCEROS">#REF!</definedName>
    <definedName name="DEPRECIACION">#REF!</definedName>
    <definedName name="DEPRECIACION_ACUMULADA__CR">#REF!</definedName>
    <definedName name="DEPRECIACION_DIFERIDA">#REF!</definedName>
    <definedName name="DERECHOS_CONTINGENTES_POR_CONTRA__CR">#REF!</definedName>
    <definedName name="DEUDORAS_DE_CONTROL_POR_CONTRA__CR">#REF!</definedName>
    <definedName name="DEUDORAS_FIDUCIARIAS_POR_CONTRA__CR">#REF!</definedName>
    <definedName name="DEUDORAS_FISCALES_POR_CONTRA__CR">#REF!</definedName>
    <definedName name="DEVOLUCIONES__REBAJAS_Y_DESCUENTOS_EN_VENTA_DE__SERVICIOS__DB">#REF!</definedName>
    <definedName name="DEVOLUCIONES__REBAJAS_Y_DESCUENTOS_EN_VENTA_DE_BIENES__DB">#REF!</definedName>
    <definedName name="DIVIDENDOS_Y_PARTICIPACIONES_DECRETADOS">#REF!</definedName>
    <definedName name="EDIFICACIONES">#REF!</definedName>
    <definedName name="EN_PODER_DE_TERCEROS">#REF!</definedName>
    <definedName name="EN_TRANSITO">#REF!</definedName>
    <definedName name="EQUIPO_CIENTIFICO">#REF!</definedName>
    <definedName name="EQUIPO_DE_TRANSPORTE__TRACCION_Y_ELEVACION">#REF!</definedName>
    <definedName name="EQUIPOS_DE_COMUNICACION_Y_COMPUTACION">#REF!</definedName>
    <definedName name="EQUIPOS_Y_MATERIALES_EN_DEPOSITO">#REF!</definedName>
    <definedName name="EXTERNA">#REF!</definedName>
    <definedName name="EXTRAORDINARIOS">#REF!</definedName>
    <definedName name="FINANCIEROS">#REF!</definedName>
    <definedName name="FONDOS_INTERBANCARIOS_COMPRADOS_Y_PACTOS_DE_RECOMPRA">#REF!</definedName>
    <definedName name="GASTOS_FINANCIEROS_POR_PAGAR">#REF!</definedName>
    <definedName name="GASTOS_PAGADOS_POR_ANTICIPADO">#REF!</definedName>
    <definedName name="GENERALES">#REF!</definedName>
    <definedName name="HECTOR">#REF!</definedName>
    <definedName name="IMPUESTOS__CONTRIBUCIONES_Y_TASAS_POR_PAGAR">#REF!</definedName>
    <definedName name="IMPUESTOS_AL_VALOR_AGREGADO_IVA">#REF!</definedName>
    <definedName name="INGRESOS">#REF!</definedName>
    <definedName name="INGRESOS_RECIBIDOS_POR_ANTICIPADO">#REF!</definedName>
    <definedName name="INTANGIBLES">#REF!</definedName>
    <definedName name="INTERNA">#REF!</definedName>
    <definedName name="INVERSIONES_EN_EXPLOTACION_DE_RECURSOS_NO_RENOVABLES">#REF!</definedName>
    <definedName name="JUDITH">#REF!</definedName>
    <definedName name="JUDY">#REF!</definedName>
    <definedName name="JUEGOS_DE_SUERTE_Y_AZAR">#REF!</definedName>
    <definedName name="MAQUINARIA__PLANTA_Y_EQUIPO_EN_MONTAJE">#REF!</definedName>
    <definedName name="MAQUINARIA__PLANTA_Y_EQUIPO_EN_TRANSITO">#REF!</definedName>
    <definedName name="MAQUINARIA_Y_EQUIPO">#REF!</definedName>
    <definedName name="MERCANCIAS_EN_EXISTENCIA">#REF!</definedName>
    <definedName name="MERCANCIAS_PROCESADAS">#REF!</definedName>
    <definedName name="MUEBLES__ENSERES_Y_EQUIPOS_DE_OFICINA">#REF!</definedName>
    <definedName name="NO_TRIBUTARIOS">#REF!</definedName>
    <definedName name="OBRAS_Y_MEJORAS_EN_PROPIEDAD_AJENA">#REF!</definedName>
    <definedName name="OPERACIONES_DE_BANCA_CENTRAL">#REF!</definedName>
    <definedName name="OPERACIONES_DE_CAPTACION_Y_SERVICIOS_FINANCIEROS">#REF!</definedName>
    <definedName name="OTRAS_CUENTAS_ACREEDORAS_DE_CONTROL">#REF!</definedName>
    <definedName name="OTRAS_CUENTAS_DEUDORAS_DE_CONTROL">#REF!</definedName>
    <definedName name="OTRAS_CUENTAS_POR_PAGAR">#REF!</definedName>
    <definedName name="OTRAS_RESPONSABILIDADES_CONTINGENTES">#REF!</definedName>
    <definedName name="OTRAS_TRANSFERENCIAS_GIRADAS">#REF!</definedName>
    <definedName name="OTRAS_TRANSFERENCIAS_RECIBIDAS">#REF!</definedName>
    <definedName name="OTROS_BONOS_Y_TITULOS_EMITIDOS">#REF!</definedName>
    <definedName name="OTROS_DERECHOS_CONTINGENTES">#REF!</definedName>
    <definedName name="OTROS_DEUDORES">#REF!</definedName>
    <definedName name="OTROS_SERVICIOS">#REF!</definedName>
    <definedName name="PASIVO">#REF!</definedName>
    <definedName name="PATRIMONIO_O_BIENES_FIDEICOMITIDOS">#REF!</definedName>
    <definedName name="PATRIMONIO_PUBLICO_INCORPORADO">#REF!</definedName>
    <definedName name="PENSIONES_DE_JUBILACION">#REF!</definedName>
    <definedName name="PENSIONES_POR_PAGAR">#REF!</definedName>
    <definedName name="pino">#REF!</definedName>
    <definedName name="PLANTAS_Y_DUCTOS">#REF!</definedName>
    <definedName name="PRESTAMOS_CONCEDIDOS">#REF!</definedName>
    <definedName name="PRIMA_EN_COLOCACION_DE_ACCIONES__CUOTAS_O_PARTES_DE_INTERES_SOCIAL">#REF!</definedName>
    <definedName name="PRINCIPAL_Y_SUBALTERNA">#REF!</definedName>
    <definedName name="PRODUCTOS_EN_PROCESO">#REF!</definedName>
    <definedName name="PROVEEDORES">#REF!</definedName>
    <definedName name="PROVISION__PARA_BIENES_RECIBIDOS_EN_PAGO__CR">#REF!</definedName>
    <definedName name="PROVISION_BIENES_DE_ARTE_Y_CULTURA__CR">#REF!</definedName>
    <definedName name="PROVISION_PARA_CONTINGENCIAS">#REF!</definedName>
    <definedName name="PROVISION_PARA_DEUDORES__CR">#REF!</definedName>
    <definedName name="PROVISION_PARA_OBLIGACIONES_FISCALES">#REF!</definedName>
    <definedName name="PROVISION_PARA_PRESTACIONES_SOCIALES">#REF!</definedName>
    <definedName name="PROVISION_PARA_PROTECCION_DE_INVENTARIOS__CR">#REF!</definedName>
    <definedName name="PROVISION_PARA_PROTECCION_DE_INVERSIONES__CR">#REF!</definedName>
    <definedName name="PROVISION_PARA_RENTAS_POR_COBRAR__CR">#REF!</definedName>
    <definedName name="PROVISION_PARA_SEGUROS">#REF!</definedName>
    <definedName name="PROVISIONES">#REF!</definedName>
    <definedName name="PROVISIONES__CR">#REF!</definedName>
    <definedName name="PROVISIONES_DIVERSAS">#REF!</definedName>
    <definedName name="RECAUDOS_A_FAVOR_DE_TERCEROS">#REF!</definedName>
    <definedName name="RECURSOS_NO_RENOVABLES">#REF!</definedName>
    <definedName name="RECURSOS_RENOVABLES">#REF!</definedName>
    <definedName name="REDES__LINEAS_Y_CABLES">#REF!</definedName>
    <definedName name="RENTAS_PARAFISCALES">#REF!</definedName>
    <definedName name="RESERVAS">#REF!</definedName>
    <definedName name="RESPONSABILIDADES">#REF!</definedName>
    <definedName name="RESULTADO_DEL_EJERCICIO">#REF!</definedName>
    <definedName name="RESULTADOS_DEL_EJERCICIO">#REF!</definedName>
    <definedName name="REVALORIZACION_DEL_PATRIMONIO">#REF!</definedName>
    <definedName name="REVALORIZACION_HACIENDA_PUBLICA">#REF!</definedName>
    <definedName name="SALARIOS_Y_PRESTACIONES_SOCIALES">#REF!</definedName>
    <definedName name="SEMOVIENTES">#REF!</definedName>
    <definedName name="SERVICIOS_DE_ACUEDUCTO__ALCANTARILLADO_Y_ASEO">#REF!</definedName>
    <definedName name="SERVICIOS_DE_ENERGIA">#REF!</definedName>
    <definedName name="SERVICIOS_DE_GAS">#REF!</definedName>
    <definedName name="SERVICIOS_DE_SALUD_Y_DE_PREVISION_SOCIAL">#REF!</definedName>
    <definedName name="SERVICIOS_DE_SEGUROS_Y_REASEGUROS">#REF!</definedName>
    <definedName name="SERVICIOS_DE_TELECOMUNICACIONES">#REF!</definedName>
    <definedName name="SERVICIOS_DE_TRANSITO_Y_TRANSPORTE">#REF!</definedName>
    <definedName name="SERVICIOS_EDUCATIVOS">#REF!</definedName>
    <definedName name="SERVICIOS_FINANCIEROS">#REF!</definedName>
    <definedName name="SERVICIOS_HOTELEROS">#REF!</definedName>
    <definedName name="SERVICIOS_PERSONALES">#REF!</definedName>
    <definedName name="SUPERAVIT_POR_DONACION">#REF!</definedName>
    <definedName name="SUPERAVIT_POR_VALORIZACION">#REF!</definedName>
    <definedName name="TERRENOS">#REF!</definedName>
    <definedName name="TITULOS_DE_REGULACION_MONETARIA_Y_CAMBIARIA">#REF!</definedName>
    <definedName name="TITULOS_EMITIDOS_POR_EL_TESORO_NACIONAL">#REF!</definedName>
    <definedName name="TRANSFERENCIAS_AL_EXTERIOR">#REF!</definedName>
    <definedName name="TRANSFERENCIAS_INTERGUBERNAMENTALES_GIRADAS">#REF!</definedName>
    <definedName name="TRANSFERENCIAS_INTERGUBERNAMENTALES_RECIBIDAS">#REF!</definedName>
    <definedName name="TRIBUTARIOS">#REF!</definedName>
    <definedName name="UTILIDAD_O_PERDIDA_DE_EJERCICIOS_ANTERIORES">#REF!</definedName>
    <definedName name="VALORIZACIONES">#REF!</definedName>
    <definedName name="VIGENCIA_ANTERIOR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2" l="1"/>
  <c r="D36" i="2"/>
  <c r="D34" i="2"/>
  <c r="D31" i="2"/>
  <c r="D22" i="2"/>
  <c r="D18" i="2"/>
  <c r="D15" i="2"/>
  <c r="D13" i="2"/>
  <c r="F38" i="2"/>
  <c r="F36" i="2"/>
  <c r="F34" i="2"/>
  <c r="F31" i="2"/>
  <c r="F22" i="2"/>
  <c r="F18" i="2"/>
  <c r="F15" i="2"/>
  <c r="F13" i="2"/>
  <c r="D11" i="2" l="1"/>
  <c r="F21" i="2"/>
  <c r="D21" i="2"/>
  <c r="D42" i="2" s="1"/>
  <c r="F11" i="2"/>
  <c r="F42" i="2" s="1"/>
</calcChain>
</file>

<file path=xl/sharedStrings.xml><?xml version="1.0" encoding="utf-8"?>
<sst xmlns="http://schemas.openxmlformats.org/spreadsheetml/2006/main" count="168" uniqueCount="123">
  <si>
    <t>SECRETARIA DISTRITAL DE INTEGRACION SOCIAL</t>
  </si>
  <si>
    <t>ESTADO DE SITUACION FINANCIERA</t>
  </si>
  <si>
    <t>(con corte al 28 de Febrero de 2022)</t>
  </si>
  <si>
    <t>(Cifras en Pesos)</t>
  </si>
  <si>
    <t>NOTA</t>
  </si>
  <si>
    <t>ACTIVO</t>
  </si>
  <si>
    <t>PASIVO</t>
  </si>
  <si>
    <t>CORRIENTE</t>
  </si>
  <si>
    <t>EFECTIVO</t>
  </si>
  <si>
    <t>CUENTAS POR PAGAR</t>
  </si>
  <si>
    <t>BIENES Y SERVICIOS NACIONALES</t>
  </si>
  <si>
    <t>CAJA</t>
  </si>
  <si>
    <t xml:space="preserve"> </t>
  </si>
  <si>
    <t>RECURSOS A FAVOR DE TERCEROS</t>
  </si>
  <si>
    <t>DESCUENTOS DE NÓMINA</t>
  </si>
  <si>
    <t>CUENTAS POR COBRAR</t>
  </si>
  <si>
    <t>RETENCIÓN EN LA FUENTE E IMPUESTO DE TIMBRE</t>
  </si>
  <si>
    <t>OTRAS CUENTAS POR COBRAR</t>
  </si>
  <si>
    <t>RECURSOS RECIBIDOS EN ADMINISTRACIÓN</t>
  </si>
  <si>
    <t>CUENTAS POR COBRAR DE DIFÍCIL RECAUDO</t>
  </si>
  <si>
    <t>CRÉDITOS JUDICIALES</t>
  </si>
  <si>
    <t>DETERIORO ACUMULADO DE CUENTAS POR COBRAR (CR)</t>
  </si>
  <si>
    <t>OTRAS CUENTAS POR PAGAR</t>
  </si>
  <si>
    <t>OBLIGACIONES LABORALES Y DE SEGURIDAD SOCIAL INTEGRAL</t>
  </si>
  <si>
    <t>DEUDORES</t>
  </si>
  <si>
    <t>BENEFICIOS A LOS EMPLEADOS A CORTO PLAZO</t>
  </si>
  <si>
    <t>BENEFICIOS A LOS EMPLEADOS A LARGO PLAZO</t>
  </si>
  <si>
    <t>PRÉSTAMOS CONCEDIDOS</t>
  </si>
  <si>
    <t>BENEFICIOS POR TERMINACIÓN DEL VÍNCULO LABORAL O CONTRACTUAL</t>
  </si>
  <si>
    <t>PASIVOS ESTIMADOS</t>
  </si>
  <si>
    <t>OTROS ACTIVOS</t>
  </si>
  <si>
    <t>LITIGIOS Y DEMANDAS</t>
  </si>
  <si>
    <t xml:space="preserve">BIENES Y SERVICIOS PAGADOS POR ANTICIPADO </t>
  </si>
  <si>
    <t>PROVISIÓN PARA CONTINGENCIAS</t>
  </si>
  <si>
    <t>AVANCES Y ANTICIPOS ENTREGADOS</t>
  </si>
  <si>
    <t>RECURSOS ENTREGADOS EN ADMINISTRACIÓN</t>
  </si>
  <si>
    <t>OTROS PASIVOS</t>
  </si>
  <si>
    <t>DEPÓSITOS ENTREGADOS EN GARANTÍA</t>
  </si>
  <si>
    <t>RECAUDOS A FAVOR DE TERCEROS</t>
  </si>
  <si>
    <t>NO CORRIENTE</t>
  </si>
  <si>
    <t>PROPIEDADES, PLANTA Y EQUIPO</t>
  </si>
  <si>
    <t>TERRENOS</t>
  </si>
  <si>
    <t>CONSTRUCCIONES EN CURSO</t>
  </si>
  <si>
    <t>BIENES MUEBLES EN BODEGA</t>
  </si>
  <si>
    <t>EDIFICACIONES</t>
  </si>
  <si>
    <t>MAQUINARIA Y EQUIPO</t>
  </si>
  <si>
    <t>MUEBLES, ENSERES Y EQUIPO DE OFICINA</t>
  </si>
  <si>
    <t>EQUIPOS DE COMUNICACIÓN Y COMPUTACIÓN</t>
  </si>
  <si>
    <t>EQUIPOS DE COMEDOR, COCINA, DESPENSA Y HOTELERÍA</t>
  </si>
  <si>
    <t>DEPRECIACIÓN ACUMULADA (CR)</t>
  </si>
  <si>
    <t>TOTAL PASIVO</t>
  </si>
  <si>
    <t>PATRIMONIO</t>
  </si>
  <si>
    <t>HACIENDA PÚBLICA</t>
  </si>
  <si>
    <t>PLAN DE ACTIVOS PARA BENEFICIOS A LOS EMPLEADOS A LARGO PLAZO</t>
  </si>
  <si>
    <t>310500</t>
  </si>
  <si>
    <t>CAPITAL FISCAL</t>
  </si>
  <si>
    <t>311000</t>
  </si>
  <si>
    <t>RESULTADO DEL EJERCICIO</t>
  </si>
  <si>
    <t>RESULTADOS DE EJERCICIOS ANTERIORES</t>
  </si>
  <si>
    <t>INTANGIBLES</t>
  </si>
  <si>
    <t>312800</t>
  </si>
  <si>
    <t>PROVISIONES, AGOTAMIENTO, DEPRECIACIONES Y AMORTIZACIONES (DB)</t>
  </si>
  <si>
    <t>AMORTIZACIÓN ACUMULADA DE INTANGIBLES (CR)</t>
  </si>
  <si>
    <t>IMPACTOS POR LA TRANSICIÓN AL NUEVO MARCO DE REGULACIÓN</t>
  </si>
  <si>
    <t>TOTAL PATRIMONIO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</si>
  <si>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</si>
  <si>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</si>
  <si>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</si>
  <si>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</si>
  <si>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</si>
  <si>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</si>
  <si>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</si>
  <si>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</si>
  <si>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</si>
  <si>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</si>
  <si>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Documento firmado electronicamente de acuerdo con la ley 527 de 1999 y el decreto 2364 de 2012</t>
  </si>
  <si>
    <t>MARGARITA BARRAQUER SOURDIS</t>
  </si>
  <si>
    <t>LADY ALEJANDRA CASTILLO BENAVIDES</t>
  </si>
  <si>
    <t>C.C. 39,776,077</t>
  </si>
  <si>
    <t>C.C. 1,032,411,454</t>
  </si>
  <si>
    <t>SECRETARIA DISTRITAL</t>
  </si>
  <si>
    <t>ASESORA RECURSOS FINANCIEROS</t>
  </si>
  <si>
    <t>DEISY YOLIMA GUTIÉRREZ HERRERA</t>
  </si>
  <si>
    <t>C.C. 20,533,162</t>
  </si>
  <si>
    <t>CONTADORA SDIS -T.P. 100753-T</t>
  </si>
  <si>
    <t>ESTADO DE RESULTADOS</t>
  </si>
  <si>
    <t>(1 de Enero al 28 de Febrero de 2022)</t>
  </si>
  <si>
    <t>INGRESOS</t>
  </si>
  <si>
    <t>TRANSFERENCIAS Y SUBVENCIONES</t>
  </si>
  <si>
    <t xml:space="preserve">OTRAS TRANSFERENCIAS </t>
  </si>
  <si>
    <t>OPERACIONES INTERINSTITUCIONALES</t>
  </si>
  <si>
    <t>FONDOS RECIBIDOS</t>
  </si>
  <si>
    <t>OPERACIONES SIN FLUJO DE EFECTIVO</t>
  </si>
  <si>
    <t xml:space="preserve">OTROS INGRESOS </t>
  </si>
  <si>
    <t>FINANCIEROS</t>
  </si>
  <si>
    <t>OTROS INGRESOS ORDINARIOS</t>
  </si>
  <si>
    <t>GASTOS</t>
  </si>
  <si>
    <t>DE ADMINISTRACIÓN</t>
  </si>
  <si>
    <t>SUELDOS Y SALARIOS</t>
  </si>
  <si>
    <t>CONTRIBUCIONES IMPUTADAS</t>
  </si>
  <si>
    <t>CONTRIBUCIONES EFECTIVAS</t>
  </si>
  <si>
    <t>APORTES SOBRE LA NÓMINA</t>
  </si>
  <si>
    <t>PRESTACIONES SOCIALES</t>
  </si>
  <si>
    <t>GASTOS DE PERSONAL DIVERSOS</t>
  </si>
  <si>
    <t>GENERALES</t>
  </si>
  <si>
    <t>IMPUESTOS, CONTRIBUCIONES Y TASAS</t>
  </si>
  <si>
    <t>DETERIORO, DEPRECIACIONES, AMORTIZACIONES Y PROVISIONES</t>
  </si>
  <si>
    <t>DEPRECIACIÓN DE PROPIEDADES, PLANTA Y EQUIPO</t>
  </si>
  <si>
    <t>AMORTIZACIÓN DE ACTIVOS INTANGIBLES</t>
  </si>
  <si>
    <t>GASTO PÚBLICO SOCIAL</t>
  </si>
  <si>
    <t>DESARROLLO COMUNITARIO Y BIENESTAR SOCIAL</t>
  </si>
  <si>
    <t xml:space="preserve">OPERACIONES DE ENLACE </t>
  </si>
  <si>
    <t>OTROS GASTOS</t>
  </si>
  <si>
    <t>COMISIONES</t>
  </si>
  <si>
    <t>GASTOS DIVERSOS</t>
  </si>
  <si>
    <t>EXCEDENTE DEL EJERCICIO</t>
  </si>
  <si>
    <t xml:space="preserve">SECRETARIA DISTRITAL </t>
  </si>
  <si>
    <t>29</t>
  </si>
  <si>
    <t>32</t>
  </si>
  <si>
    <t>48</t>
  </si>
  <si>
    <t>IMPUESTOS, CONTRIBUCIONES Y TASAS POR PAGAR</t>
  </si>
  <si>
    <t>30</t>
  </si>
  <si>
    <t>Aprobado por : Gina Alezandra Vaca Linares - Directora de Gestion Corporativa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</si>
</sst>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0\ [$€-1]_-;\-* #,##0.00\ [$€-1]_-;_-* &quot;-&quot;??\ [$€-1]_-"/>
    <numFmt numFmtId="165" formatCode="0.0"/>
    <numFmt numFmtId="166" formatCode="[$-C0A]d\-mmm\-yyyy;@"/>
    <numFmt numFmtId="167" formatCode="#,##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name val="Arial"/>
      <family val="2"/>
    </font>
    <font>
      <sz val="16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color rgb="FFFF0000"/>
      <name val="Arial Narrow"/>
      <family val="2"/>
    </font>
    <font>
      <b/>
      <sz val="20"/>
      <name val="Arial"/>
      <family val="2"/>
    </font>
    <font>
      <b/>
      <sz val="20"/>
      <color theme="6" tint="-0.499984740745262"/>
      <name val="Arial"/>
      <family val="2"/>
    </font>
    <font>
      <sz val="14"/>
      <name val="Arial"/>
      <family val="2"/>
    </font>
    <font>
      <b/>
      <sz val="20"/>
      <color rgb="FFFF0000"/>
      <name val="Arial"/>
      <family val="2"/>
    </font>
    <font>
      <sz val="20"/>
      <color theme="6" tint="-0.499984740745262"/>
      <name val="Arial"/>
      <family val="2"/>
    </font>
    <font>
      <b/>
      <sz val="20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8"/>
      <color indexed="39"/>
      <name val="Arial"/>
      <family val="2"/>
    </font>
    <font>
      <b/>
      <sz val="18"/>
      <color indexed="12"/>
      <name val="Arial"/>
      <family val="2"/>
    </font>
    <font>
      <b/>
      <sz val="18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8"/>
      <color indexed="10"/>
      <name val="Arial"/>
      <family val="2"/>
    </font>
    <font>
      <sz val="16"/>
      <color indexed="12"/>
      <name val="Arial"/>
      <family val="2"/>
    </font>
    <font>
      <sz val="20"/>
      <color indexed="10"/>
      <name val="Arial"/>
      <family val="2"/>
    </font>
    <font>
      <sz val="18"/>
      <color indexed="39"/>
      <name val="Arial"/>
      <family val="2"/>
    </font>
    <font>
      <b/>
      <sz val="20"/>
      <color indexed="39"/>
      <name val="Arial"/>
      <family val="2"/>
    </font>
    <font>
      <b/>
      <sz val="18"/>
      <color indexed="10"/>
      <name val="Arial"/>
      <family val="2"/>
    </font>
    <font>
      <b/>
      <sz val="24"/>
      <name val="Arial"/>
      <family val="2"/>
    </font>
    <font>
      <sz val="14"/>
      <color theme="1"/>
      <name val="Arial"/>
      <family val="2"/>
    </font>
    <font>
      <sz val="14"/>
      <color theme="6" tint="-0.499984740745262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sz val="22"/>
      <name val="Arial"/>
      <family val="2"/>
    </font>
    <font>
      <b/>
      <sz val="18"/>
      <color rgb="FFFF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0"/>
      <color theme="6" tint="-0.499984740745262"/>
      <name val="Arial"/>
      <family val="2"/>
    </font>
    <font>
      <b/>
      <sz val="18"/>
      <color theme="6" tint="-0.499984740745262"/>
      <name val="Arial"/>
      <family val="2"/>
    </font>
    <font>
      <sz val="16"/>
      <color theme="6" tint="-0.499984740745262"/>
      <name val="Arial"/>
      <family val="2"/>
    </font>
    <font>
      <b/>
      <sz val="24"/>
      <color theme="6" tint="-0.499984740745262"/>
      <name val="Arial"/>
      <family val="2"/>
    </font>
    <font>
      <sz val="22"/>
      <color theme="6" tint="-0.499984740745262"/>
      <name val="Arial"/>
      <family val="2"/>
    </font>
    <font>
      <sz val="14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229">
    <xf numFmtId="0" fontId="0" fillId="0" borderId="0" xfId="0"/>
    <xf numFmtId="0" fontId="3" fillId="2" borderId="1" xfId="2" applyFont="1" applyFill="1" applyBorder="1" applyAlignment="1">
      <alignment horizontal="centerContinuous"/>
    </xf>
    <xf numFmtId="0" fontId="2" fillId="2" borderId="2" xfId="2" applyFill="1" applyBorder="1" applyAlignment="1">
      <alignment horizontal="centerContinuous"/>
    </xf>
    <xf numFmtId="0" fontId="2" fillId="2" borderId="2" xfId="2" applyFill="1" applyBorder="1" applyAlignment="1" applyProtection="1">
      <alignment horizontal="centerContinuous"/>
    </xf>
    <xf numFmtId="0" fontId="2" fillId="2" borderId="3" xfId="2" applyFill="1" applyBorder="1" applyAlignment="1">
      <alignment horizontal="centerContinuous"/>
    </xf>
    <xf numFmtId="0" fontId="2" fillId="2" borderId="0" xfId="2" applyFill="1" applyBorder="1" applyAlignment="1">
      <alignment horizontal="centerContinuous"/>
    </xf>
    <xf numFmtId="0" fontId="2" fillId="0" borderId="0" xfId="2"/>
    <xf numFmtId="0" fontId="5" fillId="2" borderId="4" xfId="2" applyFont="1" applyFill="1" applyBorder="1" applyAlignment="1">
      <alignment horizontal="centerContinuous"/>
    </xf>
    <xf numFmtId="0" fontId="5" fillId="2" borderId="0" xfId="2" applyFont="1" applyFill="1" applyBorder="1" applyAlignment="1">
      <alignment horizontal="centerContinuous"/>
    </xf>
    <xf numFmtId="0" fontId="5" fillId="2" borderId="0" xfId="2" applyFont="1" applyFill="1" applyBorder="1" applyAlignment="1" applyProtection="1">
      <alignment horizontal="centerContinuous"/>
    </xf>
    <xf numFmtId="0" fontId="5" fillId="2" borderId="5" xfId="2" applyFont="1" applyFill="1" applyBorder="1" applyAlignment="1">
      <alignment horizontal="centerContinuous"/>
    </xf>
    <xf numFmtId="14" fontId="5" fillId="2" borderId="4" xfId="2" applyNumberFormat="1" applyFont="1" applyFill="1" applyBorder="1" applyAlignment="1" applyProtection="1">
      <alignment horizontal="centerContinuous"/>
      <protection locked="0"/>
    </xf>
    <xf numFmtId="164" fontId="5" fillId="2" borderId="0" xfId="2" applyNumberFormat="1" applyFont="1" applyFill="1" applyBorder="1" applyAlignment="1">
      <alignment horizontal="centerContinuous"/>
    </xf>
    <xf numFmtId="0" fontId="6" fillId="2" borderId="4" xfId="2" applyFont="1" applyFill="1" applyBorder="1" applyAlignment="1">
      <alignment horizontal="centerContinuous"/>
    </xf>
    <xf numFmtId="0" fontId="6" fillId="2" borderId="0" xfId="2" applyFont="1" applyFill="1" applyBorder="1" applyAlignment="1">
      <alignment horizontal="centerContinuous"/>
    </xf>
    <xf numFmtId="0" fontId="6" fillId="2" borderId="0" xfId="2" applyFont="1" applyFill="1" applyBorder="1" applyAlignment="1" applyProtection="1">
      <alignment horizontal="centerContinuous"/>
    </xf>
    <xf numFmtId="0" fontId="6" fillId="2" borderId="5" xfId="2" applyFont="1" applyFill="1" applyBorder="1" applyAlignment="1">
      <alignment horizontal="centerContinuous"/>
    </xf>
    <xf numFmtId="0" fontId="3" fillId="2" borderId="6" xfId="2" applyFont="1" applyFill="1" applyBorder="1" applyAlignment="1">
      <alignment horizontal="centerContinuous"/>
    </xf>
    <xf numFmtId="0" fontId="2" fillId="2" borderId="7" xfId="2" applyFill="1" applyBorder="1" applyAlignment="1">
      <alignment horizontal="centerContinuous"/>
    </xf>
    <xf numFmtId="0" fontId="2" fillId="2" borderId="7" xfId="2" applyFill="1" applyBorder="1" applyAlignment="1" applyProtection="1">
      <alignment horizontal="centerContinuous"/>
    </xf>
    <xf numFmtId="0" fontId="2" fillId="2" borderId="8" xfId="2" applyFill="1" applyBorder="1" applyAlignment="1">
      <alignment horizontal="centerContinuous"/>
    </xf>
    <xf numFmtId="0" fontId="6" fillId="4" borderId="0" xfId="2" applyFont="1" applyFill="1" applyAlignment="1">
      <alignment horizontal="left"/>
    </xf>
    <xf numFmtId="0" fontId="9" fillId="4" borderId="0" xfId="2" applyFont="1" applyFill="1"/>
    <xf numFmtId="49" fontId="10" fillId="4" borderId="0" xfId="2" applyNumberFormat="1" applyFont="1" applyFill="1" applyAlignment="1" applyProtection="1">
      <alignment horizontal="center"/>
    </xf>
    <xf numFmtId="0" fontId="11" fillId="4" borderId="0" xfId="3" applyNumberFormat="1" applyFont="1" applyFill="1" applyBorder="1" applyAlignment="1" applyProtection="1">
      <alignment horizontal="center"/>
      <protection locked="0"/>
    </xf>
    <xf numFmtId="166" fontId="11" fillId="4" borderId="0" xfId="3" applyNumberFormat="1" applyFont="1" applyFill="1" applyBorder="1" applyAlignment="1" applyProtection="1">
      <alignment horizontal="center"/>
      <protection locked="0"/>
    </xf>
    <xf numFmtId="49" fontId="11" fillId="4" borderId="0" xfId="2" applyNumberFormat="1" applyFont="1" applyFill="1" applyBorder="1" applyAlignment="1" applyProtection="1">
      <alignment horizontal="center"/>
      <protection locked="0"/>
    </xf>
    <xf numFmtId="0" fontId="9" fillId="4" borderId="0" xfId="2" applyFont="1" applyFill="1" applyBorder="1" applyProtection="1"/>
    <xf numFmtId="49" fontId="11" fillId="4" borderId="0" xfId="3" applyNumberFormat="1" applyFont="1" applyFill="1" applyBorder="1" applyAlignment="1" applyProtection="1">
      <alignment horizontal="center"/>
      <protection locked="0"/>
    </xf>
    <xf numFmtId="166" fontId="11" fillId="4" borderId="0" xfId="2" applyNumberFormat="1" applyFont="1" applyFill="1" applyBorder="1" applyAlignment="1" applyProtection="1">
      <alignment horizontal="center"/>
      <protection locked="0"/>
    </xf>
    <xf numFmtId="0" fontId="2" fillId="4" borderId="0" xfId="2" applyFill="1"/>
    <xf numFmtId="166" fontId="11" fillId="4" borderId="0" xfId="2" applyNumberFormat="1" applyFont="1" applyFill="1" applyBorder="1" applyAlignment="1" applyProtection="1">
      <alignment horizontal="center"/>
    </xf>
    <xf numFmtId="0" fontId="9" fillId="4" borderId="0" xfId="2" applyFont="1" applyFill="1" applyBorder="1"/>
    <xf numFmtId="1" fontId="11" fillId="4" borderId="0" xfId="2" applyNumberFormat="1" applyFont="1" applyFill="1" applyBorder="1" applyAlignment="1">
      <alignment horizontal="left"/>
    </xf>
    <xf numFmtId="0" fontId="11" fillId="4" borderId="0" xfId="2" applyFont="1" applyFill="1" applyBorder="1" applyAlignment="1">
      <alignment horizontal="left"/>
    </xf>
    <xf numFmtId="0" fontId="14" fillId="4" borderId="0" xfId="4" applyNumberFormat="1" applyFont="1" applyFill="1" applyAlignment="1" applyProtection="1">
      <alignment horizontal="center"/>
      <protection locked="0"/>
    </xf>
    <xf numFmtId="3" fontId="9" fillId="4" borderId="0" xfId="2" applyNumberFormat="1" applyFont="1" applyFill="1" applyBorder="1" applyAlignment="1" applyProtection="1">
      <alignment horizontal="right"/>
    </xf>
    <xf numFmtId="3" fontId="9" fillId="4" borderId="0" xfId="2" applyNumberFormat="1" applyFont="1" applyFill="1" applyBorder="1" applyAlignment="1">
      <alignment horizontal="right"/>
    </xf>
    <xf numFmtId="1" fontId="9" fillId="4" borderId="0" xfId="2" applyNumberFormat="1" applyFont="1" applyFill="1" applyBorder="1" applyAlignment="1">
      <alignment horizontal="left"/>
    </xf>
    <xf numFmtId="3" fontId="16" fillId="4" borderId="7" xfId="2" applyNumberFormat="1" applyFont="1" applyFill="1" applyBorder="1" applyProtection="1"/>
    <xf numFmtId="3" fontId="16" fillId="4" borderId="0" xfId="2" applyNumberFormat="1" applyFont="1" applyFill="1" applyBorder="1" applyProtection="1"/>
    <xf numFmtId="3" fontId="16" fillId="4" borderId="7" xfId="2" applyNumberFormat="1" applyFont="1" applyFill="1" applyBorder="1"/>
    <xf numFmtId="3" fontId="16" fillId="4" borderId="0" xfId="2" applyNumberFormat="1" applyFont="1" applyFill="1" applyBorder="1"/>
    <xf numFmtId="3" fontId="2" fillId="4" borderId="0" xfId="2" applyNumberFormat="1" applyFill="1" applyBorder="1" applyAlignment="1" applyProtection="1">
      <alignment horizontal="right"/>
    </xf>
    <xf numFmtId="3" fontId="19" fillId="4" borderId="0" xfId="2" applyNumberFormat="1" applyFont="1" applyFill="1" applyBorder="1" applyProtection="1"/>
    <xf numFmtId="0" fontId="19" fillId="4" borderId="0" xfId="2" applyFont="1" applyFill="1" applyBorder="1" applyAlignment="1">
      <alignment horizontal="left"/>
    </xf>
    <xf numFmtId="3" fontId="19" fillId="4" borderId="7" xfId="2" applyNumberFormat="1" applyFont="1" applyFill="1" applyBorder="1" applyProtection="1"/>
    <xf numFmtId="0" fontId="20" fillId="4" borderId="0" xfId="2" applyFont="1" applyFill="1" applyBorder="1" applyAlignment="1">
      <alignment horizontal="left"/>
    </xf>
    <xf numFmtId="3" fontId="19" fillId="4" borderId="7" xfId="2" applyNumberFormat="1" applyFont="1" applyFill="1" applyBorder="1"/>
    <xf numFmtId="167" fontId="19" fillId="4" borderId="0" xfId="2" applyNumberFormat="1" applyFont="1" applyFill="1" applyBorder="1"/>
    <xf numFmtId="3" fontId="19" fillId="4" borderId="0" xfId="2" applyNumberFormat="1" applyFont="1" applyFill="1" applyBorder="1"/>
    <xf numFmtId="49" fontId="21" fillId="4" borderId="0" xfId="4" applyNumberFormat="1" applyFont="1" applyFill="1" applyAlignment="1" applyProtection="1">
      <alignment horizontal="center"/>
      <protection locked="0"/>
    </xf>
    <xf numFmtId="0" fontId="19" fillId="4" borderId="0" xfId="2" applyFont="1" applyFill="1" applyBorder="1" applyAlignment="1" applyProtection="1">
      <alignment horizontal="left"/>
      <protection locked="0"/>
    </xf>
    <xf numFmtId="3" fontId="4" fillId="4" borderId="0" xfId="2" applyNumberFormat="1" applyFont="1" applyFill="1" applyBorder="1" applyProtection="1"/>
    <xf numFmtId="0" fontId="4" fillId="4" borderId="0" xfId="2" applyFont="1" applyFill="1" applyBorder="1" applyAlignment="1">
      <alignment horizontal="left"/>
    </xf>
    <xf numFmtId="3" fontId="4" fillId="4" borderId="0" xfId="2" applyNumberFormat="1" applyFont="1" applyFill="1" applyBorder="1"/>
    <xf numFmtId="3" fontId="4" fillId="4" borderId="0" xfId="2" applyNumberFormat="1" applyFont="1" applyFill="1"/>
    <xf numFmtId="0" fontId="2" fillId="4" borderId="0" xfId="2" applyFill="1" applyBorder="1"/>
    <xf numFmtId="0" fontId="18" fillId="4" borderId="0" xfId="2" applyFont="1" applyFill="1" applyBorder="1" applyAlignment="1" applyProtection="1">
      <alignment horizontal="left"/>
      <protection locked="0"/>
    </xf>
    <xf numFmtId="0" fontId="4" fillId="4" borderId="0" xfId="2" applyFont="1" applyFill="1" applyBorder="1" applyAlignment="1" applyProtection="1">
      <alignment horizontal="left"/>
      <protection locked="0"/>
    </xf>
    <xf numFmtId="165" fontId="11" fillId="4" borderId="0" xfId="2" applyNumberFormat="1" applyFont="1" applyFill="1" applyBorder="1" applyAlignment="1" applyProtection="1">
      <alignment horizontal="center"/>
      <protection locked="0"/>
    </xf>
    <xf numFmtId="3" fontId="4" fillId="4" borderId="0" xfId="2" applyNumberFormat="1" applyFont="1" applyFill="1" applyBorder="1" applyProtection="1">
      <protection locked="0"/>
    </xf>
    <xf numFmtId="3" fontId="4" fillId="4" borderId="0" xfId="2" applyNumberFormat="1" applyFont="1" applyFill="1" applyProtection="1">
      <protection locked="0"/>
    </xf>
    <xf numFmtId="0" fontId="1" fillId="4" borderId="0" xfId="6" applyFill="1"/>
    <xf numFmtId="0" fontId="22" fillId="4" borderId="0" xfId="2" applyFont="1" applyFill="1" applyBorder="1" applyAlignment="1">
      <alignment horizontal="left"/>
    </xf>
    <xf numFmtId="0" fontId="23" fillId="4" borderId="0" xfId="2" applyFont="1" applyFill="1" applyBorder="1" applyAlignment="1" applyProtection="1">
      <alignment horizontal="left"/>
      <protection locked="0"/>
    </xf>
    <xf numFmtId="0" fontId="2" fillId="4" borderId="0" xfId="2" applyFill="1" applyBorder="1" applyProtection="1"/>
    <xf numFmtId="0" fontId="13" fillId="4" borderId="0" xfId="2" applyFont="1" applyFill="1" applyBorder="1"/>
    <xf numFmtId="0" fontId="11" fillId="4" borderId="0" xfId="2" applyFont="1" applyFill="1" applyBorder="1" applyAlignment="1" applyProtection="1">
      <alignment horizontal="left"/>
      <protection locked="0"/>
    </xf>
    <xf numFmtId="3" fontId="2" fillId="4" borderId="0" xfId="2" applyNumberFormat="1" applyFill="1" applyProtection="1"/>
    <xf numFmtId="0" fontId="11" fillId="4" borderId="0" xfId="2" applyFont="1" applyFill="1"/>
    <xf numFmtId="0" fontId="14" fillId="4" borderId="0" xfId="2" applyFont="1" applyFill="1" applyBorder="1" applyAlignment="1" applyProtection="1">
      <alignment horizontal="left"/>
      <protection locked="0"/>
    </xf>
    <xf numFmtId="0" fontId="2" fillId="4" borderId="0" xfId="2" applyFill="1" applyBorder="1" applyProtection="1">
      <protection locked="0"/>
    </xf>
    <xf numFmtId="0" fontId="11" fillId="4" borderId="0" xfId="2" applyFont="1" applyFill="1" applyBorder="1"/>
    <xf numFmtId="0" fontId="16" fillId="4" borderId="0" xfId="2" applyFont="1" applyFill="1" applyBorder="1" applyAlignment="1">
      <alignment horizontal="left"/>
    </xf>
    <xf numFmtId="0" fontId="16" fillId="4" borderId="0" xfId="2" applyFont="1" applyFill="1" applyBorder="1" applyAlignment="1" applyProtection="1">
      <alignment horizontal="left"/>
      <protection locked="0"/>
    </xf>
    <xf numFmtId="3" fontId="16" fillId="4" borderId="9" xfId="2" applyNumberFormat="1" applyFont="1" applyFill="1" applyBorder="1"/>
    <xf numFmtId="3" fontId="11" fillId="4" borderId="0" xfId="2" applyNumberFormat="1" applyFont="1" applyFill="1" applyBorder="1"/>
    <xf numFmtId="3" fontId="25" fillId="4" borderId="0" xfId="2" applyNumberFormat="1" applyFont="1" applyFill="1" applyBorder="1"/>
    <xf numFmtId="0" fontId="2" fillId="4" borderId="0" xfId="2" applyFill="1" applyAlignment="1">
      <alignment horizontal="left"/>
    </xf>
    <xf numFmtId="0" fontId="2" fillId="4" borderId="0" xfId="2" applyFill="1" applyProtection="1">
      <protection locked="0"/>
    </xf>
    <xf numFmtId="3" fontId="16" fillId="4" borderId="9" xfId="2" applyNumberFormat="1" applyFont="1" applyFill="1" applyBorder="1" applyProtection="1"/>
    <xf numFmtId="0" fontId="26" fillId="4" borderId="0" xfId="2" applyFont="1" applyFill="1" applyBorder="1"/>
    <xf numFmtId="3" fontId="27" fillId="4" borderId="0" xfId="2" applyNumberFormat="1" applyFont="1" applyFill="1" applyBorder="1"/>
    <xf numFmtId="3" fontId="28" fillId="4" borderId="7" xfId="2" applyNumberFormat="1" applyFont="1" applyFill="1" applyBorder="1"/>
    <xf numFmtId="3" fontId="28" fillId="4" borderId="0" xfId="2" applyNumberFormat="1" applyFont="1" applyFill="1" applyBorder="1"/>
    <xf numFmtId="3" fontId="19" fillId="4" borderId="0" xfId="2" applyNumberFormat="1" applyFont="1" applyFill="1"/>
    <xf numFmtId="0" fontId="29" fillId="4" borderId="0" xfId="2" applyFont="1" applyFill="1" applyBorder="1" applyAlignment="1">
      <alignment horizontal="left"/>
    </xf>
    <xf numFmtId="0" fontId="29" fillId="4" borderId="0" xfId="2" applyFont="1" applyFill="1" applyBorder="1" applyAlignment="1" applyProtection="1">
      <alignment horizontal="left"/>
      <protection locked="0"/>
    </xf>
    <xf numFmtId="3" fontId="29" fillId="4" borderId="0" xfId="2" applyNumberFormat="1" applyFont="1" applyFill="1" applyBorder="1" applyProtection="1"/>
    <xf numFmtId="3" fontId="29" fillId="4" borderId="0" xfId="2" applyNumberFormat="1" applyFont="1" applyFill="1"/>
    <xf numFmtId="3" fontId="18" fillId="4" borderId="0" xfId="2" applyNumberFormat="1" applyFont="1" applyFill="1" applyBorder="1" applyProtection="1"/>
    <xf numFmtId="3" fontId="29" fillId="4" borderId="0" xfId="2" applyNumberFormat="1" applyFont="1" applyFill="1" applyBorder="1"/>
    <xf numFmtId="0" fontId="30" fillId="4" borderId="0" xfId="3" applyFont="1" applyFill="1" applyBorder="1" applyAlignment="1" applyProtection="1">
      <alignment horizontal="center"/>
      <protection locked="0"/>
    </xf>
    <xf numFmtId="3" fontId="4" fillId="4" borderId="0" xfId="3" applyNumberFormat="1" applyFont="1" applyFill="1" applyBorder="1" applyProtection="1"/>
    <xf numFmtId="0" fontId="27" fillId="4" borderId="0" xfId="3" applyFont="1" applyFill="1" applyBorder="1" applyAlignment="1" applyProtection="1">
      <alignment horizontal="left"/>
      <protection locked="0"/>
    </xf>
    <xf numFmtId="0" fontId="24" fillId="4" borderId="0" xfId="3" applyFont="1" applyFill="1" applyBorder="1" applyAlignment="1" applyProtection="1">
      <alignment horizontal="left"/>
      <protection locked="0"/>
    </xf>
    <xf numFmtId="0" fontId="30" fillId="4" borderId="0" xfId="3" applyFont="1" applyFill="1" applyAlignment="1" applyProtection="1">
      <alignment horizontal="center"/>
      <protection locked="0"/>
    </xf>
    <xf numFmtId="166" fontId="11" fillId="4" borderId="0" xfId="3" applyNumberFormat="1" applyFont="1" applyFill="1" applyAlignment="1" applyProtection="1">
      <alignment horizontal="center"/>
      <protection locked="0"/>
    </xf>
    <xf numFmtId="3" fontId="4" fillId="4" borderId="0" xfId="3" applyNumberFormat="1" applyFont="1" applyFill="1"/>
    <xf numFmtId="3" fontId="11" fillId="4" borderId="0" xfId="8" applyNumberFormat="1" applyFont="1" applyFill="1" applyAlignment="1" applyProtection="1">
      <alignment horizontal="right"/>
      <protection locked="0"/>
    </xf>
    <xf numFmtId="0" fontId="35" fillId="4" borderId="0" xfId="8" applyFont="1" applyFill="1" applyAlignment="1" applyProtection="1">
      <alignment horizontal="center"/>
      <protection locked="0"/>
    </xf>
    <xf numFmtId="166" fontId="11" fillId="4" borderId="0" xfId="8" applyNumberFormat="1" applyFont="1" applyFill="1" applyAlignment="1" applyProtection="1">
      <alignment horizontal="center"/>
      <protection locked="0"/>
    </xf>
    <xf numFmtId="0" fontId="2" fillId="4" borderId="0" xfId="8" applyFill="1" applyProtection="1">
      <protection locked="0"/>
    </xf>
    <xf numFmtId="0" fontId="35" fillId="4" borderId="0" xfId="8" applyFont="1" applyFill="1" applyAlignment="1" applyProtection="1">
      <alignment horizontal="centerContinuous"/>
      <protection locked="0"/>
    </xf>
    <xf numFmtId="0" fontId="2" fillId="4" borderId="0" xfId="8" applyFill="1"/>
    <xf numFmtId="3" fontId="16" fillId="4" borderId="0" xfId="8" applyNumberFormat="1" applyFont="1" applyFill="1"/>
    <xf numFmtId="3" fontId="27" fillId="4" borderId="0" xfId="8" applyNumberFormat="1" applyFont="1" applyFill="1"/>
    <xf numFmtId="0" fontId="33" fillId="4" borderId="0" xfId="8" applyFont="1" applyFill="1" applyAlignment="1" applyProtection="1">
      <alignment horizontal="centerContinuous"/>
      <protection locked="0"/>
    </xf>
    <xf numFmtId="0" fontId="30" fillId="4" borderId="0" xfId="8" applyFont="1" applyFill="1" applyAlignment="1" applyProtection="1">
      <alignment horizontal="centerContinuous"/>
      <protection locked="0"/>
    </xf>
    <xf numFmtId="0" fontId="11" fillId="4" borderId="0" xfId="8" applyFont="1" applyFill="1" applyProtection="1">
      <protection locked="0"/>
    </xf>
    <xf numFmtId="0" fontId="3" fillId="2" borderId="1" xfId="9" applyFont="1" applyFill="1" applyBorder="1" applyAlignment="1" applyProtection="1">
      <alignment horizontal="centerContinuous"/>
    </xf>
    <xf numFmtId="0" fontId="3" fillId="2" borderId="2" xfId="9" applyFont="1" applyFill="1" applyBorder="1" applyAlignment="1" applyProtection="1">
      <alignment horizontal="centerContinuous"/>
    </xf>
    <xf numFmtId="0" fontId="3" fillId="2" borderId="3" xfId="9" applyFont="1" applyFill="1" applyBorder="1" applyAlignment="1">
      <alignment horizontal="centerContinuous"/>
    </xf>
    <xf numFmtId="0" fontId="5" fillId="2" borderId="4" xfId="9" applyFont="1" applyFill="1" applyBorder="1" applyAlignment="1" applyProtection="1">
      <alignment horizontal="centerContinuous"/>
    </xf>
    <xf numFmtId="0" fontId="5" fillId="2" borderId="0" xfId="9" applyFont="1" applyFill="1" applyBorder="1" applyAlignment="1" applyProtection="1">
      <alignment horizontal="centerContinuous"/>
    </xf>
    <xf numFmtId="0" fontId="5" fillId="2" borderId="0" xfId="9" applyFont="1" applyFill="1" applyBorder="1" applyAlignment="1">
      <alignment horizontal="centerContinuous"/>
    </xf>
    <xf numFmtId="0" fontId="5" fillId="2" borderId="5" xfId="9" applyFont="1" applyFill="1" applyBorder="1" applyAlignment="1">
      <alignment horizontal="centerContinuous"/>
    </xf>
    <xf numFmtId="14" fontId="5" fillId="2" borderId="4" xfId="9" applyNumberFormat="1" applyFont="1" applyFill="1" applyBorder="1" applyAlignment="1" applyProtection="1">
      <alignment horizontal="centerContinuous"/>
      <protection locked="0"/>
    </xf>
    <xf numFmtId="0" fontId="6" fillId="2" borderId="4" xfId="9" applyFont="1" applyFill="1" applyBorder="1" applyAlignment="1" applyProtection="1">
      <alignment horizontal="centerContinuous"/>
    </xf>
    <xf numFmtId="0" fontId="6" fillId="2" borderId="0" xfId="9" applyFont="1" applyFill="1" applyBorder="1" applyAlignment="1" applyProtection="1">
      <alignment horizontal="centerContinuous"/>
    </xf>
    <xf numFmtId="0" fontId="6" fillId="2" borderId="0" xfId="9" applyFont="1" applyFill="1" applyBorder="1" applyAlignment="1">
      <alignment horizontal="centerContinuous"/>
    </xf>
    <xf numFmtId="0" fontId="6" fillId="2" borderId="5" xfId="9" applyFont="1" applyFill="1" applyBorder="1" applyAlignment="1">
      <alignment horizontal="centerContinuous"/>
    </xf>
    <xf numFmtId="0" fontId="3" fillId="2" borderId="6" xfId="9" applyFont="1" applyFill="1" applyBorder="1" applyAlignment="1" applyProtection="1">
      <alignment horizontal="centerContinuous"/>
    </xf>
    <xf numFmtId="0" fontId="3" fillId="2" borderId="7" xfId="9" applyFont="1" applyFill="1" applyBorder="1" applyAlignment="1" applyProtection="1">
      <alignment horizontal="centerContinuous"/>
    </xf>
    <xf numFmtId="0" fontId="3" fillId="2" borderId="8" xfId="9" applyFont="1" applyFill="1" applyBorder="1" applyAlignment="1">
      <alignment horizontal="centerContinuous"/>
    </xf>
    <xf numFmtId="0" fontId="7" fillId="5" borderId="0" xfId="9" applyFont="1" applyFill="1" applyAlignment="1"/>
    <xf numFmtId="0" fontId="2" fillId="5" borderId="0" xfId="9" applyFill="1" applyAlignment="1"/>
    <xf numFmtId="0" fontId="8" fillId="5" borderId="0" xfId="9" applyFont="1" applyFill="1" applyBorder="1" applyAlignment="1">
      <alignment horizontal="center"/>
    </xf>
    <xf numFmtId="0" fontId="1" fillId="0" borderId="0" xfId="10"/>
    <xf numFmtId="0" fontId="26" fillId="4" borderId="0" xfId="9" applyFont="1" applyFill="1" applyBorder="1" applyAlignment="1">
      <alignment horizontal="left"/>
    </xf>
    <xf numFmtId="0" fontId="16" fillId="4" borderId="0" xfId="9" applyFont="1" applyFill="1" applyBorder="1" applyAlignment="1">
      <alignment horizontal="left"/>
    </xf>
    <xf numFmtId="0" fontId="11" fillId="6" borderId="0" xfId="3" applyNumberFormat="1" applyFont="1" applyFill="1" applyBorder="1" applyAlignment="1" applyProtection="1">
      <alignment horizontal="center"/>
      <protection locked="0"/>
    </xf>
    <xf numFmtId="3" fontId="16" fillId="6" borderId="7" xfId="9" applyNumberFormat="1" applyFont="1" applyFill="1" applyBorder="1" applyProtection="1"/>
    <xf numFmtId="3" fontId="16" fillId="6" borderId="0" xfId="9" applyNumberFormat="1" applyFont="1" applyFill="1" applyBorder="1" applyProtection="1"/>
    <xf numFmtId="3" fontId="16" fillId="4" borderId="0" xfId="9" applyNumberFormat="1" applyFont="1" applyFill="1" applyBorder="1"/>
    <xf numFmtId="3" fontId="34" fillId="4" borderId="0" xfId="9" applyNumberFormat="1" applyFont="1" applyFill="1" applyBorder="1" applyProtection="1"/>
    <xf numFmtId="0" fontId="29" fillId="4" borderId="0" xfId="9" applyFont="1" applyFill="1" applyBorder="1" applyAlignment="1">
      <alignment horizontal="left"/>
    </xf>
    <xf numFmtId="0" fontId="36" fillId="4" borderId="0" xfId="9" applyFont="1" applyFill="1" applyBorder="1" applyAlignment="1">
      <alignment horizontal="left"/>
    </xf>
    <xf numFmtId="43" fontId="36" fillId="6" borderId="0" xfId="1" applyFont="1" applyFill="1" applyBorder="1" applyAlignment="1" applyProtection="1">
      <alignment horizontal="right"/>
    </xf>
    <xf numFmtId="0" fontId="19" fillId="3" borderId="0" xfId="9" applyFont="1" applyFill="1" applyBorder="1" applyAlignment="1">
      <alignment horizontal="left"/>
    </xf>
    <xf numFmtId="49" fontId="21" fillId="4" borderId="0" xfId="11" applyNumberFormat="1" applyFont="1" applyFill="1" applyAlignment="1" applyProtection="1">
      <alignment horizontal="center"/>
      <protection locked="0"/>
    </xf>
    <xf numFmtId="3" fontId="19" fillId="6" borderId="7" xfId="9" applyNumberFormat="1" applyFont="1" applyFill="1" applyBorder="1" applyProtection="1"/>
    <xf numFmtId="3" fontId="19" fillId="6" borderId="0" xfId="9" applyNumberFormat="1" applyFont="1" applyFill="1" applyBorder="1" applyProtection="1"/>
    <xf numFmtId="3" fontId="34" fillId="0" borderId="0" xfId="9" applyNumberFormat="1" applyFont="1" applyFill="1" applyBorder="1" applyProtection="1"/>
    <xf numFmtId="0" fontId="19" fillId="6" borderId="0" xfId="9" applyFont="1" applyFill="1" applyBorder="1" applyAlignment="1">
      <alignment horizontal="left"/>
    </xf>
    <xf numFmtId="0" fontId="34" fillId="6" borderId="0" xfId="9" applyFont="1" applyFill="1" applyBorder="1" applyAlignment="1">
      <alignment horizontal="left"/>
    </xf>
    <xf numFmtId="3" fontId="34" fillId="6" borderId="0" xfId="9" applyNumberFormat="1" applyFont="1" applyFill="1" applyBorder="1" applyProtection="1">
      <protection locked="0"/>
    </xf>
    <xf numFmtId="0" fontId="36" fillId="6" borderId="0" xfId="9" applyFont="1" applyFill="1" applyBorder="1" applyAlignment="1">
      <alignment horizontal="left"/>
    </xf>
    <xf numFmtId="3" fontId="34" fillId="6" borderId="0" xfId="9" applyNumberFormat="1" applyFont="1" applyFill="1" applyBorder="1" applyProtection="1"/>
    <xf numFmtId="3" fontId="34" fillId="4" borderId="0" xfId="9" applyNumberFormat="1" applyFont="1" applyFill="1"/>
    <xf numFmtId="0" fontId="24" fillId="4" borderId="0" xfId="9" applyFont="1" applyFill="1" applyBorder="1" applyAlignment="1">
      <alignment horizontal="left"/>
    </xf>
    <xf numFmtId="3" fontId="34" fillId="6" borderId="0" xfId="9" applyNumberFormat="1" applyFont="1" applyFill="1" applyProtection="1">
      <protection locked="0"/>
    </xf>
    <xf numFmtId="0" fontId="27" fillId="4" borderId="0" xfId="9" applyFont="1" applyFill="1" applyBorder="1" applyAlignment="1">
      <alignment horizontal="left"/>
    </xf>
    <xf numFmtId="3" fontId="34" fillId="4" borderId="0" xfId="9" applyNumberFormat="1" applyFont="1" applyFill="1" applyProtection="1">
      <protection locked="0"/>
    </xf>
    <xf numFmtId="0" fontId="34" fillId="4" borderId="0" xfId="9" applyFont="1" applyFill="1"/>
    <xf numFmtId="3" fontId="34" fillId="4" borderId="0" xfId="9" applyNumberFormat="1" applyFont="1" applyFill="1" applyBorder="1"/>
    <xf numFmtId="0" fontId="8" fillId="4" borderId="0" xfId="9" applyFont="1" applyFill="1" applyBorder="1" applyAlignment="1">
      <alignment horizontal="left"/>
    </xf>
    <xf numFmtId="3" fontId="8" fillId="4" borderId="0" xfId="9" applyNumberFormat="1" applyFont="1" applyFill="1" applyBorder="1"/>
    <xf numFmtId="0" fontId="9" fillId="4" borderId="0" xfId="9" applyFont="1" applyFill="1" applyAlignment="1">
      <alignment horizontal="centerContinuous"/>
    </xf>
    <xf numFmtId="3" fontId="9" fillId="4" borderId="0" xfId="9" applyNumberFormat="1" applyFont="1" applyFill="1" applyAlignment="1">
      <alignment horizontal="right"/>
    </xf>
    <xf numFmtId="0" fontId="9" fillId="4" borderId="0" xfId="9" applyFont="1" applyFill="1" applyProtection="1">
      <protection locked="0"/>
    </xf>
    <xf numFmtId="3" fontId="9" fillId="4" borderId="0" xfId="9" applyNumberFormat="1" applyFont="1" applyFill="1" applyProtection="1">
      <protection locked="0"/>
    </xf>
    <xf numFmtId="0" fontId="9" fillId="4" borderId="0" xfId="9" applyFont="1" applyFill="1" applyAlignment="1" applyProtection="1">
      <alignment horizontal="centerContinuous"/>
      <protection locked="0"/>
    </xf>
    <xf numFmtId="0" fontId="9" fillId="4" borderId="0" xfId="9" applyFont="1" applyFill="1" applyAlignment="1" applyProtection="1">
      <alignment horizontal="center"/>
      <protection locked="0"/>
    </xf>
    <xf numFmtId="0" fontId="9" fillId="4" borderId="0" xfId="0" applyFont="1" applyFill="1"/>
    <xf numFmtId="0" fontId="33" fillId="4" borderId="0" xfId="0" applyFont="1" applyFill="1" applyBorder="1" applyAlignment="1">
      <alignment vertical="center"/>
    </xf>
    <xf numFmtId="0" fontId="33" fillId="5" borderId="0" xfId="8" applyFont="1" applyFill="1" applyBorder="1" applyAlignment="1" applyProtection="1">
      <protection locked="0"/>
    </xf>
    <xf numFmtId="0" fontId="33" fillId="0" borderId="0" xfId="8" applyFont="1" applyFill="1" applyBorder="1" applyAlignment="1" applyProtection="1">
      <protection locked="0"/>
    </xf>
    <xf numFmtId="0" fontId="35" fillId="5" borderId="0" xfId="8" applyFont="1" applyFill="1" applyBorder="1" applyAlignment="1" applyProtection="1">
      <protection locked="0"/>
    </xf>
    <xf numFmtId="0" fontId="0" fillId="4" borderId="0" xfId="0" applyFill="1"/>
    <xf numFmtId="0" fontId="35" fillId="4" borderId="0" xfId="0" applyFont="1" applyFill="1"/>
    <xf numFmtId="0" fontId="35" fillId="0" borderId="0" xfId="0" applyFont="1"/>
    <xf numFmtId="2" fontId="38" fillId="2" borderId="2" xfId="2" applyNumberFormat="1" applyFont="1" applyFill="1" applyBorder="1" applyAlignment="1" applyProtection="1">
      <alignment horizontal="centerContinuous"/>
    </xf>
    <xf numFmtId="2" fontId="39" fillId="2" borderId="0" xfId="2" applyNumberFormat="1" applyFont="1" applyFill="1" applyBorder="1" applyAlignment="1" applyProtection="1">
      <alignment horizontal="centerContinuous"/>
    </xf>
    <xf numFmtId="2" fontId="38" fillId="2" borderId="7" xfId="2" applyNumberFormat="1" applyFont="1" applyFill="1" applyBorder="1" applyAlignment="1" applyProtection="1">
      <alignment horizontal="centerContinuous"/>
    </xf>
    <xf numFmtId="0" fontId="30" fillId="4" borderId="0" xfId="8" applyFont="1" applyFill="1" applyAlignment="1" applyProtection="1">
      <alignment horizontal="center" vertical="center" wrapText="1"/>
      <protection locked="0"/>
    </xf>
    <xf numFmtId="0" fontId="0" fillId="4" borderId="0" xfId="0" applyFill="1"/>
    <xf numFmtId="43" fontId="0" fillId="0" borderId="0" xfId="0" applyNumberFormat="1"/>
    <xf numFmtId="165" fontId="12" fillId="4" borderId="0" xfId="3" applyNumberFormat="1" applyFont="1" applyFill="1" applyBorder="1" applyAlignment="1" applyProtection="1">
      <alignment horizontal="center"/>
      <protection locked="0"/>
    </xf>
    <xf numFmtId="165" fontId="12" fillId="4" borderId="0" xfId="2" applyNumberFormat="1" applyFont="1" applyFill="1" applyBorder="1" applyAlignment="1" applyProtection="1">
      <alignment horizontal="center"/>
    </xf>
    <xf numFmtId="165" fontId="15" fillId="4" borderId="0" xfId="2" applyNumberFormat="1" applyFont="1" applyFill="1" applyBorder="1" applyAlignment="1" applyProtection="1">
      <alignment horizontal="right"/>
    </xf>
    <xf numFmtId="165" fontId="12" fillId="4" borderId="0" xfId="2" applyNumberFormat="1" applyFont="1" applyFill="1" applyBorder="1" applyProtection="1"/>
    <xf numFmtId="0" fontId="17" fillId="4" borderId="0" xfId="0" applyFont="1" applyFill="1"/>
    <xf numFmtId="165" fontId="40" fillId="4" borderId="0" xfId="0" applyNumberFormat="1" applyFont="1" applyFill="1"/>
    <xf numFmtId="165" fontId="41" fillId="4" borderId="0" xfId="2" applyNumberFormat="1" applyFont="1" applyFill="1" applyBorder="1" applyProtection="1"/>
    <xf numFmtId="165" fontId="42" fillId="4" borderId="0" xfId="2" applyNumberFormat="1" applyFont="1" applyFill="1" applyBorder="1" applyProtection="1"/>
    <xf numFmtId="165" fontId="42" fillId="4" borderId="0" xfId="2" applyNumberFormat="1" applyFont="1" applyFill="1" applyBorder="1" applyProtection="1">
      <protection locked="0"/>
    </xf>
    <xf numFmtId="1" fontId="42" fillId="4" borderId="0" xfId="2" applyNumberFormat="1" applyFont="1" applyFill="1" applyBorder="1" applyProtection="1"/>
    <xf numFmtId="165" fontId="43" fillId="4" borderId="0" xfId="3" applyNumberFormat="1" applyFont="1" applyFill="1" applyBorder="1" applyAlignment="1" applyProtection="1">
      <alignment horizontal="center"/>
      <protection locked="0"/>
    </xf>
    <xf numFmtId="3" fontId="24" fillId="4" borderId="0" xfId="3" applyNumberFormat="1" applyFont="1" applyFill="1" applyBorder="1" applyProtection="1">
      <protection locked="0"/>
    </xf>
    <xf numFmtId="165" fontId="43" fillId="4" borderId="0" xfId="3" applyNumberFormat="1" applyFont="1" applyFill="1" applyAlignment="1" applyProtection="1">
      <alignment horizontal="center"/>
      <protection locked="0"/>
    </xf>
    <xf numFmtId="0" fontId="33" fillId="4" borderId="0" xfId="0" applyFont="1" applyFill="1" applyAlignment="1">
      <alignment vertical="center"/>
    </xf>
    <xf numFmtId="0" fontId="33" fillId="4" borderId="0" xfId="0" applyFont="1" applyFill="1" applyAlignment="1" applyProtection="1">
      <alignment horizontal="center"/>
      <protection locked="0"/>
    </xf>
    <xf numFmtId="0" fontId="33" fillId="4" borderId="0" xfId="0" applyFont="1" applyFill="1" applyProtection="1">
      <protection locked="0"/>
    </xf>
    <xf numFmtId="0" fontId="34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3" fontId="9" fillId="4" borderId="0" xfId="0" applyNumberFormat="1" applyFont="1" applyFill="1" applyAlignment="1" applyProtection="1">
      <alignment horizontal="center"/>
      <protection locked="0"/>
    </xf>
    <xf numFmtId="3" fontId="9" fillId="4" borderId="0" xfId="0" applyNumberFormat="1" applyFont="1" applyFill="1" applyProtection="1">
      <protection locked="0"/>
    </xf>
    <xf numFmtId="165" fontId="44" fillId="4" borderId="0" xfId="8" applyNumberFormat="1" applyFont="1" applyFill="1" applyAlignment="1" applyProtection="1">
      <alignment horizontal="center"/>
      <protection locked="0"/>
    </xf>
    <xf numFmtId="165" fontId="44" fillId="4" borderId="0" xfId="8" applyNumberFormat="1" applyFont="1" applyFill="1" applyAlignment="1" applyProtection="1">
      <alignment horizontal="centerContinuous"/>
      <protection locked="0"/>
    </xf>
    <xf numFmtId="165" fontId="43" fillId="4" borderId="0" xfId="8" applyNumberFormat="1" applyFont="1" applyFill="1" applyAlignment="1" applyProtection="1">
      <alignment horizontal="center" vertical="center" wrapText="1"/>
      <protection locked="0"/>
    </xf>
    <xf numFmtId="0" fontId="31" fillId="4" borderId="0" xfId="0" applyFont="1" applyFill="1"/>
    <xf numFmtId="0" fontId="45" fillId="4" borderId="0" xfId="2" applyFont="1" applyFill="1" applyBorder="1"/>
    <xf numFmtId="165" fontId="12" fillId="4" borderId="0" xfId="2" applyNumberFormat="1" applyFont="1" applyFill="1" applyBorder="1"/>
    <xf numFmtId="0" fontId="14" fillId="4" borderId="0" xfId="2" applyFont="1" applyFill="1" applyBorder="1" applyAlignment="1" applyProtection="1">
      <alignment horizontal="right"/>
      <protection locked="0"/>
    </xf>
    <xf numFmtId="0" fontId="0" fillId="4" borderId="0" xfId="0" applyFill="1"/>
    <xf numFmtId="0" fontId="9" fillId="4" borderId="0" xfId="8" applyFont="1" applyFill="1" applyAlignment="1" applyProtection="1">
      <alignment horizontal="center"/>
      <protection locked="0"/>
    </xf>
    <xf numFmtId="165" fontId="15" fillId="4" borderId="0" xfId="8" applyNumberFormat="1" applyFont="1" applyFill="1" applyAlignment="1" applyProtection="1">
      <alignment horizontal="center"/>
      <protection locked="0"/>
    </xf>
    <xf numFmtId="0" fontId="31" fillId="4" borderId="0" xfId="0" applyFont="1" applyFill="1" applyAlignment="1">
      <alignment horizontal="center"/>
    </xf>
    <xf numFmtId="165" fontId="32" fillId="4" borderId="0" xfId="0" applyNumberFormat="1" applyFont="1" applyFill="1" applyAlignment="1">
      <alignment horizontal="center"/>
    </xf>
    <xf numFmtId="0" fontId="11" fillId="4" borderId="0" xfId="0" applyFont="1" applyFill="1" applyAlignment="1">
      <alignment horizontal="center" vertical="center"/>
    </xf>
    <xf numFmtId="165" fontId="12" fillId="4" borderId="0" xfId="0" applyNumberFormat="1" applyFont="1" applyFill="1" applyAlignment="1">
      <alignment horizontal="center" vertical="center"/>
    </xf>
    <xf numFmtId="0" fontId="11" fillId="4" borderId="0" xfId="0" applyFont="1" applyFill="1" applyBorder="1" applyAlignment="1" applyProtection="1">
      <alignment horizontal="center"/>
      <protection locked="0"/>
    </xf>
    <xf numFmtId="0" fontId="9" fillId="4" borderId="0" xfId="0" applyFont="1" applyFill="1" applyAlignment="1">
      <alignment horizontal="center" vertical="center"/>
    </xf>
    <xf numFmtId="165" fontId="15" fillId="4" borderId="0" xfId="0" applyNumberFormat="1" applyFont="1" applyFill="1" applyAlignment="1">
      <alignment horizontal="center" vertical="center"/>
    </xf>
    <xf numFmtId="0" fontId="9" fillId="4" borderId="0" xfId="7" applyFont="1" applyFill="1" applyAlignment="1" applyProtection="1">
      <alignment horizontal="center"/>
      <protection locked="0"/>
    </xf>
    <xf numFmtId="3" fontId="9" fillId="4" borderId="0" xfId="0" applyNumberFormat="1" applyFont="1" applyFill="1" applyBorder="1" applyAlignment="1" applyProtection="1">
      <alignment horizontal="center"/>
      <protection locked="0"/>
    </xf>
    <xf numFmtId="0" fontId="30" fillId="4" borderId="0" xfId="8" applyFont="1" applyFill="1" applyAlignment="1" applyProtection="1">
      <alignment horizontal="center" vertical="center" wrapText="1"/>
      <protection locked="0"/>
    </xf>
    <xf numFmtId="0" fontId="11" fillId="4" borderId="0" xfId="8" applyFont="1" applyFill="1" applyAlignment="1" applyProtection="1">
      <alignment horizontal="center"/>
      <protection locked="0"/>
    </xf>
    <xf numFmtId="165" fontId="12" fillId="4" borderId="0" xfId="8" applyNumberFormat="1" applyFont="1" applyFill="1" applyAlignment="1" applyProtection="1">
      <alignment horizontal="center"/>
      <protection locked="0"/>
    </xf>
    <xf numFmtId="0" fontId="37" fillId="4" borderId="0" xfId="0" applyFont="1" applyFill="1" applyAlignment="1">
      <alignment horizontal="center" wrapText="1"/>
    </xf>
    <xf numFmtId="0" fontId="9" fillId="4" borderId="0" xfId="0" applyFont="1" applyFill="1" applyAlignment="1" applyProtection="1">
      <alignment horizontal="center"/>
      <protection locked="0"/>
    </xf>
    <xf numFmtId="0" fontId="9" fillId="4" borderId="0" xfId="0" applyFont="1" applyFill="1"/>
    <xf numFmtId="0" fontId="9" fillId="4" borderId="0" xfId="0" applyFont="1" applyFill="1" applyBorder="1" applyAlignment="1">
      <alignment horizontal="center" vertical="center"/>
    </xf>
    <xf numFmtId="0" fontId="37" fillId="4" borderId="0" xfId="0" applyFont="1" applyFill="1" applyAlignment="1">
      <alignment horizontal="center"/>
    </xf>
    <xf numFmtId="0" fontId="11" fillId="4" borderId="0" xfId="8" applyFont="1" applyFill="1" applyBorder="1" applyAlignment="1" applyProtection="1">
      <alignment horizontal="center"/>
      <protection locked="0"/>
    </xf>
    <xf numFmtId="0" fontId="35" fillId="4" borderId="0" xfId="8" applyFont="1" applyFill="1" applyBorder="1" applyAlignment="1" applyProtection="1">
      <alignment horizontal="center"/>
      <protection locked="0"/>
    </xf>
    <xf numFmtId="0" fontId="9" fillId="4" borderId="0" xfId="8" applyFont="1" applyFill="1" applyBorder="1" applyAlignment="1" applyProtection="1">
      <alignment horizontal="center"/>
      <protection locked="0"/>
    </xf>
  </cellXfs>
  <cellStyles count="12">
    <cellStyle name="Millares" xfId="1" builtinId="3"/>
    <cellStyle name="Normal" xfId="0" builtinId="0"/>
    <cellStyle name="Normal 15" xfId="7"/>
    <cellStyle name="Normal 4 10 10" xfId="3"/>
    <cellStyle name="Normal 4 10 2" xfId="8"/>
    <cellStyle name="Normal 4 229" xfId="5"/>
    <cellStyle name="Normal 4 231" xfId="2"/>
    <cellStyle name="Normal 4 232" xfId="9"/>
    <cellStyle name="Normal 42" xfId="6"/>
    <cellStyle name="Normal 43" xfId="10"/>
    <cellStyle name="Normal 5 5" xfId="4"/>
    <cellStyle name="Normal 5 6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view="pageBreakPreview" topLeftCell="A64" zoomScale="60" zoomScaleNormal="55" workbookViewId="0">
      <selection activeCell="F90" sqref="F90"/>
    </sheetView>
  </sheetViews>
  <sheetFormatPr baseColWidth="10" defaultRowHeight="15" x14ac:dyDescent="0.25"/>
  <cols>
    <col min="1" max="1" width="14" customWidth="1"/>
    <col min="2" max="2" width="69.85546875" customWidth="1"/>
    <col min="3" max="3" width="9.28515625" customWidth="1"/>
    <col min="4" max="4" width="31.140625" customWidth="1"/>
    <col min="5" max="5" width="12.5703125" customWidth="1"/>
    <col min="6" max="6" width="31.140625" bestFit="1" customWidth="1"/>
    <col min="7" max="7" width="4" customWidth="1"/>
    <col min="8" max="8" width="6.28515625" customWidth="1"/>
    <col min="9" max="9" width="15" customWidth="1"/>
    <col min="10" max="10" width="53.85546875" customWidth="1"/>
    <col min="11" max="11" width="10" customWidth="1"/>
    <col min="12" max="12" width="31.140625" bestFit="1" customWidth="1"/>
    <col min="13" max="13" width="6.85546875" customWidth="1"/>
    <col min="14" max="14" width="31.140625" bestFit="1" customWidth="1"/>
    <col min="15" max="15" width="12" customWidth="1"/>
  </cols>
  <sheetData>
    <row r="1" spans="1:16" s="6" customFormat="1" ht="23.25" x14ac:dyDescent="0.35">
      <c r="A1" s="1"/>
      <c r="B1" s="2"/>
      <c r="C1" s="2"/>
      <c r="D1" s="3"/>
      <c r="E1" s="173"/>
      <c r="F1" s="3"/>
      <c r="G1" s="3"/>
      <c r="H1" s="2"/>
      <c r="I1" s="2"/>
      <c r="J1" s="2"/>
      <c r="K1" s="2"/>
      <c r="L1" s="2"/>
      <c r="M1" s="2"/>
      <c r="N1" s="4"/>
      <c r="O1" s="5"/>
    </row>
    <row r="2" spans="1:16" s="6" customFormat="1" ht="27.75" x14ac:dyDescent="0.4">
      <c r="A2" s="7" t="s">
        <v>0</v>
      </c>
      <c r="B2" s="8"/>
      <c r="C2" s="8"/>
      <c r="D2" s="9"/>
      <c r="E2" s="174"/>
      <c r="F2" s="9"/>
      <c r="G2" s="9"/>
      <c r="H2" s="8"/>
      <c r="I2" s="8"/>
      <c r="J2" s="8"/>
      <c r="K2" s="8"/>
      <c r="L2" s="8"/>
      <c r="M2" s="8"/>
      <c r="N2" s="10"/>
      <c r="O2" s="8"/>
    </row>
    <row r="3" spans="1:16" s="6" customFormat="1" ht="27.75" x14ac:dyDescent="0.4">
      <c r="A3" s="7" t="s">
        <v>1</v>
      </c>
      <c r="B3" s="8"/>
      <c r="C3" s="8"/>
      <c r="D3" s="9"/>
      <c r="E3" s="174"/>
      <c r="F3" s="9"/>
      <c r="G3" s="9"/>
      <c r="H3" s="8"/>
      <c r="I3" s="8"/>
      <c r="J3" s="8"/>
      <c r="K3" s="8"/>
      <c r="L3" s="8"/>
      <c r="M3" s="8"/>
      <c r="N3" s="10"/>
      <c r="O3" s="8"/>
    </row>
    <row r="4" spans="1:16" s="6" customFormat="1" ht="27.75" x14ac:dyDescent="0.4">
      <c r="A4" s="11" t="s">
        <v>2</v>
      </c>
      <c r="B4" s="12"/>
      <c r="C4" s="12"/>
      <c r="D4" s="9"/>
      <c r="E4" s="174"/>
      <c r="F4" s="9"/>
      <c r="G4" s="9"/>
      <c r="H4" s="8"/>
      <c r="I4" s="8"/>
      <c r="J4" s="8"/>
      <c r="K4" s="8"/>
      <c r="L4" s="8"/>
      <c r="M4" s="8"/>
      <c r="N4" s="10"/>
      <c r="O4" s="8"/>
    </row>
    <row r="5" spans="1:16" s="6" customFormat="1" ht="25.5" x14ac:dyDescent="0.35">
      <c r="A5" s="13" t="s">
        <v>3</v>
      </c>
      <c r="B5" s="14"/>
      <c r="C5" s="14"/>
      <c r="D5" s="15"/>
      <c r="E5" s="174"/>
      <c r="F5" s="15"/>
      <c r="G5" s="15"/>
      <c r="H5" s="14"/>
      <c r="I5" s="14"/>
      <c r="J5" s="14"/>
      <c r="K5" s="14"/>
      <c r="L5" s="14"/>
      <c r="M5" s="14"/>
      <c r="N5" s="16"/>
      <c r="O5" s="14"/>
    </row>
    <row r="6" spans="1:16" s="6" customFormat="1" ht="23.25" x14ac:dyDescent="0.35">
      <c r="A6" s="17"/>
      <c r="B6" s="18"/>
      <c r="C6" s="18"/>
      <c r="D6" s="19"/>
      <c r="E6" s="175"/>
      <c r="F6" s="19"/>
      <c r="G6" s="19"/>
      <c r="H6" s="18"/>
      <c r="I6" s="18"/>
      <c r="J6" s="18"/>
      <c r="K6" s="18"/>
      <c r="L6" s="18"/>
      <c r="M6" s="18"/>
      <c r="N6" s="20"/>
      <c r="O6" s="5"/>
    </row>
    <row r="7" spans="1:16" s="177" customFormat="1" x14ac:dyDescent="0.25"/>
    <row r="8" spans="1:16" ht="26.25" x14ac:dyDescent="0.4">
      <c r="A8" s="21"/>
      <c r="B8" s="22"/>
      <c r="C8" s="23" t="s">
        <v>4</v>
      </c>
      <c r="D8" s="24">
        <v>2022</v>
      </c>
      <c r="E8" s="179"/>
      <c r="F8" s="24">
        <v>2021</v>
      </c>
      <c r="G8" s="25"/>
      <c r="H8" s="26"/>
      <c r="I8" s="27"/>
      <c r="J8" s="27"/>
      <c r="K8" s="23" t="s">
        <v>4</v>
      </c>
      <c r="L8" s="24">
        <v>2022</v>
      </c>
      <c r="M8" s="28"/>
      <c r="N8" s="24">
        <v>2021</v>
      </c>
      <c r="O8" s="25"/>
      <c r="P8" s="29"/>
    </row>
    <row r="9" spans="1:16" ht="26.25" x14ac:dyDescent="0.4">
      <c r="A9" s="21"/>
      <c r="B9" s="22"/>
      <c r="C9" s="22"/>
      <c r="D9" s="31"/>
      <c r="E9" s="180"/>
      <c r="F9" s="29"/>
      <c r="G9" s="29"/>
      <c r="H9" s="31"/>
      <c r="I9" s="32"/>
      <c r="J9" s="32"/>
      <c r="K9" s="32"/>
      <c r="L9" s="31"/>
      <c r="M9" s="31"/>
      <c r="N9" s="29"/>
      <c r="O9" s="31"/>
      <c r="P9" s="29"/>
    </row>
    <row r="10" spans="1:16" ht="26.25" x14ac:dyDescent="0.4">
      <c r="A10" s="33">
        <v>1</v>
      </c>
      <c r="B10" s="34" t="s">
        <v>5</v>
      </c>
      <c r="C10" s="35">
        <v>2</v>
      </c>
      <c r="D10" s="36"/>
      <c r="E10" s="181"/>
      <c r="F10" s="29"/>
      <c r="G10" s="29"/>
      <c r="H10" s="36"/>
      <c r="I10" s="34">
        <v>2</v>
      </c>
      <c r="J10" s="34" t="s">
        <v>6</v>
      </c>
      <c r="K10" s="205">
        <v>25</v>
      </c>
      <c r="L10" s="37"/>
      <c r="M10" s="37"/>
      <c r="N10" s="37"/>
      <c r="O10" s="37"/>
      <c r="P10" s="29"/>
    </row>
    <row r="11" spans="1:16" ht="26.25" x14ac:dyDescent="0.4">
      <c r="A11" s="38"/>
      <c r="B11" s="34"/>
      <c r="C11" s="34"/>
      <c r="D11" s="36"/>
      <c r="E11" s="181"/>
      <c r="F11" s="29"/>
      <c r="G11" s="29"/>
      <c r="H11" s="36"/>
      <c r="I11" s="34"/>
      <c r="J11" s="34"/>
      <c r="K11" s="205"/>
      <c r="L11" s="37"/>
      <c r="M11" s="37"/>
      <c r="N11" s="37"/>
      <c r="O11" s="37"/>
      <c r="P11" s="29"/>
    </row>
    <row r="12" spans="1:16" ht="26.25" x14ac:dyDescent="0.4">
      <c r="A12" s="33"/>
      <c r="B12" s="34" t="s">
        <v>7</v>
      </c>
      <c r="C12" s="34"/>
      <c r="D12" s="39">
        <v>108144272625</v>
      </c>
      <c r="E12" s="182"/>
      <c r="F12" s="39">
        <v>22478814409</v>
      </c>
      <c r="G12" s="29"/>
      <c r="H12" s="40"/>
      <c r="I12" s="34"/>
      <c r="J12" s="34" t="s">
        <v>7</v>
      </c>
      <c r="K12" s="205"/>
      <c r="L12" s="41">
        <v>42407165036</v>
      </c>
      <c r="M12" s="42"/>
      <c r="N12" s="41">
        <v>26792910704</v>
      </c>
      <c r="O12" s="42"/>
      <c r="P12" s="29"/>
    </row>
    <row r="13" spans="1:16" ht="26.25" x14ac:dyDescent="0.4">
      <c r="A13" s="177"/>
      <c r="B13" s="177"/>
      <c r="C13" s="183"/>
      <c r="D13" s="177"/>
      <c r="E13" s="184"/>
      <c r="F13" s="177"/>
      <c r="G13" s="29"/>
      <c r="H13" s="43"/>
      <c r="I13" s="177"/>
      <c r="J13" s="177"/>
      <c r="K13" s="205"/>
      <c r="L13" s="177"/>
      <c r="M13" s="177"/>
      <c r="N13" s="177"/>
      <c r="O13" s="177"/>
      <c r="P13" s="29"/>
    </row>
    <row r="14" spans="1:16" ht="26.25" x14ac:dyDescent="0.4">
      <c r="A14" s="45">
        <v>11</v>
      </c>
      <c r="B14" s="45" t="s">
        <v>8</v>
      </c>
      <c r="C14" s="35">
        <v>3</v>
      </c>
      <c r="D14" s="46">
        <v>0</v>
      </c>
      <c r="E14" s="185"/>
      <c r="F14" s="46">
        <v>190241918</v>
      </c>
      <c r="G14" s="29"/>
      <c r="H14" s="44"/>
      <c r="I14" s="47">
        <v>24</v>
      </c>
      <c r="J14" s="47" t="s">
        <v>9</v>
      </c>
      <c r="K14" s="205">
        <v>26</v>
      </c>
      <c r="L14" s="48">
        <v>14773239553</v>
      </c>
      <c r="M14" s="49"/>
      <c r="N14" s="48">
        <v>7474914223</v>
      </c>
      <c r="O14" s="50"/>
      <c r="P14" s="29"/>
    </row>
    <row r="15" spans="1:16" ht="26.25" x14ac:dyDescent="0.4">
      <c r="A15" s="45"/>
      <c r="B15" s="45"/>
      <c r="C15" s="52"/>
      <c r="D15" s="44"/>
      <c r="E15" s="185"/>
      <c r="F15" s="44"/>
      <c r="G15" s="29"/>
      <c r="H15" s="53"/>
      <c r="I15" s="54">
        <v>2401</v>
      </c>
      <c r="J15" s="54" t="s">
        <v>10</v>
      </c>
      <c r="K15" s="205">
        <v>27</v>
      </c>
      <c r="L15" s="55">
        <v>8474842992</v>
      </c>
      <c r="M15" s="55"/>
      <c r="N15" s="56">
        <v>490505361</v>
      </c>
      <c r="O15" s="57"/>
      <c r="P15" s="29"/>
    </row>
    <row r="16" spans="1:16" ht="26.25" x14ac:dyDescent="0.4">
      <c r="A16" s="54">
        <v>1105</v>
      </c>
      <c r="B16" s="54" t="s">
        <v>11</v>
      </c>
      <c r="C16" s="58" t="s">
        <v>12</v>
      </c>
      <c r="D16" s="53">
        <v>0</v>
      </c>
      <c r="E16" s="186"/>
      <c r="F16" s="56">
        <v>190241918</v>
      </c>
      <c r="G16" s="29"/>
      <c r="H16" s="53"/>
      <c r="I16" s="54">
        <v>2407</v>
      </c>
      <c r="J16" s="54" t="s">
        <v>13</v>
      </c>
      <c r="K16" s="205"/>
      <c r="L16" s="55">
        <v>0</v>
      </c>
      <c r="M16" s="55"/>
      <c r="N16" s="56">
        <v>0</v>
      </c>
      <c r="O16" s="55"/>
      <c r="P16" s="29"/>
    </row>
    <row r="17" spans="1:16" ht="26.25" x14ac:dyDescent="0.4">
      <c r="A17" s="54"/>
      <c r="B17" s="54"/>
      <c r="C17" s="58"/>
      <c r="D17" s="53"/>
      <c r="E17" s="186"/>
      <c r="F17" s="53"/>
      <c r="G17" s="29"/>
      <c r="H17" s="53"/>
      <c r="I17" s="54">
        <v>2424</v>
      </c>
      <c r="J17" s="54" t="s">
        <v>14</v>
      </c>
      <c r="K17" s="205">
        <v>28</v>
      </c>
      <c r="L17" s="55">
        <v>1549346766</v>
      </c>
      <c r="M17" s="55"/>
      <c r="N17" s="56">
        <v>838623244</v>
      </c>
      <c r="O17" s="55"/>
      <c r="P17" s="29"/>
    </row>
    <row r="18" spans="1:16" ht="26.25" x14ac:dyDescent="0.4">
      <c r="A18" s="45">
        <v>13</v>
      </c>
      <c r="B18" s="45" t="s">
        <v>15</v>
      </c>
      <c r="C18" s="35">
        <v>4</v>
      </c>
      <c r="D18" s="46">
        <v>3722883962</v>
      </c>
      <c r="E18" s="185"/>
      <c r="F18" s="46">
        <v>8981445091</v>
      </c>
      <c r="G18" s="60"/>
      <c r="H18" s="53"/>
      <c r="I18" s="54">
        <v>2436</v>
      </c>
      <c r="J18" s="54" t="s">
        <v>16</v>
      </c>
      <c r="K18" s="205" t="s">
        <v>117</v>
      </c>
      <c r="L18" s="55">
        <v>866221317</v>
      </c>
      <c r="M18" s="55"/>
      <c r="N18" s="56">
        <v>11529558</v>
      </c>
      <c r="O18" s="55"/>
      <c r="P18" s="29"/>
    </row>
    <row r="19" spans="1:16" ht="26.25" x14ac:dyDescent="0.4">
      <c r="A19" s="45"/>
      <c r="B19" s="45"/>
      <c r="C19" s="52"/>
      <c r="D19" s="44"/>
      <c r="E19" s="185"/>
      <c r="F19" s="44"/>
      <c r="G19" s="60"/>
      <c r="H19" s="53"/>
      <c r="I19" s="54">
        <v>2440</v>
      </c>
      <c r="J19" s="54" t="s">
        <v>120</v>
      </c>
      <c r="K19" s="205" t="s">
        <v>121</v>
      </c>
      <c r="L19" s="55">
        <v>0</v>
      </c>
      <c r="M19" s="55"/>
      <c r="N19" s="56">
        <v>0</v>
      </c>
      <c r="O19" s="55"/>
      <c r="P19" s="60"/>
    </row>
    <row r="20" spans="1:16" ht="26.25" x14ac:dyDescent="0.4">
      <c r="A20" s="54">
        <v>1384</v>
      </c>
      <c r="B20" s="54" t="s">
        <v>17</v>
      </c>
      <c r="C20" s="58" t="s">
        <v>12</v>
      </c>
      <c r="D20" s="53">
        <v>4243789916</v>
      </c>
      <c r="E20" s="186"/>
      <c r="F20" s="56">
        <v>9525314298</v>
      </c>
      <c r="G20" s="60"/>
      <c r="H20" s="53"/>
      <c r="I20" s="54">
        <v>2453</v>
      </c>
      <c r="J20" s="54" t="s">
        <v>18</v>
      </c>
      <c r="K20" s="205" t="s">
        <v>12</v>
      </c>
      <c r="L20" s="55">
        <v>0</v>
      </c>
      <c r="M20" s="55"/>
      <c r="N20" s="56">
        <v>0</v>
      </c>
      <c r="O20" s="55"/>
      <c r="P20" s="60"/>
    </row>
    <row r="21" spans="1:16" ht="26.25" x14ac:dyDescent="0.4">
      <c r="A21" s="54">
        <v>1385</v>
      </c>
      <c r="B21" s="54" t="s">
        <v>19</v>
      </c>
      <c r="C21" s="58" t="s">
        <v>12</v>
      </c>
      <c r="D21" s="53">
        <v>297529883</v>
      </c>
      <c r="E21" s="186"/>
      <c r="F21" s="56">
        <v>331196616</v>
      </c>
      <c r="G21" s="60"/>
      <c r="H21" s="53"/>
      <c r="I21" s="54">
        <v>2460</v>
      </c>
      <c r="J21" s="54" t="s">
        <v>20</v>
      </c>
      <c r="K21" s="205"/>
      <c r="L21" s="55">
        <v>0</v>
      </c>
      <c r="M21" s="55"/>
      <c r="N21" s="56">
        <v>0</v>
      </c>
      <c r="O21" s="55"/>
      <c r="P21" s="60"/>
    </row>
    <row r="22" spans="1:16" ht="26.25" x14ac:dyDescent="0.4">
      <c r="A22" s="54">
        <v>1386</v>
      </c>
      <c r="B22" s="54" t="s">
        <v>21</v>
      </c>
      <c r="C22" s="58" t="s">
        <v>12</v>
      </c>
      <c r="D22" s="53">
        <v>-818435837</v>
      </c>
      <c r="E22" s="186"/>
      <c r="F22" s="56">
        <v>-875065823</v>
      </c>
      <c r="G22" s="60"/>
      <c r="H22" s="44"/>
      <c r="I22" s="54">
        <v>2490</v>
      </c>
      <c r="J22" s="54" t="s">
        <v>22</v>
      </c>
      <c r="K22" s="205">
        <v>31</v>
      </c>
      <c r="L22" s="55">
        <v>3882828478</v>
      </c>
      <c r="M22" s="55"/>
      <c r="N22" s="56">
        <v>6134256060</v>
      </c>
      <c r="O22" s="55"/>
      <c r="P22" s="60"/>
    </row>
    <row r="23" spans="1:16" ht="26.25" x14ac:dyDescent="0.4">
      <c r="A23" s="54"/>
      <c r="B23" s="54"/>
      <c r="C23" s="58"/>
      <c r="D23" s="53"/>
      <c r="E23" s="186"/>
      <c r="F23" s="53"/>
      <c r="G23" s="29"/>
      <c r="H23" s="44"/>
      <c r="I23" s="45">
        <v>25</v>
      </c>
      <c r="J23" s="45" t="s">
        <v>23</v>
      </c>
      <c r="K23" s="205"/>
      <c r="L23" s="48">
        <v>17133173847</v>
      </c>
      <c r="M23" s="49"/>
      <c r="N23" s="48">
        <v>17057419832</v>
      </c>
      <c r="O23" s="50"/>
      <c r="P23" s="60"/>
    </row>
    <row r="24" spans="1:16" ht="26.25" x14ac:dyDescent="0.4">
      <c r="A24" s="45">
        <v>14</v>
      </c>
      <c r="B24" s="45" t="s">
        <v>24</v>
      </c>
      <c r="C24" s="35">
        <v>5</v>
      </c>
      <c r="D24" s="46">
        <v>76622966</v>
      </c>
      <c r="E24" s="185"/>
      <c r="F24" s="46">
        <v>34617095</v>
      </c>
      <c r="G24" s="60"/>
      <c r="H24" s="53"/>
      <c r="I24" s="54">
        <v>2511</v>
      </c>
      <c r="J24" s="54" t="s">
        <v>25</v>
      </c>
      <c r="K24" s="205" t="s">
        <v>118</v>
      </c>
      <c r="L24" s="55">
        <v>15892660824</v>
      </c>
      <c r="M24" s="55"/>
      <c r="N24" s="56">
        <v>17057419832</v>
      </c>
      <c r="O24" s="55"/>
      <c r="P24" s="29"/>
    </row>
    <row r="25" spans="1:16" ht="26.25" x14ac:dyDescent="0.4">
      <c r="A25" s="54"/>
      <c r="B25" s="54"/>
      <c r="C25" s="59"/>
      <c r="D25" s="53"/>
      <c r="E25" s="53"/>
      <c r="F25" s="53"/>
      <c r="G25" s="29"/>
      <c r="H25" s="53"/>
      <c r="I25" s="54">
        <v>2512</v>
      </c>
      <c r="J25" s="54" t="s">
        <v>26</v>
      </c>
      <c r="K25" s="205" t="s">
        <v>12</v>
      </c>
      <c r="L25" s="55">
        <v>1240513023</v>
      </c>
      <c r="M25" s="55"/>
      <c r="N25" s="56">
        <v>0</v>
      </c>
      <c r="O25" s="55"/>
      <c r="P25" s="29"/>
    </row>
    <row r="26" spans="1:16" ht="26.25" x14ac:dyDescent="0.4">
      <c r="A26" s="54">
        <v>1415</v>
      </c>
      <c r="B26" s="54" t="s">
        <v>27</v>
      </c>
      <c r="C26" s="58"/>
      <c r="D26" s="53">
        <v>76622966</v>
      </c>
      <c r="E26" s="186"/>
      <c r="F26" s="56">
        <v>34617095</v>
      </c>
      <c r="G26" s="29"/>
      <c r="H26" s="53"/>
      <c r="I26" s="54">
        <v>2513</v>
      </c>
      <c r="J26" s="54" t="s">
        <v>28</v>
      </c>
      <c r="K26" s="205" t="s">
        <v>12</v>
      </c>
      <c r="L26" s="55">
        <v>0</v>
      </c>
      <c r="M26" s="55"/>
      <c r="N26" s="56">
        <v>0</v>
      </c>
      <c r="O26" s="55"/>
      <c r="P26" s="29"/>
    </row>
    <row r="27" spans="1:16" ht="26.25" x14ac:dyDescent="0.4">
      <c r="A27" s="54"/>
      <c r="B27" s="54"/>
      <c r="C27" s="58"/>
      <c r="D27" s="53"/>
      <c r="E27" s="186"/>
      <c r="F27" s="53"/>
      <c r="G27" s="29"/>
      <c r="H27" s="53"/>
      <c r="I27" s="45">
        <v>27</v>
      </c>
      <c r="J27" s="45" t="s">
        <v>29</v>
      </c>
      <c r="K27" s="205"/>
      <c r="L27" s="48">
        <v>2380099769</v>
      </c>
      <c r="M27" s="49"/>
      <c r="N27" s="48">
        <v>2202088110</v>
      </c>
      <c r="O27" s="50"/>
      <c r="P27" s="29"/>
    </row>
    <row r="28" spans="1:16" ht="26.25" x14ac:dyDescent="0.4">
      <c r="A28" s="45">
        <v>19</v>
      </c>
      <c r="B28" s="45" t="s">
        <v>30</v>
      </c>
      <c r="C28" s="51"/>
      <c r="D28" s="46">
        <v>104344765697</v>
      </c>
      <c r="E28" s="185"/>
      <c r="F28" s="46">
        <v>13272510305</v>
      </c>
      <c r="G28" s="29"/>
      <c r="H28" s="53"/>
      <c r="I28" s="57"/>
      <c r="J28" s="57"/>
      <c r="K28" s="205"/>
      <c r="L28" s="57"/>
      <c r="M28" s="57"/>
      <c r="N28" s="57"/>
      <c r="O28" s="57"/>
      <c r="P28" s="29"/>
    </row>
    <row r="29" spans="1:16" ht="26.25" x14ac:dyDescent="0.4">
      <c r="A29" s="177"/>
      <c r="B29" s="177"/>
      <c r="C29" s="183"/>
      <c r="D29" s="177"/>
      <c r="E29" s="184"/>
      <c r="F29" s="177"/>
      <c r="G29" s="29"/>
      <c r="H29" s="53"/>
      <c r="I29" s="54">
        <v>2701</v>
      </c>
      <c r="J29" s="54" t="s">
        <v>31</v>
      </c>
      <c r="K29" s="205">
        <v>33</v>
      </c>
      <c r="L29" s="55">
        <v>2380099769</v>
      </c>
      <c r="M29" s="55"/>
      <c r="N29" s="55">
        <v>2202088110</v>
      </c>
      <c r="O29" s="55"/>
      <c r="P29" s="29"/>
    </row>
    <row r="30" spans="1:16" ht="26.25" x14ac:dyDescent="0.4">
      <c r="A30" s="54">
        <v>1905</v>
      </c>
      <c r="B30" s="54" t="s">
        <v>32</v>
      </c>
      <c r="C30" s="35">
        <v>6</v>
      </c>
      <c r="D30" s="61">
        <v>2590573215</v>
      </c>
      <c r="E30" s="187"/>
      <c r="F30" s="62">
        <v>1541774265</v>
      </c>
      <c r="G30" s="60"/>
      <c r="H30" s="53"/>
      <c r="I30" s="54">
        <v>2710</v>
      </c>
      <c r="J30" s="54" t="s">
        <v>33</v>
      </c>
      <c r="K30" s="205"/>
      <c r="L30" s="55">
        <v>0</v>
      </c>
      <c r="M30" s="55"/>
      <c r="N30" s="55">
        <v>0</v>
      </c>
      <c r="O30" s="55"/>
      <c r="P30" s="29"/>
    </row>
    <row r="31" spans="1:16" ht="26.25" x14ac:dyDescent="0.4">
      <c r="A31" s="54">
        <v>1906</v>
      </c>
      <c r="B31" s="54" t="s">
        <v>34</v>
      </c>
      <c r="C31" s="35">
        <v>7</v>
      </c>
      <c r="D31" s="61">
        <v>20246878140</v>
      </c>
      <c r="E31" s="187"/>
      <c r="F31" s="62">
        <v>3557148499</v>
      </c>
      <c r="G31" s="60"/>
      <c r="H31" s="53"/>
      <c r="I31" s="63"/>
      <c r="J31" s="63"/>
      <c r="K31" s="205"/>
      <c r="L31" s="63"/>
      <c r="M31" s="63"/>
      <c r="N31" s="63"/>
      <c r="O31" s="63"/>
      <c r="P31" s="29"/>
    </row>
    <row r="32" spans="1:16" ht="26.25" x14ac:dyDescent="0.4">
      <c r="A32" s="54">
        <v>1908</v>
      </c>
      <c r="B32" s="54" t="s">
        <v>35</v>
      </c>
      <c r="C32" s="35">
        <v>8</v>
      </c>
      <c r="D32" s="61">
        <v>81394967852</v>
      </c>
      <c r="E32" s="187"/>
      <c r="F32" s="62">
        <v>7907450370</v>
      </c>
      <c r="G32" s="60"/>
      <c r="H32" s="53"/>
      <c r="I32" s="45">
        <v>29</v>
      </c>
      <c r="J32" s="45" t="s">
        <v>36</v>
      </c>
      <c r="K32" s="205"/>
      <c r="L32" s="48">
        <v>8120651867</v>
      </c>
      <c r="M32" s="49"/>
      <c r="N32" s="48">
        <v>58488539</v>
      </c>
      <c r="O32" s="50"/>
      <c r="P32" s="29"/>
    </row>
    <row r="33" spans="1:16" ht="26.25" x14ac:dyDescent="0.4">
      <c r="A33" s="54">
        <v>1909</v>
      </c>
      <c r="B33" s="54" t="s">
        <v>37</v>
      </c>
      <c r="C33" s="35">
        <v>9</v>
      </c>
      <c r="D33" s="61">
        <v>112346490</v>
      </c>
      <c r="E33" s="187"/>
      <c r="F33" s="62">
        <v>266137171</v>
      </c>
      <c r="G33" s="60"/>
      <c r="H33" s="53"/>
      <c r="I33" s="63"/>
      <c r="J33" s="63"/>
      <c r="K33" s="205"/>
      <c r="L33" s="63"/>
      <c r="M33" s="63"/>
      <c r="N33" s="63"/>
      <c r="O33" s="63"/>
      <c r="P33" s="29"/>
    </row>
    <row r="34" spans="1:16" ht="26.25" x14ac:dyDescent="0.4">
      <c r="A34" s="64"/>
      <c r="B34" s="64"/>
      <c r="C34" s="65"/>
      <c r="D34" s="61"/>
      <c r="E34" s="187"/>
      <c r="F34" s="61"/>
      <c r="G34" s="29"/>
      <c r="H34" s="53"/>
      <c r="I34" s="54">
        <v>2902</v>
      </c>
      <c r="J34" s="54" t="s">
        <v>18</v>
      </c>
      <c r="K34" s="205">
        <v>34</v>
      </c>
      <c r="L34" s="55">
        <v>8120651867</v>
      </c>
      <c r="M34" s="55"/>
      <c r="N34" s="56">
        <v>58488539</v>
      </c>
      <c r="O34" s="55"/>
      <c r="P34" s="29"/>
    </row>
    <row r="35" spans="1:16" ht="26.25" x14ac:dyDescent="0.4">
      <c r="A35" s="67"/>
      <c r="B35" s="34" t="s">
        <v>39</v>
      </c>
      <c r="C35" s="68"/>
      <c r="D35" s="39">
        <v>176441390229</v>
      </c>
      <c r="E35" s="182"/>
      <c r="F35" s="39">
        <v>224018623894</v>
      </c>
      <c r="G35" s="29"/>
      <c r="H35" s="69"/>
      <c r="I35" s="70"/>
      <c r="J35" s="34" t="s">
        <v>39</v>
      </c>
      <c r="K35" s="205"/>
      <c r="L35" s="41">
        <v>5728955328</v>
      </c>
      <c r="M35" s="42"/>
      <c r="N35" s="41">
        <v>14696397468</v>
      </c>
      <c r="O35" s="42"/>
      <c r="P35" s="29"/>
    </row>
    <row r="36" spans="1:16" ht="26.25" x14ac:dyDescent="0.4">
      <c r="A36" s="177"/>
      <c r="B36" s="177"/>
      <c r="C36" s="183"/>
      <c r="D36" s="177"/>
      <c r="E36" s="184"/>
      <c r="F36" s="177"/>
      <c r="G36" s="29"/>
      <c r="H36" s="53"/>
      <c r="I36" s="45">
        <v>25</v>
      </c>
      <c r="J36" s="45" t="s">
        <v>23</v>
      </c>
      <c r="K36" s="205"/>
      <c r="L36" s="48">
        <v>5728955328</v>
      </c>
      <c r="M36" s="49"/>
      <c r="N36" s="48">
        <v>14696397468</v>
      </c>
      <c r="O36" s="50"/>
      <c r="P36" s="29"/>
    </row>
    <row r="37" spans="1:16" ht="26.25" x14ac:dyDescent="0.4">
      <c r="A37" s="45">
        <v>16</v>
      </c>
      <c r="B37" s="45" t="s">
        <v>40</v>
      </c>
      <c r="C37" s="52">
        <v>10</v>
      </c>
      <c r="D37" s="46">
        <v>167861070832</v>
      </c>
      <c r="E37" s="185"/>
      <c r="F37" s="46">
        <v>210002024048</v>
      </c>
      <c r="G37" s="29"/>
      <c r="H37" s="53"/>
      <c r="I37" s="54">
        <v>2511</v>
      </c>
      <c r="J37" s="54" t="s">
        <v>25</v>
      </c>
      <c r="K37" s="205" t="s">
        <v>12</v>
      </c>
      <c r="L37" s="55">
        <v>0</v>
      </c>
      <c r="M37" s="55"/>
      <c r="N37" s="55">
        <v>0</v>
      </c>
      <c r="O37" s="177"/>
      <c r="P37" s="29"/>
    </row>
    <row r="38" spans="1:16" ht="26.25" x14ac:dyDescent="0.4">
      <c r="A38" s="45"/>
      <c r="B38" s="45"/>
      <c r="C38" s="52"/>
      <c r="D38" s="44"/>
      <c r="E38" s="185"/>
      <c r="F38" s="44"/>
      <c r="G38" s="29"/>
      <c r="H38" s="53"/>
      <c r="I38" s="54">
        <v>2512</v>
      </c>
      <c r="J38" s="54" t="s">
        <v>26</v>
      </c>
      <c r="K38" s="205"/>
      <c r="L38" s="55">
        <v>5728955328</v>
      </c>
      <c r="M38" s="55"/>
      <c r="N38" s="56">
        <v>14696397468</v>
      </c>
      <c r="O38" s="177"/>
      <c r="P38" s="29"/>
    </row>
    <row r="39" spans="1:16" ht="26.25" x14ac:dyDescent="0.4">
      <c r="A39" s="54">
        <v>1605</v>
      </c>
      <c r="B39" s="54" t="s">
        <v>41</v>
      </c>
      <c r="C39" s="71">
        <v>11</v>
      </c>
      <c r="D39" s="53">
        <v>38286464722</v>
      </c>
      <c r="E39" s="188"/>
      <c r="F39" s="56">
        <v>47977529862</v>
      </c>
      <c r="G39" s="29"/>
      <c r="H39" s="53"/>
      <c r="I39" s="54"/>
      <c r="J39" s="54"/>
      <c r="K39" s="205"/>
      <c r="L39" s="55"/>
      <c r="M39" s="55"/>
      <c r="N39" s="55"/>
      <c r="O39" s="55"/>
      <c r="P39" s="29"/>
    </row>
    <row r="40" spans="1:16" ht="26.25" x14ac:dyDescent="0.4">
      <c r="A40" s="54">
        <v>1615</v>
      </c>
      <c r="B40" s="54" t="s">
        <v>42</v>
      </c>
      <c r="C40" s="71">
        <v>12</v>
      </c>
      <c r="D40" s="53">
        <v>7682302267</v>
      </c>
      <c r="E40" s="188"/>
      <c r="F40" s="56">
        <v>80786822176</v>
      </c>
      <c r="G40" s="60"/>
      <c r="H40" s="53"/>
      <c r="I40" s="45">
        <v>27</v>
      </c>
      <c r="J40" s="45" t="s">
        <v>29</v>
      </c>
      <c r="K40" s="205"/>
      <c r="L40" s="48">
        <v>0</v>
      </c>
      <c r="M40" s="50"/>
      <c r="N40" s="48">
        <v>0</v>
      </c>
      <c r="O40" s="50"/>
      <c r="P40" s="29"/>
    </row>
    <row r="41" spans="1:16" ht="26.25" x14ac:dyDescent="0.4">
      <c r="A41" s="54">
        <v>1635</v>
      </c>
      <c r="B41" s="54" t="s">
        <v>43</v>
      </c>
      <c r="C41" s="71">
        <v>13</v>
      </c>
      <c r="D41" s="53">
        <v>794114953</v>
      </c>
      <c r="E41" s="188"/>
      <c r="F41" s="56">
        <v>1088426330</v>
      </c>
      <c r="G41" s="60"/>
      <c r="H41" s="53"/>
      <c r="I41" s="63"/>
      <c r="J41" s="63"/>
      <c r="K41" s="205"/>
      <c r="L41" s="63"/>
      <c r="M41" s="63"/>
      <c r="N41" s="63"/>
      <c r="O41" s="63"/>
      <c r="P41" s="29"/>
    </row>
    <row r="42" spans="1:16" ht="26.25" x14ac:dyDescent="0.4">
      <c r="A42" s="54">
        <v>1640</v>
      </c>
      <c r="B42" s="54" t="s">
        <v>44</v>
      </c>
      <c r="C42" s="71">
        <v>14</v>
      </c>
      <c r="D42" s="53">
        <v>93960983296</v>
      </c>
      <c r="E42" s="188"/>
      <c r="F42" s="56">
        <v>43076670771</v>
      </c>
      <c r="G42" s="60"/>
      <c r="H42" s="53"/>
      <c r="I42" s="54">
        <v>2701</v>
      </c>
      <c r="J42" s="54" t="s">
        <v>31</v>
      </c>
      <c r="K42" s="205"/>
      <c r="L42" s="55">
        <v>0</v>
      </c>
      <c r="M42" s="55"/>
      <c r="N42" s="55">
        <v>0</v>
      </c>
      <c r="O42" s="55"/>
      <c r="P42" s="29"/>
    </row>
    <row r="43" spans="1:16" ht="26.25" x14ac:dyDescent="0.4">
      <c r="A43" s="54">
        <v>1655</v>
      </c>
      <c r="B43" s="54" t="s">
        <v>45</v>
      </c>
      <c r="C43" s="71">
        <v>15</v>
      </c>
      <c r="D43" s="53">
        <v>2845866456</v>
      </c>
      <c r="E43" s="188"/>
      <c r="F43" s="56">
        <v>2899621195</v>
      </c>
      <c r="G43" s="60"/>
      <c r="H43" s="53"/>
      <c r="I43" s="177"/>
      <c r="J43" s="177"/>
      <c r="K43" s="205"/>
      <c r="L43" s="177"/>
      <c r="M43" s="177"/>
      <c r="N43" s="177"/>
      <c r="O43" s="177"/>
      <c r="P43" s="29"/>
    </row>
    <row r="44" spans="1:16" ht="26.25" x14ac:dyDescent="0.4">
      <c r="A44" s="54">
        <v>1665</v>
      </c>
      <c r="B44" s="54" t="s">
        <v>46</v>
      </c>
      <c r="C44" s="71">
        <v>16</v>
      </c>
      <c r="D44" s="53">
        <v>43000025151</v>
      </c>
      <c r="E44" s="188"/>
      <c r="F44" s="56">
        <v>43325901891</v>
      </c>
      <c r="G44" s="60"/>
      <c r="H44" s="53"/>
      <c r="I44" s="177"/>
      <c r="J44" s="177"/>
      <c r="K44" s="205"/>
      <c r="L44" s="177"/>
      <c r="M44" s="177"/>
      <c r="N44" s="177"/>
      <c r="O44" s="177"/>
      <c r="P44" s="29"/>
    </row>
    <row r="45" spans="1:16" ht="26.25" x14ac:dyDescent="0.4">
      <c r="A45" s="54">
        <v>1670</v>
      </c>
      <c r="B45" s="54" t="s">
        <v>47</v>
      </c>
      <c r="C45" s="71">
        <v>17</v>
      </c>
      <c r="D45" s="53">
        <v>27506086128</v>
      </c>
      <c r="E45" s="188"/>
      <c r="F45" s="56">
        <v>32289669814</v>
      </c>
      <c r="G45" s="60"/>
      <c r="H45" s="66"/>
      <c r="I45" s="45">
        <v>29</v>
      </c>
      <c r="J45" s="45" t="s">
        <v>36</v>
      </c>
      <c r="K45" s="205"/>
      <c r="L45" s="48">
        <v>0</v>
      </c>
      <c r="M45" s="50"/>
      <c r="N45" s="48">
        <v>0</v>
      </c>
      <c r="O45" s="50"/>
      <c r="P45" s="29"/>
    </row>
    <row r="46" spans="1:16" ht="26.25" x14ac:dyDescent="0.4">
      <c r="A46" s="54">
        <v>1680</v>
      </c>
      <c r="B46" s="54" t="s">
        <v>48</v>
      </c>
      <c r="C46" s="71">
        <v>18</v>
      </c>
      <c r="D46" s="53">
        <v>7463806597</v>
      </c>
      <c r="E46" s="188"/>
      <c r="F46" s="56">
        <v>12935565015</v>
      </c>
      <c r="G46" s="60"/>
      <c r="H46" s="44"/>
      <c r="I46" s="54">
        <v>2902</v>
      </c>
      <c r="J46" s="54" t="s">
        <v>18</v>
      </c>
      <c r="K46" s="205"/>
      <c r="L46" s="55">
        <v>0</v>
      </c>
      <c r="M46" s="55"/>
      <c r="N46" s="55">
        <v>0</v>
      </c>
      <c r="O46" s="55"/>
      <c r="P46" s="29"/>
    </row>
    <row r="47" spans="1:16" ht="26.25" x14ac:dyDescent="0.4">
      <c r="A47" s="54">
        <v>1685</v>
      </c>
      <c r="B47" s="54" t="s">
        <v>49</v>
      </c>
      <c r="C47" s="71">
        <v>19</v>
      </c>
      <c r="D47" s="53">
        <v>-53678578738</v>
      </c>
      <c r="E47" s="188"/>
      <c r="F47" s="56">
        <v>-54378183006</v>
      </c>
      <c r="G47" s="60"/>
      <c r="H47" s="53"/>
      <c r="I47" s="54">
        <v>2905</v>
      </c>
      <c r="J47" s="54" t="s">
        <v>38</v>
      </c>
      <c r="K47" s="205"/>
      <c r="L47" s="55">
        <v>0</v>
      </c>
      <c r="M47" s="55"/>
      <c r="N47" s="55">
        <v>0</v>
      </c>
      <c r="O47" s="55"/>
      <c r="P47" s="29"/>
    </row>
    <row r="48" spans="1:16" ht="27" thickBot="1" x14ac:dyDescent="0.45">
      <c r="A48" s="54"/>
      <c r="B48" s="54"/>
      <c r="C48" s="58"/>
      <c r="D48" s="53"/>
      <c r="E48" s="186"/>
      <c r="F48" s="53"/>
      <c r="G48" s="29"/>
      <c r="H48" s="44"/>
      <c r="I48" s="73"/>
      <c r="J48" s="74" t="s">
        <v>50</v>
      </c>
      <c r="K48" s="205"/>
      <c r="L48" s="76">
        <v>48136120364</v>
      </c>
      <c r="M48" s="42"/>
      <c r="N48" s="76">
        <v>41489308172</v>
      </c>
      <c r="O48" s="42"/>
      <c r="P48" s="29"/>
    </row>
    <row r="49" spans="1:16" ht="27" thickTop="1" x14ac:dyDescent="0.4">
      <c r="A49" s="177"/>
      <c r="B49" s="177"/>
      <c r="C49" s="177"/>
      <c r="D49" s="177"/>
      <c r="E49" s="177"/>
      <c r="F49" s="177"/>
      <c r="G49" s="29"/>
      <c r="H49" s="44"/>
      <c r="I49" s="203"/>
      <c r="J49" s="203"/>
      <c r="K49" s="205"/>
      <c r="L49" s="203"/>
      <c r="M49" s="203"/>
      <c r="N49" s="203"/>
      <c r="O49" s="77"/>
      <c r="P49" s="29"/>
    </row>
    <row r="50" spans="1:16" ht="26.25" x14ac:dyDescent="0.4">
      <c r="A50" s="45">
        <v>19</v>
      </c>
      <c r="B50" s="45" t="s">
        <v>30</v>
      </c>
      <c r="C50" s="52">
        <v>20</v>
      </c>
      <c r="D50" s="46">
        <v>8580319397</v>
      </c>
      <c r="E50" s="185"/>
      <c r="F50" s="46">
        <v>14016599846</v>
      </c>
      <c r="G50" s="29"/>
      <c r="H50" s="53"/>
      <c r="I50" s="34">
        <v>3</v>
      </c>
      <c r="J50" s="34" t="s">
        <v>51</v>
      </c>
      <c r="K50" s="205">
        <v>35</v>
      </c>
      <c r="L50" s="77"/>
      <c r="M50" s="77"/>
      <c r="N50" s="77"/>
      <c r="O50" s="44"/>
      <c r="P50" s="29"/>
    </row>
    <row r="51" spans="1:16" ht="26.25" x14ac:dyDescent="0.4">
      <c r="A51" s="177"/>
      <c r="B51" s="177"/>
      <c r="C51" s="183"/>
      <c r="D51" s="177"/>
      <c r="E51" s="184"/>
      <c r="F51" s="177"/>
      <c r="G51" s="29"/>
      <c r="H51" s="53"/>
      <c r="I51" s="45">
        <v>31</v>
      </c>
      <c r="J51" s="45" t="s">
        <v>52</v>
      </c>
      <c r="K51" s="205"/>
      <c r="L51" s="46">
        <v>236449542490</v>
      </c>
      <c r="M51" s="44"/>
      <c r="N51" s="46">
        <v>205008130131</v>
      </c>
      <c r="O51" s="55"/>
      <c r="P51" s="29"/>
    </row>
    <row r="52" spans="1:16" ht="26.25" x14ac:dyDescent="0.4">
      <c r="A52" s="54">
        <v>1902</v>
      </c>
      <c r="B52" s="54" t="s">
        <v>53</v>
      </c>
      <c r="C52" s="71">
        <v>21</v>
      </c>
      <c r="D52" s="61">
        <v>5457659501</v>
      </c>
      <c r="E52" s="187"/>
      <c r="F52" s="62">
        <v>8284787284</v>
      </c>
      <c r="G52" s="60"/>
      <c r="H52" s="53"/>
      <c r="I52" s="54" t="s">
        <v>54</v>
      </c>
      <c r="J52" s="54" t="s">
        <v>55</v>
      </c>
      <c r="K52" s="205"/>
      <c r="L52" s="55">
        <v>22612118715</v>
      </c>
      <c r="M52" s="55"/>
      <c r="N52" s="55">
        <v>22612118715</v>
      </c>
      <c r="O52" s="78"/>
      <c r="P52" s="29"/>
    </row>
    <row r="53" spans="1:16" ht="26.25" x14ac:dyDescent="0.4">
      <c r="A53" s="54">
        <v>1905</v>
      </c>
      <c r="B53" s="54" t="s">
        <v>32</v>
      </c>
      <c r="C53" s="71">
        <v>22</v>
      </c>
      <c r="D53" s="61">
        <v>797592141</v>
      </c>
      <c r="E53" s="187"/>
      <c r="F53" s="62">
        <v>960982168</v>
      </c>
      <c r="G53" s="60"/>
      <c r="H53" s="53"/>
      <c r="I53" s="54" t="s">
        <v>56</v>
      </c>
      <c r="J53" s="54" t="s">
        <v>57</v>
      </c>
      <c r="K53" s="205">
        <v>36</v>
      </c>
      <c r="L53" s="78">
        <v>41839407937</v>
      </c>
      <c r="M53" s="55"/>
      <c r="N53" s="78">
        <v>28861107943</v>
      </c>
      <c r="O53" s="55"/>
      <c r="P53" s="29"/>
    </row>
    <row r="54" spans="1:16" ht="26.25" x14ac:dyDescent="0.4">
      <c r="A54" s="54">
        <v>1906</v>
      </c>
      <c r="B54" s="54" t="s">
        <v>34</v>
      </c>
      <c r="C54" s="58" t="s">
        <v>12</v>
      </c>
      <c r="D54" s="61">
        <v>0</v>
      </c>
      <c r="E54" s="187"/>
      <c r="F54" s="62"/>
      <c r="G54" s="60"/>
      <c r="H54" s="53"/>
      <c r="I54" s="54">
        <v>310900</v>
      </c>
      <c r="J54" s="54" t="s">
        <v>58</v>
      </c>
      <c r="K54" s="205" t="s">
        <v>12</v>
      </c>
      <c r="L54" s="55">
        <v>171998015838</v>
      </c>
      <c r="M54" s="55"/>
      <c r="N54" s="55">
        <v>153534903473</v>
      </c>
      <c r="O54" s="55"/>
      <c r="P54" s="29"/>
    </row>
    <row r="55" spans="1:16" ht="26.25" x14ac:dyDescent="0.4">
      <c r="A55" s="54">
        <v>1970</v>
      </c>
      <c r="B55" s="54" t="s">
        <v>59</v>
      </c>
      <c r="C55" s="71">
        <v>23</v>
      </c>
      <c r="D55" s="61">
        <v>11513863654</v>
      </c>
      <c r="E55" s="187"/>
      <c r="F55" s="62">
        <v>12107327128</v>
      </c>
      <c r="G55" s="60"/>
      <c r="H55" s="53"/>
      <c r="I55" s="54" t="s">
        <v>60</v>
      </c>
      <c r="J55" s="54" t="s">
        <v>61</v>
      </c>
      <c r="K55" s="205" t="s">
        <v>12</v>
      </c>
      <c r="L55" s="55">
        <v>0</v>
      </c>
      <c r="M55" s="55"/>
      <c r="N55" s="55">
        <v>0</v>
      </c>
      <c r="O55" s="55"/>
      <c r="P55" s="29"/>
    </row>
    <row r="56" spans="1:16" ht="26.25" x14ac:dyDescent="0.4">
      <c r="A56" s="54">
        <v>1975</v>
      </c>
      <c r="B56" s="54" t="s">
        <v>62</v>
      </c>
      <c r="C56" s="71">
        <v>24</v>
      </c>
      <c r="D56" s="61">
        <v>-9188795899</v>
      </c>
      <c r="E56" s="187"/>
      <c r="F56" s="62">
        <v>-7336496734</v>
      </c>
      <c r="G56" s="60"/>
      <c r="H56" s="53"/>
      <c r="I56" s="54">
        <v>314500</v>
      </c>
      <c r="J56" s="54" t="s">
        <v>63</v>
      </c>
      <c r="K56" s="205" t="s">
        <v>12</v>
      </c>
      <c r="L56" s="55">
        <v>0</v>
      </c>
      <c r="M56" s="55"/>
      <c r="N56" s="55"/>
      <c r="O56" s="42"/>
      <c r="P56" s="29"/>
    </row>
    <row r="57" spans="1:16" ht="27" thickBot="1" x14ac:dyDescent="0.45">
      <c r="A57" s="45"/>
      <c r="B57" s="45"/>
      <c r="C57" s="52"/>
      <c r="D57" s="44"/>
      <c r="E57" s="185"/>
      <c r="F57" s="44"/>
      <c r="G57" s="29"/>
      <c r="H57" s="53"/>
      <c r="I57" s="63"/>
      <c r="J57" s="74" t="s">
        <v>64</v>
      </c>
      <c r="K57" s="205"/>
      <c r="L57" s="76">
        <v>236449542490</v>
      </c>
      <c r="M57" s="42"/>
      <c r="N57" s="76">
        <v>205008130131</v>
      </c>
      <c r="O57" s="72"/>
      <c r="P57" s="29"/>
    </row>
    <row r="58" spans="1:16" ht="27" thickTop="1" x14ac:dyDescent="0.4">
      <c r="A58" s="79"/>
      <c r="B58" s="30"/>
      <c r="C58" s="80"/>
      <c r="D58" s="66"/>
      <c r="E58" s="66"/>
      <c r="F58" s="66"/>
      <c r="G58" s="29"/>
      <c r="H58" s="53"/>
      <c r="I58" s="72"/>
      <c r="J58" s="72"/>
      <c r="K58" s="205"/>
      <c r="L58" s="72"/>
      <c r="M58" s="72"/>
      <c r="N58" s="72"/>
      <c r="O58" s="42"/>
      <c r="P58" s="29"/>
    </row>
    <row r="59" spans="1:16" ht="27" thickBot="1" x14ac:dyDescent="0.45">
      <c r="A59" s="79"/>
      <c r="B59" s="74" t="s">
        <v>65</v>
      </c>
      <c r="C59" s="75"/>
      <c r="D59" s="81">
        <v>284585662854</v>
      </c>
      <c r="E59" s="182"/>
      <c r="F59" s="81">
        <v>246497438303</v>
      </c>
      <c r="G59" s="29"/>
      <c r="H59" s="53"/>
      <c r="I59" s="82"/>
      <c r="J59" s="74" t="s">
        <v>66</v>
      </c>
      <c r="K59" s="205"/>
      <c r="L59" s="76">
        <v>284585662854</v>
      </c>
      <c r="M59" s="42"/>
      <c r="N59" s="76">
        <v>246497438303</v>
      </c>
      <c r="O59" s="83"/>
      <c r="P59" s="29"/>
    </row>
    <row r="60" spans="1:16" ht="27" thickTop="1" x14ac:dyDescent="0.4">
      <c r="A60" s="79"/>
      <c r="B60" s="74"/>
      <c r="C60" s="75"/>
      <c r="D60" s="40"/>
      <c r="E60" s="182"/>
      <c r="F60" s="40"/>
      <c r="G60" s="29"/>
      <c r="H60" s="53"/>
      <c r="I60" s="177"/>
      <c r="J60" s="74"/>
      <c r="K60" s="205"/>
      <c r="L60" s="83">
        <v>0</v>
      </c>
      <c r="M60" s="83"/>
      <c r="N60" s="83">
        <v>0</v>
      </c>
      <c r="O60" s="50"/>
      <c r="P60" s="29"/>
    </row>
    <row r="61" spans="1:16" ht="26.25" x14ac:dyDescent="0.4">
      <c r="A61" s="74">
        <v>8</v>
      </c>
      <c r="B61" s="74" t="s">
        <v>67</v>
      </c>
      <c r="C61" s="71">
        <v>49</v>
      </c>
      <c r="D61" s="84">
        <v>0</v>
      </c>
      <c r="E61" s="204"/>
      <c r="F61" s="84">
        <v>0</v>
      </c>
      <c r="G61" s="29"/>
      <c r="H61" s="53"/>
      <c r="I61" s="74">
        <v>9</v>
      </c>
      <c r="J61" s="74" t="s">
        <v>68</v>
      </c>
      <c r="K61" s="205">
        <v>50</v>
      </c>
      <c r="L61" s="84">
        <v>0</v>
      </c>
      <c r="M61" s="85"/>
      <c r="N61" s="84">
        <v>0</v>
      </c>
      <c r="O61" s="50"/>
      <c r="P61" s="29"/>
    </row>
    <row r="62" spans="1:16" ht="26.25" x14ac:dyDescent="0.4">
      <c r="A62" s="45">
        <v>81</v>
      </c>
      <c r="B62" s="45" t="s">
        <v>69</v>
      </c>
      <c r="C62" s="52"/>
      <c r="D62" s="44">
        <v>796132000</v>
      </c>
      <c r="E62" s="185"/>
      <c r="F62" s="86">
        <v>796132000</v>
      </c>
      <c r="G62" s="29"/>
      <c r="H62" s="44"/>
      <c r="I62" s="45">
        <v>91</v>
      </c>
      <c r="J62" s="45" t="s">
        <v>70</v>
      </c>
      <c r="K62" s="52"/>
      <c r="L62" s="50">
        <v>32890822652</v>
      </c>
      <c r="M62" s="50"/>
      <c r="N62" s="86">
        <v>32723009473</v>
      </c>
      <c r="O62" s="92"/>
      <c r="P62" s="29"/>
    </row>
    <row r="63" spans="1:16" ht="26.25" x14ac:dyDescent="0.4">
      <c r="A63" s="45">
        <v>83</v>
      </c>
      <c r="B63" s="45" t="s">
        <v>71</v>
      </c>
      <c r="C63" s="52"/>
      <c r="D63" s="44">
        <v>3589094002</v>
      </c>
      <c r="E63" s="185"/>
      <c r="F63" s="86">
        <v>8014425373</v>
      </c>
      <c r="G63" s="29"/>
      <c r="H63" s="44"/>
      <c r="I63" s="45">
        <v>93</v>
      </c>
      <c r="J63" s="45" t="s">
        <v>72</v>
      </c>
      <c r="K63" s="52"/>
      <c r="L63" s="50">
        <v>1414103102</v>
      </c>
      <c r="M63" s="50"/>
      <c r="N63" s="86">
        <v>1414103102</v>
      </c>
      <c r="O63" s="177"/>
      <c r="P63" s="177"/>
    </row>
    <row r="64" spans="1:16" ht="26.25" x14ac:dyDescent="0.4">
      <c r="A64" s="87">
        <v>89</v>
      </c>
      <c r="B64" s="87" t="s">
        <v>73</v>
      </c>
      <c r="C64" s="88"/>
      <c r="D64" s="89">
        <v>-4385226002</v>
      </c>
      <c r="E64" s="185"/>
      <c r="F64" s="90">
        <v>-8810557373</v>
      </c>
      <c r="G64" s="29"/>
      <c r="H64" s="91"/>
      <c r="I64" s="45">
        <v>99</v>
      </c>
      <c r="J64" s="87" t="s">
        <v>74</v>
      </c>
      <c r="K64" s="88"/>
      <c r="L64" s="92">
        <v>-34304925754</v>
      </c>
      <c r="M64" s="92"/>
      <c r="N64" s="90">
        <v>-34137112575</v>
      </c>
      <c r="O64" s="96"/>
      <c r="P64" s="190"/>
    </row>
    <row r="65" spans="1:16" ht="30" x14ac:dyDescent="0.4">
      <c r="A65" s="93"/>
      <c r="B65" s="93"/>
      <c r="C65" s="93"/>
      <c r="D65" s="93"/>
      <c r="E65" s="189"/>
      <c r="F65" s="93"/>
      <c r="G65" s="25"/>
      <c r="H65" s="93"/>
      <c r="I65" s="94"/>
      <c r="J65" s="95"/>
      <c r="K65" s="96"/>
      <c r="L65" s="96"/>
      <c r="M65" s="96"/>
      <c r="N65" s="96"/>
      <c r="O65" s="96"/>
      <c r="P65" s="190"/>
    </row>
    <row r="66" spans="1:16" ht="30" x14ac:dyDescent="0.4">
      <c r="A66" s="93"/>
      <c r="B66" s="93"/>
      <c r="C66" s="93"/>
      <c r="D66" s="93"/>
      <c r="E66" s="189"/>
      <c r="F66" s="93"/>
      <c r="G66" s="25"/>
      <c r="H66" s="93"/>
      <c r="I66" s="94"/>
      <c r="J66" s="95"/>
      <c r="K66" s="96"/>
      <c r="L66" s="96"/>
      <c r="M66" s="96"/>
      <c r="N66" s="96"/>
      <c r="O66" s="96"/>
      <c r="P66" s="190"/>
    </row>
    <row r="67" spans="1:16" ht="30" x14ac:dyDescent="0.4">
      <c r="A67" s="93"/>
      <c r="B67" s="93"/>
      <c r="C67" s="93"/>
      <c r="D67" s="93"/>
      <c r="E67" s="189"/>
      <c r="F67" s="93"/>
      <c r="G67" s="25"/>
      <c r="H67" s="93"/>
      <c r="I67" s="94"/>
      <c r="J67" s="95"/>
      <c r="K67" s="96"/>
      <c r="L67" s="96"/>
      <c r="M67" s="96"/>
      <c r="N67" s="96"/>
      <c r="O67" s="96"/>
      <c r="P67" s="190"/>
    </row>
    <row r="68" spans="1:16" ht="30" x14ac:dyDescent="0.4">
      <c r="A68" s="97"/>
      <c r="B68" s="97"/>
      <c r="C68" s="97"/>
      <c r="D68" s="97"/>
      <c r="E68" s="191"/>
      <c r="F68" s="97"/>
      <c r="G68" s="98"/>
      <c r="H68" s="97"/>
      <c r="I68" s="99"/>
      <c r="J68" s="97"/>
      <c r="K68" s="97"/>
      <c r="L68" s="97"/>
      <c r="M68" s="97"/>
      <c r="N68" s="97"/>
      <c r="O68" s="97"/>
      <c r="P68" s="97"/>
    </row>
    <row r="69" spans="1:16" ht="18" x14ac:dyDescent="0.25">
      <c r="A69" s="209" t="s">
        <v>75</v>
      </c>
      <c r="B69" s="209"/>
      <c r="C69" s="209"/>
      <c r="D69" s="209"/>
      <c r="E69" s="210"/>
      <c r="F69" s="209"/>
      <c r="G69" s="209"/>
      <c r="H69" s="177"/>
      <c r="I69" s="177"/>
      <c r="J69" s="202" t="s">
        <v>75</v>
      </c>
      <c r="K69" s="202"/>
      <c r="L69" s="202"/>
      <c r="M69" s="202"/>
      <c r="N69" s="177"/>
      <c r="O69" s="177"/>
      <c r="P69" s="177"/>
    </row>
    <row r="70" spans="1:16" ht="27.75" x14ac:dyDescent="0.4">
      <c r="A70" s="211" t="s">
        <v>76</v>
      </c>
      <c r="B70" s="211"/>
      <c r="C70" s="211"/>
      <c r="D70" s="211"/>
      <c r="E70" s="212"/>
      <c r="F70" s="211"/>
      <c r="G70" s="211"/>
      <c r="H70" s="192"/>
      <c r="I70" s="192"/>
      <c r="J70" s="213" t="s">
        <v>77</v>
      </c>
      <c r="K70" s="213"/>
      <c r="L70" s="213"/>
      <c r="M70" s="193"/>
      <c r="N70" s="193"/>
      <c r="O70" s="193"/>
      <c r="P70" s="194"/>
    </row>
    <row r="71" spans="1:16" ht="27.75" x14ac:dyDescent="0.4">
      <c r="A71" s="214" t="s">
        <v>78</v>
      </c>
      <c r="B71" s="214"/>
      <c r="C71" s="214"/>
      <c r="D71" s="214"/>
      <c r="E71" s="215"/>
      <c r="F71" s="214"/>
      <c r="G71" s="214"/>
      <c r="H71" s="195"/>
      <c r="I71" s="195"/>
      <c r="J71" s="216" t="s">
        <v>79</v>
      </c>
      <c r="K71" s="216"/>
      <c r="L71" s="216"/>
      <c r="M71" s="193"/>
      <c r="N71" s="193"/>
      <c r="O71" s="193"/>
      <c r="P71" s="194"/>
    </row>
    <row r="72" spans="1:16" ht="25.5" x14ac:dyDescent="0.35">
      <c r="A72" s="214" t="s">
        <v>80</v>
      </c>
      <c r="B72" s="214"/>
      <c r="C72" s="214"/>
      <c r="D72" s="214"/>
      <c r="E72" s="215"/>
      <c r="F72" s="214"/>
      <c r="G72" s="214"/>
      <c r="H72" s="196"/>
      <c r="I72" s="196"/>
      <c r="J72" s="217" t="s">
        <v>81</v>
      </c>
      <c r="K72" s="217"/>
      <c r="L72" s="217"/>
      <c r="M72" s="197"/>
      <c r="N72" s="197"/>
      <c r="O72" s="197"/>
      <c r="P72" s="198"/>
    </row>
    <row r="73" spans="1:16" ht="27.75" x14ac:dyDescent="0.4">
      <c r="A73" s="100"/>
      <c r="B73" s="100"/>
      <c r="C73" s="100"/>
      <c r="D73" s="101"/>
      <c r="E73" s="199"/>
      <c r="F73" s="101"/>
      <c r="G73" s="102"/>
      <c r="H73" s="103"/>
      <c r="I73" s="101"/>
      <c r="J73" s="101"/>
      <c r="K73" s="104"/>
      <c r="L73" s="104"/>
      <c r="M73" s="104"/>
      <c r="N73" s="104"/>
      <c r="O73" s="104"/>
      <c r="P73" s="102"/>
    </row>
    <row r="74" spans="1:16" ht="27.75" x14ac:dyDescent="0.4">
      <c r="A74" s="100"/>
      <c r="B74" s="100"/>
      <c r="C74" s="100"/>
      <c r="D74" s="104"/>
      <c r="E74" s="200"/>
      <c r="F74" s="104"/>
      <c r="G74" s="102"/>
      <c r="H74" s="105"/>
      <c r="I74" s="104"/>
      <c r="J74" s="104"/>
      <c r="K74" s="104"/>
      <c r="L74" s="104"/>
      <c r="M74" s="104"/>
      <c r="N74" s="104"/>
      <c r="O74" s="104"/>
      <c r="P74" s="102"/>
    </row>
    <row r="75" spans="1:16" ht="27.75" x14ac:dyDescent="0.4">
      <c r="A75" s="100"/>
      <c r="B75" s="100"/>
      <c r="C75" s="100"/>
      <c r="D75" s="104"/>
      <c r="E75" s="200"/>
      <c r="F75" s="104"/>
      <c r="G75" s="102"/>
      <c r="H75" s="106"/>
      <c r="I75" s="104"/>
      <c r="J75" s="104"/>
      <c r="K75" s="104"/>
      <c r="L75" s="104"/>
      <c r="M75" s="104"/>
      <c r="N75" s="104"/>
      <c r="O75" s="104"/>
      <c r="P75" s="102"/>
    </row>
    <row r="76" spans="1:16" ht="30" x14ac:dyDescent="0.4">
      <c r="A76" s="218"/>
      <c r="B76" s="218"/>
      <c r="C76" s="218"/>
      <c r="D76" s="218"/>
      <c r="E76" s="201"/>
      <c r="F76" s="176"/>
      <c r="G76" s="102"/>
      <c r="H76" s="107"/>
      <c r="I76" s="108"/>
      <c r="J76" s="109"/>
      <c r="K76" s="109"/>
      <c r="L76" s="109"/>
      <c r="M76" s="109"/>
      <c r="N76" s="109"/>
      <c r="O76" s="109"/>
      <c r="P76" s="102"/>
    </row>
    <row r="77" spans="1:16" ht="30" x14ac:dyDescent="0.4">
      <c r="A77" s="218"/>
      <c r="B77" s="218"/>
      <c r="C77" s="218"/>
      <c r="D77" s="218"/>
      <c r="E77" s="201"/>
      <c r="F77" s="176"/>
      <c r="G77" s="102"/>
      <c r="H77" s="107"/>
      <c r="I77" s="101"/>
      <c r="J77" s="101"/>
      <c r="K77" s="101"/>
      <c r="L77" s="101"/>
      <c r="M77" s="101"/>
      <c r="N77" s="101"/>
      <c r="O77" s="101"/>
      <c r="P77" s="102"/>
    </row>
    <row r="78" spans="1:16" ht="18" x14ac:dyDescent="0.25">
      <c r="A78" s="209" t="s">
        <v>75</v>
      </c>
      <c r="B78" s="209"/>
      <c r="C78" s="209"/>
      <c r="D78" s="209"/>
      <c r="E78" s="210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</row>
    <row r="79" spans="1:16" ht="26.25" x14ac:dyDescent="0.4">
      <c r="A79" s="219" t="s">
        <v>82</v>
      </c>
      <c r="B79" s="219"/>
      <c r="C79" s="219"/>
      <c r="D79" s="219"/>
      <c r="E79" s="220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</row>
    <row r="80" spans="1:16" ht="26.25" x14ac:dyDescent="0.4">
      <c r="A80" s="207" t="s">
        <v>83</v>
      </c>
      <c r="B80" s="207"/>
      <c r="C80" s="207"/>
      <c r="D80" s="207"/>
      <c r="E80" s="208"/>
      <c r="F80" s="207"/>
      <c r="G80" s="207"/>
      <c r="H80" s="207"/>
      <c r="I80" s="207"/>
      <c r="J80" s="207"/>
      <c r="K80" s="207"/>
      <c r="L80" s="207"/>
      <c r="M80" s="207"/>
      <c r="N80" s="207"/>
      <c r="O80" s="110"/>
      <c r="P80" s="110"/>
    </row>
    <row r="81" spans="1:16" ht="25.5" x14ac:dyDescent="0.35">
      <c r="A81" s="207" t="s">
        <v>84</v>
      </c>
      <c r="B81" s="207"/>
      <c r="C81" s="207"/>
      <c r="D81" s="207"/>
      <c r="E81" s="208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</row>
    <row r="83" spans="1:16" x14ac:dyDescent="0.25">
      <c r="A83" t="s">
        <v>122</v>
      </c>
    </row>
  </sheetData>
  <mergeCells count="13">
    <mergeCell ref="A81:P81"/>
    <mergeCell ref="A69:G69"/>
    <mergeCell ref="A70:G70"/>
    <mergeCell ref="J70:L70"/>
    <mergeCell ref="A71:G71"/>
    <mergeCell ref="J71:L71"/>
    <mergeCell ref="A72:G72"/>
    <mergeCell ref="J72:L72"/>
    <mergeCell ref="A76:D76"/>
    <mergeCell ref="A77:D77"/>
    <mergeCell ref="A78:P78"/>
    <mergeCell ref="A79:P79"/>
    <mergeCell ref="A80:N80"/>
  </mergeCells>
  <pageMargins left="0.7" right="0.7" top="0.75" bottom="0.75" header="0.3" footer="0.3"/>
  <pageSetup scale="33" orientation="landscape" horizontalDpi="4294967293" r:id="rId1"/>
  <rowBreaks count="1" manualBreakCount="1">
    <brk id="59" max="1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abSelected="1" view="pageBreakPreview" zoomScale="60" zoomScaleNormal="60" workbookViewId="0">
      <selection activeCell="F49" sqref="F49"/>
    </sheetView>
  </sheetViews>
  <sheetFormatPr baseColWidth="10" defaultRowHeight="15" x14ac:dyDescent="0.25"/>
  <cols>
    <col min="1" max="1" width="12.85546875" customWidth="1"/>
    <col min="2" max="2" width="74.140625" customWidth="1"/>
    <col min="3" max="3" width="19.42578125" customWidth="1"/>
    <col min="4" max="4" width="39.42578125" customWidth="1"/>
    <col min="5" max="5" width="5.5703125" customWidth="1"/>
    <col min="6" max="6" width="39.5703125" customWidth="1"/>
    <col min="7" max="7" width="8.140625" customWidth="1"/>
  </cols>
  <sheetData>
    <row r="1" spans="1:7" ht="23.25" x14ac:dyDescent="0.35">
      <c r="A1" s="111"/>
      <c r="B1" s="112"/>
      <c r="C1" s="112"/>
      <c r="D1" s="112"/>
      <c r="E1" s="112"/>
      <c r="F1" s="112"/>
      <c r="G1" s="113"/>
    </row>
    <row r="2" spans="1:7" ht="27.75" x14ac:dyDescent="0.4">
      <c r="A2" s="114" t="s">
        <v>0</v>
      </c>
      <c r="B2" s="115"/>
      <c r="C2" s="115"/>
      <c r="D2" s="115"/>
      <c r="E2" s="115"/>
      <c r="F2" s="116"/>
      <c r="G2" s="117"/>
    </row>
    <row r="3" spans="1:7" ht="27.75" x14ac:dyDescent="0.4">
      <c r="A3" s="114" t="s">
        <v>85</v>
      </c>
      <c r="B3" s="115"/>
      <c r="C3" s="115"/>
      <c r="D3" s="115"/>
      <c r="E3" s="115"/>
      <c r="F3" s="116"/>
      <c r="G3" s="117"/>
    </row>
    <row r="4" spans="1:7" ht="27.75" x14ac:dyDescent="0.4">
      <c r="A4" s="118" t="s">
        <v>86</v>
      </c>
      <c r="B4" s="115"/>
      <c r="C4" s="115"/>
      <c r="D4" s="115"/>
      <c r="E4" s="115"/>
      <c r="F4" s="116"/>
      <c r="G4" s="117"/>
    </row>
    <row r="5" spans="1:7" ht="25.5" x14ac:dyDescent="0.35">
      <c r="A5" s="119" t="s">
        <v>3</v>
      </c>
      <c r="B5" s="120"/>
      <c r="C5" s="120"/>
      <c r="D5" s="120"/>
      <c r="E5" s="120"/>
      <c r="F5" s="121"/>
      <c r="G5" s="122"/>
    </row>
    <row r="6" spans="1:7" ht="23.25" x14ac:dyDescent="0.35">
      <c r="A6" s="123"/>
      <c r="B6" s="124"/>
      <c r="C6" s="124"/>
      <c r="D6" s="124"/>
      <c r="E6" s="124"/>
      <c r="F6" s="124"/>
      <c r="G6" s="125"/>
    </row>
    <row r="7" spans="1:7" ht="23.25" x14ac:dyDescent="0.35">
      <c r="A7" s="126"/>
      <c r="B7" s="127"/>
      <c r="C7" s="127"/>
      <c r="D7" s="128"/>
      <c r="E7" s="128"/>
      <c r="F7" s="129"/>
      <c r="G7" s="128"/>
    </row>
    <row r="8" spans="1:7" ht="26.25" x14ac:dyDescent="0.4">
      <c r="A8" s="130"/>
      <c r="B8" s="131"/>
      <c r="C8" s="131" t="s">
        <v>4</v>
      </c>
      <c r="D8" s="24">
        <v>2022</v>
      </c>
      <c r="E8" s="28"/>
      <c r="F8" s="132">
        <v>2021</v>
      </c>
      <c r="G8" s="28"/>
    </row>
    <row r="9" spans="1:7" ht="26.25" x14ac:dyDescent="0.4">
      <c r="A9" s="131"/>
      <c r="B9" s="131"/>
      <c r="C9" s="131"/>
      <c r="D9" s="133"/>
      <c r="E9" s="134"/>
      <c r="F9" s="135"/>
      <c r="G9" s="136"/>
    </row>
    <row r="10" spans="1:7" ht="26.25" x14ac:dyDescent="0.4">
      <c r="A10" s="131"/>
      <c r="B10" s="131"/>
      <c r="C10" s="131"/>
      <c r="D10" s="134"/>
      <c r="E10" s="134"/>
      <c r="F10" s="135"/>
      <c r="G10" s="136"/>
    </row>
    <row r="11" spans="1:7" ht="23.25" x14ac:dyDescent="0.35">
      <c r="A11" s="137"/>
      <c r="B11" s="137" t="s">
        <v>87</v>
      </c>
      <c r="C11" s="148">
        <v>37</v>
      </c>
      <c r="D11" s="139">
        <f>+D13+D15+D18</f>
        <v>200259563632</v>
      </c>
      <c r="E11" s="139"/>
      <c r="F11" s="139">
        <f>+F13+F15+F18</f>
        <v>177176060901</v>
      </c>
      <c r="G11" s="136"/>
    </row>
    <row r="12" spans="1:7" ht="23.25" x14ac:dyDescent="0.35">
      <c r="A12" s="140"/>
      <c r="B12" s="140"/>
      <c r="C12" s="148"/>
      <c r="D12" s="142"/>
      <c r="E12" s="143"/>
      <c r="F12" s="142"/>
      <c r="G12" s="144"/>
    </row>
    <row r="13" spans="1:7" ht="23.25" x14ac:dyDescent="0.35">
      <c r="A13" s="145">
        <v>44</v>
      </c>
      <c r="B13" s="145" t="s">
        <v>88</v>
      </c>
      <c r="C13" s="148">
        <v>38</v>
      </c>
      <c r="D13" s="143">
        <f>+D14</f>
        <v>0</v>
      </c>
      <c r="E13" s="143"/>
      <c r="F13" s="143">
        <f>+F14</f>
        <v>484341000</v>
      </c>
      <c r="G13" s="136"/>
    </row>
    <row r="14" spans="1:7" ht="23.25" x14ac:dyDescent="0.35">
      <c r="A14" s="146">
        <v>4428</v>
      </c>
      <c r="B14" s="146" t="s">
        <v>89</v>
      </c>
      <c r="C14" s="148"/>
      <c r="D14" s="147">
        <v>0</v>
      </c>
      <c r="E14" s="147"/>
      <c r="F14" s="147">
        <v>484341000</v>
      </c>
      <c r="G14" s="136"/>
    </row>
    <row r="15" spans="1:7" ht="23.25" x14ac:dyDescent="0.35">
      <c r="A15" s="145">
        <v>47</v>
      </c>
      <c r="B15" s="145" t="s">
        <v>90</v>
      </c>
      <c r="C15" s="148">
        <v>39</v>
      </c>
      <c r="D15" s="143">
        <f>SUM(D16:D17)</f>
        <v>200062029428</v>
      </c>
      <c r="E15" s="143"/>
      <c r="F15" s="143">
        <f>SUM(F16:F17)</f>
        <v>176101272847</v>
      </c>
      <c r="G15" s="136"/>
    </row>
    <row r="16" spans="1:7" ht="23.25" x14ac:dyDescent="0.35">
      <c r="A16" s="146">
        <v>4705</v>
      </c>
      <c r="B16" s="146" t="s">
        <v>91</v>
      </c>
      <c r="C16" s="148"/>
      <c r="D16" s="149">
        <v>200062029428</v>
      </c>
      <c r="E16" s="149"/>
      <c r="F16" s="150">
        <v>175988035226</v>
      </c>
      <c r="G16" s="136"/>
    </row>
    <row r="17" spans="1:8" ht="23.25" x14ac:dyDescent="0.35">
      <c r="A17" s="146">
        <v>4722</v>
      </c>
      <c r="B17" s="146" t="s">
        <v>92</v>
      </c>
      <c r="C17" s="148"/>
      <c r="D17" s="149">
        <v>0</v>
      </c>
      <c r="E17" s="149"/>
      <c r="F17" s="150">
        <v>113237621</v>
      </c>
      <c r="G17" s="136"/>
    </row>
    <row r="18" spans="1:8" ht="23.25" x14ac:dyDescent="0.35">
      <c r="A18" s="145">
        <v>48</v>
      </c>
      <c r="B18" s="145" t="s">
        <v>93</v>
      </c>
      <c r="C18" s="148">
        <v>40</v>
      </c>
      <c r="D18" s="143">
        <f>SUM(D19:D20)</f>
        <v>197534204</v>
      </c>
      <c r="E18" s="143"/>
      <c r="F18" s="143">
        <f>SUM(F19:F20)</f>
        <v>590447054</v>
      </c>
      <c r="G18" s="136"/>
    </row>
    <row r="19" spans="1:8" ht="23.25" x14ac:dyDescent="0.35">
      <c r="A19" s="146">
        <v>4802</v>
      </c>
      <c r="B19" s="146" t="s">
        <v>94</v>
      </c>
      <c r="C19" s="148">
        <v>41</v>
      </c>
      <c r="D19" s="149">
        <v>19002339</v>
      </c>
      <c r="E19" s="149"/>
      <c r="F19" s="150">
        <v>22030094</v>
      </c>
      <c r="G19" s="136"/>
    </row>
    <row r="20" spans="1:8" ht="23.25" x14ac:dyDescent="0.35">
      <c r="A20" s="146">
        <v>4808</v>
      </c>
      <c r="B20" s="146" t="s">
        <v>95</v>
      </c>
      <c r="C20" s="148">
        <v>42</v>
      </c>
      <c r="D20" s="149">
        <v>178531865</v>
      </c>
      <c r="E20" s="149"/>
      <c r="F20" s="150">
        <v>568416960</v>
      </c>
      <c r="G20" s="136"/>
    </row>
    <row r="21" spans="1:8" ht="23.25" x14ac:dyDescent="0.35">
      <c r="A21" s="151"/>
      <c r="B21" s="137" t="s">
        <v>96</v>
      </c>
      <c r="C21" s="148">
        <v>43</v>
      </c>
      <c r="D21" s="139">
        <f>+D22+D31+D34+D36+D38</f>
        <v>158420155695</v>
      </c>
      <c r="E21" s="139"/>
      <c r="F21" s="139">
        <f>+F22+F31+F34+F36+F38</f>
        <v>148314952958</v>
      </c>
      <c r="G21" s="136"/>
    </row>
    <row r="22" spans="1:8" ht="23.25" x14ac:dyDescent="0.35">
      <c r="A22" s="145">
        <v>51</v>
      </c>
      <c r="B22" s="145" t="s">
        <v>97</v>
      </c>
      <c r="C22" s="148">
        <v>44</v>
      </c>
      <c r="D22" s="143">
        <f>SUM(D23:D30)</f>
        <v>6171485087</v>
      </c>
      <c r="E22" s="143"/>
      <c r="F22" s="143">
        <f>SUM(F23:F30)</f>
        <v>14139301746</v>
      </c>
      <c r="G22" s="136"/>
      <c r="H22" s="178"/>
    </row>
    <row r="23" spans="1:8" ht="23.25" x14ac:dyDescent="0.35">
      <c r="A23" s="146">
        <v>5101</v>
      </c>
      <c r="B23" s="146" t="s">
        <v>98</v>
      </c>
      <c r="C23" s="137"/>
      <c r="D23" s="147">
        <v>684905814</v>
      </c>
      <c r="E23" s="147"/>
      <c r="F23" s="152">
        <v>686714746</v>
      </c>
      <c r="G23" s="136"/>
    </row>
    <row r="24" spans="1:8" ht="23.25" x14ac:dyDescent="0.35">
      <c r="A24" s="146">
        <v>5102</v>
      </c>
      <c r="B24" s="146" t="s">
        <v>99</v>
      </c>
      <c r="C24" s="138"/>
      <c r="D24" s="147">
        <v>1561116</v>
      </c>
      <c r="E24" s="147"/>
      <c r="F24" s="152">
        <v>190467</v>
      </c>
      <c r="G24" s="136"/>
    </row>
    <row r="25" spans="1:8" ht="23.25" x14ac:dyDescent="0.35">
      <c r="A25" s="146">
        <v>5103</v>
      </c>
      <c r="B25" s="146" t="s">
        <v>100</v>
      </c>
      <c r="C25" s="141"/>
      <c r="D25" s="147">
        <v>127391400</v>
      </c>
      <c r="E25" s="147"/>
      <c r="F25" s="152">
        <v>177336100</v>
      </c>
      <c r="G25" s="136"/>
    </row>
    <row r="26" spans="1:8" ht="23.25" x14ac:dyDescent="0.35">
      <c r="A26" s="146">
        <v>5104</v>
      </c>
      <c r="B26" s="146" t="s">
        <v>101</v>
      </c>
      <c r="C26" s="148"/>
      <c r="D26" s="147">
        <v>13709200</v>
      </c>
      <c r="E26" s="147"/>
      <c r="F26" s="152">
        <v>34136500</v>
      </c>
      <c r="G26" s="136"/>
    </row>
    <row r="27" spans="1:8" ht="23.25" x14ac:dyDescent="0.35">
      <c r="A27" s="146">
        <v>5107</v>
      </c>
      <c r="B27" s="146" t="s">
        <v>102</v>
      </c>
      <c r="C27" s="146"/>
      <c r="D27" s="147">
        <v>463267926</v>
      </c>
      <c r="E27" s="147"/>
      <c r="F27" s="152">
        <v>470071684</v>
      </c>
      <c r="G27" s="136"/>
    </row>
    <row r="28" spans="1:8" ht="23.25" x14ac:dyDescent="0.35">
      <c r="A28" s="146">
        <v>5108</v>
      </c>
      <c r="B28" s="146" t="s">
        <v>103</v>
      </c>
      <c r="C28" s="146"/>
      <c r="D28" s="147">
        <v>93193316</v>
      </c>
      <c r="E28" s="147"/>
      <c r="F28" s="152">
        <v>330758513</v>
      </c>
      <c r="G28" s="136"/>
    </row>
    <row r="29" spans="1:8" ht="23.25" x14ac:dyDescent="0.35">
      <c r="A29" s="146">
        <v>5111</v>
      </c>
      <c r="B29" s="146" t="s">
        <v>104</v>
      </c>
      <c r="C29" s="146"/>
      <c r="D29" s="147">
        <v>4778365494</v>
      </c>
      <c r="E29" s="147"/>
      <c r="F29" s="152">
        <v>12440093736</v>
      </c>
      <c r="G29" s="136"/>
    </row>
    <row r="30" spans="1:8" ht="23.25" x14ac:dyDescent="0.35">
      <c r="A30" s="146">
        <v>5120</v>
      </c>
      <c r="B30" s="146" t="s">
        <v>105</v>
      </c>
      <c r="C30" s="146"/>
      <c r="D30" s="147">
        <v>9090821</v>
      </c>
      <c r="E30" s="147"/>
      <c r="F30" s="152">
        <v>0</v>
      </c>
      <c r="G30" s="136"/>
    </row>
    <row r="31" spans="1:8" ht="23.25" x14ac:dyDescent="0.35">
      <c r="A31" s="145">
        <v>53</v>
      </c>
      <c r="B31" s="145" t="s">
        <v>106</v>
      </c>
      <c r="C31" s="148">
        <v>45</v>
      </c>
      <c r="D31" s="143">
        <f>SUM(D32:D33)</f>
        <v>2247050737</v>
      </c>
      <c r="E31" s="143"/>
      <c r="F31" s="143">
        <f>SUM(F32:F33)</f>
        <v>2270259879</v>
      </c>
      <c r="G31" s="136"/>
      <c r="H31" s="178"/>
    </row>
    <row r="32" spans="1:8" ht="23.25" x14ac:dyDescent="0.35">
      <c r="A32" s="146">
        <v>5360</v>
      </c>
      <c r="B32" s="146" t="s">
        <v>107</v>
      </c>
      <c r="C32" s="146"/>
      <c r="D32" s="147">
        <v>1869208681</v>
      </c>
      <c r="E32" s="147"/>
      <c r="F32" s="152">
        <v>1851351663</v>
      </c>
      <c r="G32" s="136"/>
    </row>
    <row r="33" spans="1:8" ht="23.25" x14ac:dyDescent="0.35">
      <c r="A33" s="146">
        <v>5366</v>
      </c>
      <c r="B33" s="146" t="s">
        <v>108</v>
      </c>
      <c r="C33" s="153"/>
      <c r="D33" s="147">
        <v>377842056</v>
      </c>
      <c r="E33" s="147"/>
      <c r="F33" s="152">
        <v>418908216</v>
      </c>
      <c r="G33" s="136"/>
    </row>
    <row r="34" spans="1:8" ht="23.25" x14ac:dyDescent="0.35">
      <c r="A34" s="145">
        <v>55</v>
      </c>
      <c r="B34" s="145" t="s">
        <v>109</v>
      </c>
      <c r="C34" s="148">
        <v>46</v>
      </c>
      <c r="D34" s="143">
        <f>+D35</f>
        <v>149513308187</v>
      </c>
      <c r="E34" s="143"/>
      <c r="F34" s="143">
        <f>+F35</f>
        <v>130797124984</v>
      </c>
      <c r="G34" s="136"/>
      <c r="H34" s="178"/>
    </row>
    <row r="35" spans="1:8" ht="23.25" x14ac:dyDescent="0.35">
      <c r="A35" s="146">
        <v>5507</v>
      </c>
      <c r="B35" s="146" t="s">
        <v>110</v>
      </c>
      <c r="C35" s="141" t="s">
        <v>12</v>
      </c>
      <c r="D35" s="147">
        <v>149513308187</v>
      </c>
      <c r="E35" s="147"/>
      <c r="F35" s="154">
        <v>130797124984</v>
      </c>
      <c r="G35" s="136"/>
    </row>
    <row r="36" spans="1:8" ht="23.25" x14ac:dyDescent="0.35">
      <c r="A36" s="145">
        <v>57</v>
      </c>
      <c r="B36" s="145" t="s">
        <v>90</v>
      </c>
      <c r="C36" s="148">
        <v>47</v>
      </c>
      <c r="D36" s="143">
        <f>+D37</f>
        <v>428408224</v>
      </c>
      <c r="E36" s="143"/>
      <c r="F36" s="143">
        <f>+F37</f>
        <v>687552127</v>
      </c>
      <c r="G36" s="136"/>
      <c r="H36" s="178"/>
    </row>
    <row r="37" spans="1:8" ht="23.25" x14ac:dyDescent="0.35">
      <c r="A37" s="146">
        <v>5720</v>
      </c>
      <c r="B37" s="146" t="s">
        <v>111</v>
      </c>
      <c r="C37" s="148"/>
      <c r="D37" s="147">
        <v>428408224</v>
      </c>
      <c r="E37" s="147"/>
      <c r="F37" s="154">
        <v>687552127</v>
      </c>
      <c r="G37" s="136"/>
    </row>
    <row r="38" spans="1:8" ht="23.25" x14ac:dyDescent="0.35">
      <c r="A38" s="145">
        <v>58</v>
      </c>
      <c r="B38" s="145" t="s">
        <v>112</v>
      </c>
      <c r="C38" s="148" t="s">
        <v>119</v>
      </c>
      <c r="D38" s="143">
        <f>SUM(D39:D41)</f>
        <v>59903460</v>
      </c>
      <c r="E38" s="143"/>
      <c r="F38" s="143">
        <f>SUM(F39:F41)</f>
        <v>420714222</v>
      </c>
      <c r="G38" s="136"/>
      <c r="H38" s="178"/>
    </row>
    <row r="39" spans="1:8" ht="23.25" x14ac:dyDescent="0.35">
      <c r="A39" s="146">
        <v>5802</v>
      </c>
      <c r="B39" s="146" t="s">
        <v>113</v>
      </c>
      <c r="C39" s="148"/>
      <c r="D39" s="147">
        <v>12709326</v>
      </c>
      <c r="E39" s="147"/>
      <c r="F39" s="152">
        <v>165868441</v>
      </c>
      <c r="G39" s="136"/>
    </row>
    <row r="40" spans="1:8" ht="23.25" x14ac:dyDescent="0.35">
      <c r="A40" s="146">
        <v>5804</v>
      </c>
      <c r="B40" s="146" t="s">
        <v>94</v>
      </c>
      <c r="C40" s="146"/>
      <c r="D40" s="147">
        <v>0</v>
      </c>
      <c r="E40" s="147"/>
      <c r="F40" s="152">
        <v>13363280</v>
      </c>
      <c r="G40" s="136"/>
    </row>
    <row r="41" spans="1:8" ht="23.25" x14ac:dyDescent="0.35">
      <c r="A41" s="146">
        <v>5890</v>
      </c>
      <c r="B41" s="146" t="s">
        <v>114</v>
      </c>
      <c r="C41" s="148"/>
      <c r="D41" s="156">
        <v>47194134</v>
      </c>
      <c r="E41" s="156"/>
      <c r="F41" s="150">
        <v>241482501</v>
      </c>
      <c r="G41" s="136"/>
    </row>
    <row r="42" spans="1:8" ht="23.25" x14ac:dyDescent="0.35">
      <c r="A42" s="146"/>
      <c r="B42" s="157" t="s">
        <v>115</v>
      </c>
      <c r="C42" s="155"/>
      <c r="D42" s="158">
        <f>+D11-D21</f>
        <v>41839407937</v>
      </c>
      <c r="E42" s="158"/>
      <c r="F42" s="158">
        <f>+F11-F21</f>
        <v>28861107943</v>
      </c>
      <c r="G42" s="136"/>
    </row>
    <row r="43" spans="1:8" ht="25.5" x14ac:dyDescent="0.35">
      <c r="A43" s="159"/>
      <c r="B43" s="159"/>
      <c r="C43" s="159"/>
      <c r="D43" s="160"/>
      <c r="E43" s="160"/>
      <c r="F43" s="161"/>
      <c r="G43" s="162"/>
    </row>
    <row r="44" spans="1:8" ht="25.5" x14ac:dyDescent="0.35">
      <c r="A44" s="163"/>
      <c r="B44" s="163"/>
      <c r="C44" s="163"/>
      <c r="D44" s="164"/>
      <c r="E44" s="164"/>
      <c r="F44" s="161"/>
      <c r="G44" s="161"/>
    </row>
    <row r="45" spans="1:8" ht="36.75" customHeight="1" x14ac:dyDescent="0.35">
      <c r="A45" s="221" t="s">
        <v>75</v>
      </c>
      <c r="B45" s="221"/>
      <c r="C45" s="221" t="s">
        <v>75</v>
      </c>
      <c r="D45" s="221"/>
      <c r="E45" s="221"/>
      <c r="F45" s="221"/>
      <c r="G45" s="165"/>
    </row>
    <row r="46" spans="1:8" ht="26.25" x14ac:dyDescent="0.4">
      <c r="A46" s="213" t="s">
        <v>76</v>
      </c>
      <c r="B46" s="213"/>
      <c r="C46" s="213" t="s">
        <v>77</v>
      </c>
      <c r="D46" s="213"/>
      <c r="E46" s="213"/>
      <c r="F46" s="213"/>
      <c r="G46" s="165"/>
    </row>
    <row r="47" spans="1:8" ht="27.75" x14ac:dyDescent="0.35">
      <c r="A47" s="222" t="s">
        <v>78</v>
      </c>
      <c r="B47" s="222"/>
      <c r="C47" s="222" t="s">
        <v>79</v>
      </c>
      <c r="D47" s="222"/>
      <c r="E47" s="222"/>
      <c r="F47" s="222"/>
      <c r="G47" s="166"/>
      <c r="H47" s="166"/>
    </row>
    <row r="48" spans="1:8" ht="25.5" x14ac:dyDescent="0.35">
      <c r="A48" s="224" t="s">
        <v>116</v>
      </c>
      <c r="B48" s="224"/>
      <c r="C48" s="217" t="s">
        <v>81</v>
      </c>
      <c r="D48" s="217"/>
      <c r="E48" s="217"/>
      <c r="F48" s="217"/>
      <c r="G48" s="165"/>
    </row>
    <row r="49" spans="1:8" ht="25.5" x14ac:dyDescent="0.35">
      <c r="A49" s="165"/>
      <c r="B49" s="165"/>
      <c r="C49" s="165"/>
      <c r="D49" s="165"/>
      <c r="E49" s="165"/>
      <c r="F49" s="165"/>
      <c r="G49" s="165"/>
    </row>
    <row r="50" spans="1:8" ht="25.5" x14ac:dyDescent="0.35">
      <c r="A50" s="165"/>
      <c r="B50" s="165"/>
      <c r="C50" s="165"/>
      <c r="D50" s="165"/>
      <c r="E50" s="165"/>
      <c r="F50" s="165"/>
      <c r="G50" s="165"/>
    </row>
    <row r="51" spans="1:8" ht="25.5" x14ac:dyDescent="0.35">
      <c r="A51" s="165"/>
      <c r="B51" s="165"/>
      <c r="C51" s="165"/>
      <c r="D51" s="165"/>
      <c r="E51" s="165"/>
      <c r="F51" s="165"/>
      <c r="G51" s="165"/>
    </row>
    <row r="52" spans="1:8" ht="25.5" x14ac:dyDescent="0.35">
      <c r="A52" s="225" t="s">
        <v>75</v>
      </c>
      <c r="B52" s="225"/>
      <c r="C52" s="225"/>
      <c r="D52" s="225"/>
      <c r="E52" s="225"/>
      <c r="F52" s="225"/>
      <c r="G52" s="165"/>
    </row>
    <row r="53" spans="1:8" ht="27.75" x14ac:dyDescent="0.4">
      <c r="A53" s="226" t="s">
        <v>82</v>
      </c>
      <c r="B53" s="226"/>
      <c r="C53" s="226"/>
      <c r="D53" s="226"/>
      <c r="E53" s="226"/>
      <c r="F53" s="226"/>
      <c r="G53" s="226"/>
      <c r="H53" s="167"/>
    </row>
    <row r="54" spans="1:8" ht="27.75" x14ac:dyDescent="0.4">
      <c r="A54" s="227" t="s">
        <v>83</v>
      </c>
      <c r="B54" s="227"/>
      <c r="C54" s="227"/>
      <c r="D54" s="227"/>
      <c r="E54" s="227"/>
      <c r="F54" s="227"/>
      <c r="G54" s="227"/>
      <c r="H54" s="168"/>
    </row>
    <row r="55" spans="1:8" ht="27" x14ac:dyDescent="0.35">
      <c r="A55" s="228" t="s">
        <v>84</v>
      </c>
      <c r="B55" s="228"/>
      <c r="C55" s="228"/>
      <c r="D55" s="228"/>
      <c r="E55" s="228"/>
      <c r="F55" s="228"/>
      <c r="G55" s="228"/>
      <c r="H55" s="169"/>
    </row>
    <row r="56" spans="1:8" ht="25.5" x14ac:dyDescent="0.35">
      <c r="A56" s="223"/>
      <c r="B56" s="223"/>
      <c r="C56" s="165"/>
      <c r="D56" s="165"/>
      <c r="E56" s="165"/>
      <c r="F56" s="165"/>
      <c r="G56" s="165"/>
    </row>
    <row r="57" spans="1:8" ht="27" x14ac:dyDescent="0.35">
      <c r="A57" s="206" t="s">
        <v>122</v>
      </c>
      <c r="B57" s="206"/>
      <c r="C57" s="170"/>
      <c r="D57" s="171"/>
      <c r="E57" s="171"/>
      <c r="F57" s="170"/>
      <c r="G57" s="170"/>
    </row>
    <row r="58" spans="1:8" ht="27" x14ac:dyDescent="0.35">
      <c r="D58" s="172"/>
      <c r="E58" s="172"/>
    </row>
    <row r="59" spans="1:8" ht="27" x14ac:dyDescent="0.35">
      <c r="D59" s="172"/>
      <c r="E59" s="172"/>
    </row>
    <row r="60" spans="1:8" ht="27" x14ac:dyDescent="0.35">
      <c r="D60" s="172"/>
      <c r="E60" s="172"/>
    </row>
    <row r="61" spans="1:8" ht="27" x14ac:dyDescent="0.35">
      <c r="D61" s="172"/>
      <c r="E61" s="172"/>
    </row>
    <row r="62" spans="1:8" ht="27" x14ac:dyDescent="0.35">
      <c r="D62" s="172"/>
      <c r="E62" s="172"/>
    </row>
    <row r="63" spans="1:8" ht="27" x14ac:dyDescent="0.35">
      <c r="D63" s="172"/>
      <c r="E63" s="172"/>
    </row>
    <row r="64" spans="1:8" ht="27" x14ac:dyDescent="0.35">
      <c r="D64" s="172"/>
      <c r="E64" s="172"/>
    </row>
    <row r="65" spans="4:5" ht="27" x14ac:dyDescent="0.35">
      <c r="D65" s="172"/>
      <c r="E65" s="172"/>
    </row>
    <row r="66" spans="4:5" ht="27" x14ac:dyDescent="0.35">
      <c r="D66" s="172"/>
      <c r="E66" s="172"/>
    </row>
    <row r="67" spans="4:5" ht="27" x14ac:dyDescent="0.35">
      <c r="D67" s="172"/>
      <c r="E67" s="172"/>
    </row>
    <row r="68" spans="4:5" ht="27" x14ac:dyDescent="0.35">
      <c r="D68" s="172"/>
      <c r="E68" s="172"/>
    </row>
    <row r="69" spans="4:5" ht="27" x14ac:dyDescent="0.35">
      <c r="D69" s="172"/>
      <c r="E69" s="172"/>
    </row>
    <row r="70" spans="4:5" ht="27" x14ac:dyDescent="0.35">
      <c r="D70" s="172"/>
      <c r="E70" s="172"/>
    </row>
    <row r="71" spans="4:5" ht="27" x14ac:dyDescent="0.35">
      <c r="D71" s="172"/>
      <c r="E71" s="172"/>
    </row>
    <row r="72" spans="4:5" ht="27" x14ac:dyDescent="0.35">
      <c r="D72" s="172"/>
      <c r="E72" s="172"/>
    </row>
    <row r="73" spans="4:5" ht="27" x14ac:dyDescent="0.35">
      <c r="D73" s="172"/>
      <c r="E73" s="172"/>
    </row>
    <row r="74" spans="4:5" ht="27" x14ac:dyDescent="0.35">
      <c r="D74" s="172"/>
      <c r="E74" s="172"/>
    </row>
    <row r="75" spans="4:5" ht="27" x14ac:dyDescent="0.35">
      <c r="D75" s="172"/>
      <c r="E75" s="172"/>
    </row>
    <row r="76" spans="4:5" ht="27" x14ac:dyDescent="0.35">
      <c r="D76" s="172"/>
      <c r="E76" s="172"/>
    </row>
    <row r="77" spans="4:5" ht="27" x14ac:dyDescent="0.35">
      <c r="D77" s="172"/>
      <c r="E77" s="172"/>
    </row>
    <row r="78" spans="4:5" ht="27" x14ac:dyDescent="0.35">
      <c r="D78" s="172"/>
      <c r="E78" s="172"/>
    </row>
    <row r="79" spans="4:5" ht="27" x14ac:dyDescent="0.35">
      <c r="D79" s="172"/>
      <c r="E79" s="172"/>
    </row>
    <row r="80" spans="4:5" ht="27" x14ac:dyDescent="0.35">
      <c r="D80" s="172"/>
      <c r="E80" s="172"/>
    </row>
    <row r="81" spans="4:5" ht="27" x14ac:dyDescent="0.35">
      <c r="D81" s="172"/>
      <c r="E81" s="172"/>
    </row>
    <row r="82" spans="4:5" ht="27" x14ac:dyDescent="0.35">
      <c r="D82" s="172"/>
      <c r="E82" s="172"/>
    </row>
    <row r="83" spans="4:5" ht="27" x14ac:dyDescent="0.35">
      <c r="D83" s="172"/>
      <c r="E83" s="172"/>
    </row>
    <row r="84" spans="4:5" ht="27" x14ac:dyDescent="0.35">
      <c r="D84" s="172"/>
      <c r="E84" s="172"/>
    </row>
    <row r="85" spans="4:5" ht="27" x14ac:dyDescent="0.35">
      <c r="D85" s="172"/>
      <c r="E85" s="172"/>
    </row>
    <row r="86" spans="4:5" ht="27" x14ac:dyDescent="0.35">
      <c r="D86" s="172"/>
      <c r="E86" s="172"/>
    </row>
    <row r="87" spans="4:5" ht="27" x14ac:dyDescent="0.35">
      <c r="D87" s="172"/>
      <c r="E87" s="172"/>
    </row>
    <row r="88" spans="4:5" ht="27" x14ac:dyDescent="0.35">
      <c r="D88" s="172"/>
      <c r="E88" s="172"/>
    </row>
    <row r="89" spans="4:5" ht="27" x14ac:dyDescent="0.35">
      <c r="D89" s="172"/>
      <c r="E89" s="172"/>
    </row>
    <row r="90" spans="4:5" ht="27" x14ac:dyDescent="0.35">
      <c r="D90" s="172"/>
      <c r="E90" s="172"/>
    </row>
    <row r="91" spans="4:5" ht="27" x14ac:dyDescent="0.35">
      <c r="D91" s="172"/>
      <c r="E91" s="172"/>
    </row>
    <row r="92" spans="4:5" ht="27" x14ac:dyDescent="0.35">
      <c r="D92" s="172"/>
      <c r="E92" s="172"/>
    </row>
    <row r="93" spans="4:5" ht="27" x14ac:dyDescent="0.35">
      <c r="D93" s="172"/>
      <c r="E93" s="172"/>
    </row>
    <row r="94" spans="4:5" ht="27" x14ac:dyDescent="0.35">
      <c r="D94" s="172"/>
      <c r="E94" s="172"/>
    </row>
    <row r="95" spans="4:5" ht="27" x14ac:dyDescent="0.35">
      <c r="D95" s="172"/>
      <c r="E95" s="172"/>
    </row>
    <row r="96" spans="4:5" ht="27" x14ac:dyDescent="0.35">
      <c r="D96" s="172"/>
      <c r="E96" s="172"/>
    </row>
    <row r="97" spans="4:5" ht="27" x14ac:dyDescent="0.35">
      <c r="D97" s="172"/>
      <c r="E97" s="172"/>
    </row>
    <row r="98" spans="4:5" ht="27" x14ac:dyDescent="0.35">
      <c r="D98" s="172"/>
      <c r="E98" s="172"/>
    </row>
    <row r="99" spans="4:5" ht="27" x14ac:dyDescent="0.35">
      <c r="D99" s="172"/>
      <c r="E99" s="172"/>
    </row>
    <row r="100" spans="4:5" ht="27" x14ac:dyDescent="0.35">
      <c r="D100" s="172"/>
      <c r="E100" s="172"/>
    </row>
    <row r="101" spans="4:5" ht="27" x14ac:dyDescent="0.35">
      <c r="D101" s="172"/>
      <c r="E101" s="172"/>
    </row>
    <row r="102" spans="4:5" ht="27" x14ac:dyDescent="0.35">
      <c r="D102" s="172"/>
      <c r="E102" s="172"/>
    </row>
    <row r="103" spans="4:5" ht="27" x14ac:dyDescent="0.35">
      <c r="D103" s="172"/>
      <c r="E103" s="172"/>
    </row>
    <row r="104" spans="4:5" ht="27" x14ac:dyDescent="0.35">
      <c r="D104" s="172"/>
      <c r="E104" s="172"/>
    </row>
    <row r="105" spans="4:5" ht="27" x14ac:dyDescent="0.35">
      <c r="D105" s="172"/>
      <c r="E105" s="172"/>
    </row>
    <row r="106" spans="4:5" ht="27" x14ac:dyDescent="0.35">
      <c r="D106" s="172"/>
      <c r="E106" s="172"/>
    </row>
    <row r="107" spans="4:5" ht="27" x14ac:dyDescent="0.35">
      <c r="D107" s="172"/>
      <c r="E107" s="172"/>
    </row>
    <row r="108" spans="4:5" ht="27" x14ac:dyDescent="0.35">
      <c r="D108" s="172"/>
      <c r="E108" s="172"/>
    </row>
    <row r="109" spans="4:5" ht="27" x14ac:dyDescent="0.35">
      <c r="D109" s="172"/>
      <c r="E109" s="172"/>
    </row>
    <row r="110" spans="4:5" ht="27" x14ac:dyDescent="0.35">
      <c r="D110" s="172"/>
      <c r="E110" s="172"/>
    </row>
    <row r="111" spans="4:5" ht="27" x14ac:dyDescent="0.35">
      <c r="D111" s="172"/>
      <c r="E111" s="172"/>
    </row>
    <row r="112" spans="4:5" ht="27" x14ac:dyDescent="0.35">
      <c r="D112" s="172"/>
      <c r="E112" s="172"/>
    </row>
    <row r="113" spans="4:5" ht="27" x14ac:dyDescent="0.35">
      <c r="D113" s="172"/>
      <c r="E113" s="172"/>
    </row>
    <row r="114" spans="4:5" ht="27" x14ac:dyDescent="0.35">
      <c r="D114" s="172"/>
      <c r="E114" s="172"/>
    </row>
    <row r="115" spans="4:5" ht="27" x14ac:dyDescent="0.35">
      <c r="D115" s="172"/>
      <c r="E115" s="172"/>
    </row>
    <row r="116" spans="4:5" ht="27" x14ac:dyDescent="0.35">
      <c r="D116" s="172"/>
      <c r="E116" s="172"/>
    </row>
  </sheetData>
  <mergeCells count="13">
    <mergeCell ref="A56:B56"/>
    <mergeCell ref="A48:B48"/>
    <mergeCell ref="C48:F48"/>
    <mergeCell ref="A52:F52"/>
    <mergeCell ref="A53:G53"/>
    <mergeCell ref="A54:G54"/>
    <mergeCell ref="A55:G55"/>
    <mergeCell ref="A45:B45"/>
    <mergeCell ref="C45:F45"/>
    <mergeCell ref="A46:B46"/>
    <mergeCell ref="C46:F46"/>
    <mergeCell ref="A47:B47"/>
    <mergeCell ref="C47:F47"/>
  </mergeCells>
  <pageMargins left="0.7" right="0.7" top="0.75" bottom="0.75" header="0.3" footer="0.3"/>
  <pageSetup scale="47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EST.SITUAC FINANCIERA-FEB22</vt:lpstr>
      <vt:lpstr>EST.RESULTADO FEBR-2022</vt:lpstr>
      <vt:lpstr>'EST.RESULTADO FEBR-2022'!Área_de_impresión</vt:lpstr>
      <vt:lpstr>'EST.SITUAC FINANCIERA-FEB22'!Área_de_impresión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Antonio Pardo Murcia</dc:creator>
  <cp:lastModifiedBy>Yasmin Ontibon Salazar</cp:lastModifiedBy>
  <cp:lastPrinted>2022-04-04T15:38:21Z</cp:lastPrinted>
  <dcterms:created xsi:type="dcterms:W3CDTF">2022-03-17T15:50:06Z</dcterms:created>
  <dcterms:modified xsi:type="dcterms:W3CDTF">2022-04-06T18:51:41Z</dcterms:modified>
</cp:coreProperties>
</file>