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sdisgovco-my.sharepoint.com/personal/mrinta_sdis_gov_co/Documents/DADE 2022/Políticas Públicas/Política Pública de Adultez/Segundo Trimestre/"/>
    </mc:Choice>
  </mc:AlternateContent>
  <xr:revisionPtr revIDLastSave="1" documentId="8_{1B9A26E1-21DB-44ED-B078-12CBDEB63F85}" xr6:coauthVersionLast="47" xr6:coauthVersionMax="47" xr10:uidLastSave="{DA34751B-3888-4B85-8457-B832E571992D}"/>
  <bookViews>
    <workbookView xWindow="-120" yWindow="-120" windowWidth="24240" windowHeight="13140" tabRatio="402" firstSheet="1" activeTab="1" xr2:uid="{00000000-000D-0000-FFFF-FFFF00000000}"/>
  </bookViews>
  <sheets>
    <sheet name="Desplegables" sheetId="2" state="hidden" r:id="rId1"/>
    <sheet name="Plan de acción" sheetId="1" r:id="rId2"/>
    <sheet name="IR 1.1" sheetId="92" r:id="rId3"/>
    <sheet name="IR 2.1" sheetId="97" r:id="rId4"/>
    <sheet name="IR 2.2" sheetId="93" r:id="rId5"/>
    <sheet name="IR 3.1" sheetId="64" r:id="rId6"/>
    <sheet name="IR 3.2" sheetId="60" r:id="rId7"/>
    <sheet name="IR 3.3" sheetId="63" r:id="rId8"/>
    <sheet name="IR 4.1" sheetId="65" r:id="rId9"/>
    <sheet name="IR 5.1" sheetId="94" r:id="rId10"/>
    <sheet name="IR 6.1" sheetId="95" r:id="rId11"/>
    <sheet name="IP 1.1.1" sheetId="26" r:id="rId12"/>
    <sheet name="IP 1.1.2" sheetId="8" r:id="rId13"/>
    <sheet name="IP 1.1.3" sheetId="9" r:id="rId14"/>
    <sheet name="IP 1.1.4" sheetId="73" r:id="rId15"/>
    <sheet name="IP 1.1.5" sheetId="74" r:id="rId16"/>
    <sheet name="IP 2.1.1" sheetId="67" r:id="rId17"/>
    <sheet name="IP 2.1.2" sheetId="66" r:id="rId18"/>
    <sheet name="IP 2.1.3" sheetId="69" r:id="rId19"/>
    <sheet name="IP 2.1.4" sheetId="70" r:id="rId20"/>
    <sheet name="IP 2.1.5" sheetId="71" r:id="rId21"/>
    <sheet name="IP 2.1.6" sheetId="72" r:id="rId22"/>
    <sheet name="IP 2.1.7" sheetId="81" r:id="rId23"/>
    <sheet name="2.1.8" sheetId="82" r:id="rId24"/>
    <sheet name="IP 2.1.9" sheetId="76" r:id="rId25"/>
    <sheet name="IP 2.1.10" sheetId="77" r:id="rId26"/>
    <sheet name="IP 2.1.11" sheetId="78" r:id="rId27"/>
    <sheet name="IP 2.1.12" sheetId="79" r:id="rId28"/>
    <sheet name="IP 2.1.13" sheetId="105" r:id="rId29"/>
    <sheet name="IP 2.2.1" sheetId="28" r:id="rId30"/>
    <sheet name="IP 2.2.2" sheetId="21" r:id="rId31"/>
    <sheet name="IP 2.2.3" sheetId="22" r:id="rId32"/>
    <sheet name="IP 2.2.4" sheetId="38" r:id="rId33"/>
    <sheet name="IP 2.2.5" sheetId="39" r:id="rId34"/>
    <sheet name="IP 2.2.6" sheetId="11" r:id="rId35"/>
    <sheet name="IP 2.2.7" sheetId="32" r:id="rId36"/>
    <sheet name="IP 2.2.8" sheetId="55" r:id="rId37"/>
    <sheet name="IP 2.2.9" sheetId="56" r:id="rId38"/>
    <sheet name="IP 2.2.10" sheetId="57" r:id="rId39"/>
    <sheet name="IP 2.2.11" sheetId="44" r:id="rId40"/>
    <sheet name="IP 2.2.12" sheetId="45" r:id="rId41"/>
    <sheet name="IP 2.2.13" sheetId="46" r:id="rId42"/>
    <sheet name="IP 2.2.14" sheetId="99" r:id="rId43"/>
    <sheet name="IP 2.2.15" sheetId="100" r:id="rId44"/>
    <sheet name="IP 2.2.16" sheetId="101" r:id="rId45"/>
    <sheet name="IP 3.1.1" sheetId="40" r:id="rId46"/>
    <sheet name="IP 3.1.2" sheetId="43" r:id="rId47"/>
    <sheet name="IP 3.1.3" sheetId="90" r:id="rId48"/>
    <sheet name="IP 3.2.1" sheetId="61" r:id="rId49"/>
    <sheet name="IP 3.2.2" sheetId="62" r:id="rId50"/>
    <sheet name="IP 3.3.1" sheetId="13" r:id="rId51"/>
    <sheet name="IP 3.3.2" sheetId="14" r:id="rId52"/>
    <sheet name="IP 4.1.1" sheetId="33" r:id="rId53"/>
    <sheet name="IP 4.1.2" sheetId="34" r:id="rId54"/>
    <sheet name="IP 4.1.3" sheetId="35" r:id="rId55"/>
    <sheet name="IP 4.1.4" sheetId="36" r:id="rId56"/>
    <sheet name="IP 4.1.5" sheetId="37" r:id="rId57"/>
    <sheet name="IP 4.1.6" sheetId="19" r:id="rId58"/>
    <sheet name="IP 4.1.7" sheetId="18" r:id="rId59"/>
    <sheet name="IP 5.1.1" sheetId="68" r:id="rId60"/>
    <sheet name="IP 5.1.2" sheetId="87" r:id="rId61"/>
    <sheet name="IP 5.1.3" sheetId="88" r:id="rId62"/>
    <sheet name="IP 5.1.4" sheetId="86" r:id="rId63"/>
    <sheet name="IP 5.1.5" sheetId="102" r:id="rId64"/>
    <sheet name="IP 5.1.6" sheetId="103" r:id="rId65"/>
    <sheet name="IP 6.1.1" sheetId="30" r:id="rId66"/>
    <sheet name="IP 6.1.2" sheetId="49" r:id="rId67"/>
    <sheet name="IP 6.1.3" sheetId="96" r:id="rId68"/>
    <sheet name="IP 6.1.4" sheetId="104" r:id="rId69"/>
    <sheet name="Instructivo Plan de Acción" sheetId="5" r:id="rId70"/>
    <sheet name=" Instructivo ficha técnica" sheetId="3" r:id="rId71"/>
  </sheets>
  <externalReferences>
    <externalReference r:id="rId72"/>
    <externalReference r:id="rId73"/>
  </externalReferences>
  <definedNames>
    <definedName name="_xlnm._FilterDatabase" localSheetId="1" hidden="1">'Plan de acción'!$BH$10:$BS$10</definedName>
    <definedName name="Acciónporelclima">Desplegables!$M$126:$M$127</definedName>
    <definedName name="Agualimpiaysaneamiento">Desplegables!$M$86:$M$90</definedName>
    <definedName name="Ambiente">Desplegables!$F$36:$F$39</definedName>
    <definedName name="ANUALIZACIÓN">Desplegables!$B$9:$B$12</definedName>
    <definedName name="Ciudadesycomunidadessostenibles">Desplegables!$M$114:$M$120</definedName>
    <definedName name="CulturaRecreaciónyDeporte">Desplegables!$F$29:$F$35</definedName>
    <definedName name="DesarrolloEconómicoIndustriayTurismo">Desplegables!$F$17:$F$20</definedName>
    <definedName name="Educación">Desplegables!$F$21:$F$23</definedName>
    <definedName name="Educacióndecalidad">Desplegables!$M$72:$M$77</definedName>
    <definedName name="Energíaasequibleynocontaminante">Desplegables!$M$91:$M$94</definedName>
    <definedName name="ENFOQUE">Desplegables!$B$2:$B$7</definedName>
    <definedName name="Findelapobreza">Desplegables!$M$55:$M$59</definedName>
    <definedName name="GestiónJurídica">Desplegables!$F$11</definedName>
    <definedName name="GestiónPública">Desplegables!$F$4:$F$5</definedName>
    <definedName name="Gobierno">Desplegables!$F$6:$F$8</definedName>
    <definedName name="Hábitat">Desplegables!$F$46:$F$52</definedName>
    <definedName name="Hacienda">Desplegables!$F$12:$F$15</definedName>
    <definedName name="Hambrecero">Desplegables!$M$60:$M$61</definedName>
    <definedName name="Igualdaddegénero">Desplegables!$M$78:$M$85</definedName>
    <definedName name="Industriainnovacióneinfraestructura">Desplegables!$M$105:$M$110</definedName>
    <definedName name="IntegraciónSocial">Desplegables!$F$27:$F$28</definedName>
    <definedName name="Movilidad">Desplegables!$F$40:$F$45</definedName>
    <definedName name="Mujeres">Desplegables!$F$53</definedName>
    <definedName name="Pazjusticiaeinstitucionessólidas">Desplegables!$M$132:$M$135</definedName>
    <definedName name="Planeación">Desplegables!$F$16</definedName>
    <definedName name="Producciónyconsumoresponsables">Desplegables!$M$121:$M$125</definedName>
    <definedName name="Reduccióndelasdesigualdades">Desplegables!$M$111:$M$113</definedName>
    <definedName name="Salud">Desplegables!$F$24:$F$26</definedName>
    <definedName name="Saludybienestar">Desplegables!$M$62:$M$71</definedName>
    <definedName name="SeguridadConvivenciayJusticia">Desplegables!$F$9:$F$10</definedName>
    <definedName name="Trabajodecenteycrecimientoeconómico">Desplegables!$M$95:$M$104</definedName>
    <definedName name="Vidadeecosistemasterrestres">Desplegables!$M$130:$M$131</definedName>
    <definedName name="Vidasubmarina">Desplegables!$M$128:$M$129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60" i="1" l="1"/>
  <c r="BG28" i="1"/>
  <c r="BG18" i="1"/>
  <c r="BG34" i="1"/>
  <c r="BG33" i="1"/>
  <c r="BG20" i="1"/>
  <c r="BG49" i="1"/>
  <c r="F37" i="79"/>
  <c r="F38" i="77"/>
  <c r="AV28" i="1"/>
  <c r="F38" i="76"/>
  <c r="BD28" i="1"/>
  <c r="AZ28" i="1"/>
  <c r="AR28" i="1"/>
  <c r="AN28" i="1"/>
  <c r="AL28" i="1"/>
  <c r="AQ25" i="1"/>
  <c r="AQ27" i="1"/>
  <c r="AG27" i="1"/>
  <c r="AQ26" i="1"/>
  <c r="AU26" i="1" s="1"/>
  <c r="AG26" i="1"/>
  <c r="BG36" i="1"/>
  <c r="BG35" i="1"/>
  <c r="BG50" i="1"/>
  <c r="BG46" i="1"/>
  <c r="AL68" i="1"/>
  <c r="BG67" i="1"/>
  <c r="AL67" i="1"/>
  <c r="BG63" i="1"/>
  <c r="AL63" i="1"/>
  <c r="AL53" i="1"/>
  <c r="BG54" i="1"/>
  <c r="BG42" i="1"/>
  <c r="BG41" i="1"/>
  <c r="BG40" i="1"/>
  <c r="AL40" i="1"/>
  <c r="F42" i="66"/>
  <c r="AL18" i="1"/>
  <c r="BG29" i="1"/>
  <c r="AR25" i="1"/>
  <c r="AH26" i="1"/>
  <c r="AL26" i="1"/>
  <c r="AH27" i="1"/>
  <c r="AU27" i="1"/>
  <c r="AR27" i="1"/>
  <c r="AU25" i="1"/>
  <c r="AV25" i="1" s="1"/>
  <c r="BG61" i="1"/>
  <c r="BG62" i="1"/>
  <c r="BG53" i="1"/>
  <c r="BG43" i="1"/>
  <c r="AL20" i="1"/>
  <c r="BG12" i="1"/>
  <c r="BG13" i="1"/>
  <c r="BG14" i="1"/>
  <c r="BG17" i="1"/>
  <c r="BG21" i="1"/>
  <c r="BG22" i="1"/>
  <c r="BG44" i="1"/>
  <c r="BG45" i="1"/>
  <c r="BG51" i="1"/>
  <c r="BG52" i="1"/>
  <c r="BG59" i="1"/>
  <c r="BG68" i="1"/>
  <c r="BG15" i="1"/>
  <c r="BG16" i="1"/>
  <c r="BG19" i="1"/>
  <c r="BG24" i="1"/>
  <c r="BG30" i="1"/>
  <c r="BG31" i="1"/>
  <c r="BG32" i="1"/>
  <c r="BG37" i="1"/>
  <c r="BG38" i="1"/>
  <c r="BG39" i="1"/>
  <c r="BG47" i="1"/>
  <c r="BG48" i="1"/>
  <c r="BG55" i="1"/>
  <c r="BG56" i="1"/>
  <c r="BG57" i="1"/>
  <c r="BG58" i="1"/>
  <c r="BG64" i="1"/>
  <c r="BG65" i="1"/>
  <c r="BG66" i="1"/>
  <c r="BG69" i="1"/>
  <c r="AL49" i="1"/>
  <c r="AL58" i="1"/>
  <c r="AL56" i="1"/>
  <c r="AL55" i="1"/>
  <c r="AL24" i="1"/>
  <c r="AL19" i="1"/>
  <c r="AL21" i="1"/>
  <c r="AI27" i="1"/>
  <c r="AJ27" i="1" s="1"/>
  <c r="AK27" i="1" s="1"/>
  <c r="AY25" i="1"/>
  <c r="BC25" i="1" s="1"/>
  <c r="BG25" i="1" s="1"/>
  <c r="AL48" i="1"/>
  <c r="AL60" i="1"/>
  <c r="AL22" i="1"/>
  <c r="AL30" i="1"/>
  <c r="BG26" i="1" l="1"/>
  <c r="AY26" i="1"/>
  <c r="BC26" i="1" s="1"/>
  <c r="AZ25" i="1"/>
  <c r="AV27" i="1"/>
  <c r="AY27" i="1"/>
  <c r="AZ27" i="1" l="1"/>
  <c r="BC27" i="1"/>
  <c r="BG27" i="1" s="1"/>
</calcChain>
</file>

<file path=xl/sharedStrings.xml><?xml version="1.0" encoding="utf-8"?>
<sst xmlns="http://schemas.openxmlformats.org/spreadsheetml/2006/main" count="16096" uniqueCount="1722">
  <si>
    <t>ENFOQUE</t>
  </si>
  <si>
    <t>Derechos Humanos</t>
  </si>
  <si>
    <t>Género</t>
  </si>
  <si>
    <t>SECTORES</t>
  </si>
  <si>
    <t>ENTIDAD</t>
  </si>
  <si>
    <t>Poblacional</t>
  </si>
  <si>
    <t>GestiónPública</t>
  </si>
  <si>
    <t>Secretaría General</t>
  </si>
  <si>
    <t>Diferencial</t>
  </si>
  <si>
    <t>Dpto. Admitivo. del Servicio Civil Distrital DASCD</t>
  </si>
  <si>
    <t>Gobierno</t>
  </si>
  <si>
    <t>Territorial</t>
  </si>
  <si>
    <t>Secretaría de Gobierno</t>
  </si>
  <si>
    <t>SeguridadConvivenciayJusticia</t>
  </si>
  <si>
    <t>Ambiental</t>
  </si>
  <si>
    <t>Dpto Admitivo. de la Defensoría del Espacio Público DADEP</t>
  </si>
  <si>
    <t>GestiónJurídica</t>
  </si>
  <si>
    <t>ANUALIZACIÓN</t>
  </si>
  <si>
    <t>Instituto Distrital de la Participación y Acción Comunal IDPAC</t>
  </si>
  <si>
    <t xml:space="preserve">Hacienda </t>
  </si>
  <si>
    <t>Suma</t>
  </si>
  <si>
    <t>Secretaría de Seguridad, Convivencia y Justicia</t>
  </si>
  <si>
    <t>Planeación</t>
  </si>
  <si>
    <t>Constante</t>
  </si>
  <si>
    <t>UAE Cuerpo Oficial de Bomberos de Bogotá</t>
  </si>
  <si>
    <t>DesarrolloEconómicoIndustriayTurismo</t>
  </si>
  <si>
    <t>Creciente</t>
  </si>
  <si>
    <t>Secretaría Jurídica Distrital</t>
  </si>
  <si>
    <t xml:space="preserve">Educación </t>
  </si>
  <si>
    <t>Decreciente</t>
  </si>
  <si>
    <t>Secretaría Distrital de Hacienda</t>
  </si>
  <si>
    <t>Salud</t>
  </si>
  <si>
    <t>Unidad Administrativa Especial de Catastro Distrital UAECD</t>
  </si>
  <si>
    <t>IntegraciónSocial</t>
  </si>
  <si>
    <t>Fondo de Prestaciones Económicas, Cesantías y Pensiones FONCEP</t>
  </si>
  <si>
    <t>CulturaRecreaciónyDeporte</t>
  </si>
  <si>
    <t>Lotería de Bogotá</t>
  </si>
  <si>
    <t>Ambiente</t>
  </si>
  <si>
    <t>Secretaría Distrital de Planeación</t>
  </si>
  <si>
    <t>Movilidad</t>
  </si>
  <si>
    <t>Secretaría Distrital de Desarrollo Económico</t>
  </si>
  <si>
    <t>Hábitat</t>
  </si>
  <si>
    <t>Instituto para la economía social IPES</t>
  </si>
  <si>
    <t>Mujeres</t>
  </si>
  <si>
    <t>Instituto Distrital de Turismo IDT</t>
  </si>
  <si>
    <t>Corporación para el Desarollo y la productividad Bogotá Región Invest In Bogotá</t>
  </si>
  <si>
    <t>Secretaría Distrital de Educación</t>
  </si>
  <si>
    <t>Instituto para la Investigación Educativa y el Desarrollo Pedagógico IDEP</t>
  </si>
  <si>
    <t xml:space="preserve">Universidad Distrital Francisco Jose de Caldas </t>
  </si>
  <si>
    <t>ODS</t>
  </si>
  <si>
    <t>Secretaría Distrital de Salud</t>
  </si>
  <si>
    <t>Findelapobreza</t>
  </si>
  <si>
    <t>Fondo Financiero Distrital de Salud FFDS</t>
  </si>
  <si>
    <t>HambreCero</t>
  </si>
  <si>
    <t>Subredes Integradas de Servicios de Salud ESE´s</t>
  </si>
  <si>
    <t>Saludybienestar</t>
  </si>
  <si>
    <t>Secretaría Distrital de Integración Social</t>
  </si>
  <si>
    <t>Educacióndecalidad</t>
  </si>
  <si>
    <t>Instituto para la Protección de la Niñez y la Juventud IDIPRON</t>
  </si>
  <si>
    <t>Igualdaddegénero</t>
  </si>
  <si>
    <t>Secretaría Distrital de Cultura, Recreación y Deporte</t>
  </si>
  <si>
    <t>Agualimpiaysaneamiento</t>
  </si>
  <si>
    <t>Instituto Distrital de Recreación y Deporte IDRD</t>
  </si>
  <si>
    <t>Energíaasequibleynocontaminante</t>
  </si>
  <si>
    <t>Instituto Distrital de las artes IDARTES</t>
  </si>
  <si>
    <t>Trabajodecenteycrecimientoeconómico</t>
  </si>
  <si>
    <t>Orquesta Filarmónica de Bogotá</t>
  </si>
  <si>
    <t>Industria,innovacióneinfraestructura</t>
  </si>
  <si>
    <t>Instituto Distrital del Patrimonio Cultural IDPC</t>
  </si>
  <si>
    <t>Reduccióndelasdesigualdades</t>
  </si>
  <si>
    <t>FUENTE</t>
  </si>
  <si>
    <t>Fundación Gilberto Alzate Avendaño</t>
  </si>
  <si>
    <t>Ciudadesycomunidadessostenibles</t>
  </si>
  <si>
    <t xml:space="preserve">Funcionamiento
</t>
  </si>
  <si>
    <t>Canal Capital</t>
  </si>
  <si>
    <t>Producciónyconsumoresponsables</t>
  </si>
  <si>
    <t>Inversión</t>
  </si>
  <si>
    <t>Secretaría Distrital de Ambiente</t>
  </si>
  <si>
    <t>Acciónporelclima</t>
  </si>
  <si>
    <t xml:space="preserve">Cooperación </t>
  </si>
  <si>
    <t>Jardín Botánico José Celestino Mutis JBB</t>
  </si>
  <si>
    <t>Vidasubmarina</t>
  </si>
  <si>
    <t>Crédito</t>
  </si>
  <si>
    <t>Instituto de protección y bienestar animal IDPYBA</t>
  </si>
  <si>
    <t>Vidadeecosistemasterrestres</t>
  </si>
  <si>
    <t>Instituto Distrital de Gestión de Riesgos y Cambio Climático IDIGER</t>
  </si>
  <si>
    <t>Pazjusticiaeinstitucionessólidas</t>
  </si>
  <si>
    <t>Secretaría Distrital de Movilidad</t>
  </si>
  <si>
    <t>Instituto de Desarrollo Urbano 
IDU</t>
  </si>
  <si>
    <t>Empresa Metro de Bogotá</t>
  </si>
  <si>
    <t>Unidad Administrativa Especial de Rehabilitación y Mantenimiento Vial UAERMV</t>
  </si>
  <si>
    <t>INDICADOR PDD</t>
  </si>
  <si>
    <t>Empresa de Transporte del Tercer Milenio -Transmilenio S.A.</t>
  </si>
  <si>
    <t>Sí</t>
  </si>
  <si>
    <t>Terminal de Transporte S.A.</t>
  </si>
  <si>
    <t>No</t>
  </si>
  <si>
    <t>Secretaría Distrital de Hábitat</t>
  </si>
  <si>
    <t>Caja de Vivienda Popular CVP</t>
  </si>
  <si>
    <t>Unidad Administrativa Especial de Servicios Públicos UAESP</t>
  </si>
  <si>
    <t>NIVEL DE TERRITORIALIZACIÓN</t>
  </si>
  <si>
    <t>Empresa de Renovación y Desarrollo Urbano de Bogotá D.C.</t>
  </si>
  <si>
    <t>UPZ</t>
  </si>
  <si>
    <t>Empresa de Acueducto y Alcantarillado de Bogotá EAAB – ESP</t>
  </si>
  <si>
    <t>Localidad</t>
  </si>
  <si>
    <t>Empresa de Telecomunicaciones de Bogotá S.A.ETB - ESP</t>
  </si>
  <si>
    <t>Otro</t>
  </si>
  <si>
    <t>Empresa de Energía de Bogotá S.A. EEB - ESP</t>
  </si>
  <si>
    <t>Secretaría Distrital de la Mujer</t>
  </si>
  <si>
    <t>Meta ODS</t>
  </si>
  <si>
    <t>De aquí a 2030, erradicar para todas las personas y en todo el mundo la pobreza extrema (actualmente se considera que sufren pobreza extrema las personas que viven con menos de 1,25 dólares de los Estados Unidos al día)</t>
  </si>
  <si>
    <t>De aquí a 2030, reducir al menos a la mitad la proporción de hombres, mujeres y niños de todas las edades que viven en la pobreza en todas sus dimensiones con arreglo a las definiciones nacionales</t>
  </si>
  <si>
    <t>Implementar a nivel nacional sistemas y medidas apropiados de protección social para todos, incluidos niveles mínimos, y, de aquí a 2030, lograr una amplia cobertura de las personas pobres y vulnerables</t>
  </si>
  <si>
    <t>De aquí a 2030, garantizar que todos los hombres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</si>
  <si>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</si>
  <si>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De aquí a 2030, poner fin al hambre y asegurar el acceso de todas las personas, en particular los pobres y las personas en situaciones de vulnerabilidad, incluidos los niños menores de 1 año, a una alimentación sana, nutritiva y suficiente durante todo el año</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</si>
  <si>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</si>
  <si>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De aquí a 2030, reducir la tasa mundial de mortalidad materna a menos de 70 por cada 100.000 nacidos vivos</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</si>
  <si>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</si>
  <si>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De aquí a 2030, poner fin a las epidemias del SIDA, la tuberculosis, la malaria y las enfermedades tropicales desatendidas y combatir la hepatitis, las enfermedades transmitidas por el agua y otras enfermedades transmisibles</t>
  </si>
  <si>
    <t>De aquí a 2030, reducir en un tercio la mortalidad prematura por enfermedades no transmisibles mediante su prevención y tratamiento, y promover la salud mental y el bienestar</t>
  </si>
  <si>
    <t>Fortalecer la prevención y el tratamiento del abuso de sustancias adictivas, incluido el uso indebido de estupefacientes y el consumo nocivo de alcohol</t>
  </si>
  <si>
    <t>De aquí a 2020, reducir a la mitad el número de muertes y lesiones causadas por accidentes de tráfico en el mundo</t>
  </si>
  <si>
    <t>De aquí a 2030, garantizar el acceso universal a los servicios de salud sexual y reproductiva, incluidos los de planificación familiar, información y educación, y la integración de la salud reproductiva en las estrategias y los programas nacionales</t>
  </si>
  <si>
    <t>Lograr la cobertura sanitaria universal, incluida la protección contra los riesgos financieros, el acceso a servicios de salud esenciales de calidad y el acceso a medicamentos y vacunas inocuos, eficaces, asequibles y de calidad para todos</t>
  </si>
  <si>
    <t>De aquí a 2030, reducir considerablemente el número de muertes y enfermedades causadas por productos químicos peligrosos y por la polución y contaminación del aire, el agua y el suelo</t>
  </si>
  <si>
    <t>Fortalecer la aplicación del Convenio Marco de la Organización Mundial de la Salud para el Control del Tabaco en todos los países, según proceda</t>
  </si>
  <si>
    <t>De aquí a 2030, asegurar que todas las niñas y todos los niños terminen la enseñanza primaria y secundaria, que ha de ser gratuita, equitativa y de calidad y producir resultados de aprendizaje pertinentes y efectivos.</t>
  </si>
  <si>
    <t>De aquí a 2030, asegurar que todas las niñas y todos los niños tengan acceso a servicios de atención y desarrollo en la primera infancia y educación preescolar de calidad, a fin de que estén preparados para la enseñanza primaria.</t>
  </si>
  <si>
    <t>De aquí a 2030, asegurar el acceso igualitario de todos los hombres y las mujeres a una formación técnica, profesional y superior de calidad, incluida la enseñanza universitaria.</t>
  </si>
  <si>
    <t xml:space="preserve">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</si>
  <si>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 xml:space="preserve">De aquí a 2030, asegurar que todos los jóvenes y una proporción considerable de los adultos, tanto hombres como mujeres, estén alfabetizados y tengan nociones elementales de aritmética. </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</si>
  <si>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</si>
  <si>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</si>
  <si>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</si>
  <si>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</si>
  <si>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y el trabajo doméstico no remunerados mediante servicios públicos, infraestructuras y políticas de protección social, y promoviendo la responsabilidad compartida en el hogar y la familia, según proceda en cada país</t>
  </si>
  <si>
    <t>Asegurar la participación plena y efectiva de las mujeres y la igualdad de oportunidades de liderazgo a todos los niveles decisorios en la vida política, económica y pública</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</si>
  <si>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</si>
  <si>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</si>
  <si>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Mejorar el uso de la tecnología instrumental, en particular la tecnología de la información y las comunicaciones, para promover el empoderamiento de las mujeres</t>
  </si>
  <si>
    <t>De aquí a 2030, lograr el acceso universal y equitativo al agua potable a un precio asequible para todos</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</si>
  <si>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</si>
  <si>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</si>
  <si>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</si>
  <si>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De aquí a 2030, implementar la gestión integrada de los recursos hídricos a todos los niveles, incluso mediante la cooperación transfronteriza, según proceda</t>
  </si>
  <si>
    <t>De aquí a 2030, garantizar el acceso universal a servicios energéticos asequibles, fiables y modernos</t>
  </si>
  <si>
    <t>De aquí a 2030, aumentar considerablemente la proporción de energía renovable en el conjunto de fuentes energéticas</t>
  </si>
  <si>
    <t>De aquí a 2030, duplicar la tasa mundial de mejora de la eficiencia energética</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</si>
  <si>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</si>
  <si>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Mantener el crecimiento económico per cápita de conformidad con las circunstancias nacionales y, en particular, un crecimiento del producto interno bruto de al menos el 7% anual en los países menos adelantados</t>
  </si>
  <si>
    <t>Lograr niveles más elevados de productividad económica mediante la diversificación, la modernización tecnológica y la innovación, entre otras cosas centrándose en los sectores con gran valor añadido y un uso intensivo de la mano de obra</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</si>
  <si>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</si>
  <si>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</si>
  <si>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De aquí a 2030, lograr el empleo pleno y productivo y el trabajo decente para todas las mujeres y los hombres, incluidos los jóvenes y las personas con discapacidad, así como la igualdad de remuneración por trabajo de igual valor</t>
  </si>
  <si>
    <t>De aquí a 2020, reducir considerablemente la proporción de jóvenes que no están empleados y no cursan estudios ni reciben capacitación</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</si>
  <si>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</si>
  <si>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Proteger los derechos laborales y promover un entorno de trabajo seguro y sin riesgos para todos los trabajadores, incluidos los trabajadores migrantes, en particular las mujeres migrantes y las personas con empleos precarios</t>
  </si>
  <si>
    <t>De aquí a 2030, elaborar y poner en práctica políticas encaminadas a promover un turismo sostenible que cree puestos de trabajo y promueva la cultura y los productos locales</t>
  </si>
  <si>
    <t>Fortalecer la capacidad de las instituciones financieras nacionales para fomentar y ampliar el acceso a los servicios bancarios, financieros y de seguros para todos</t>
  </si>
  <si>
    <t>Industriainnovacióneinfraestructura</t>
  </si>
  <si>
    <t>Aumentar significativamente el acceso a la tecnología de la información y las comunicaciones y esforzarse por proporcionar acceso universal y asequible a Internet en los países menos adelantados de aquí a 2020</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</si>
  <si>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</si>
  <si>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</si>
  <si>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</si>
  <si>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</si>
  <si>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Apoyar el desarrollo de tecnologías, la investigación y la innovación nacionales en los países en desarrollo, incluso garantizando un entorno normativo propicio a la diversificación industrial y la adición de valor a los productos básicos, entre otras cosas</t>
  </si>
  <si>
    <t>De aquí a 2030, lograr progresivamente y mantener el crecimiento de los ingresos del 40% más pobre de la población a una tasa superior a la media nacional</t>
  </si>
  <si>
    <t>De aquí a 2030, potenciar y promover la inclusión social, económica y política de todas las personas, independientemente de su edad, sexo, discapacidad, raza, etnia, origen, religión o situación económica u otra condición</t>
  </si>
  <si>
    <t>Adoptar políticas, especialmente fiscales, salariales y de protección social, y lograr progresivamente una mayor igualdad</t>
  </si>
  <si>
    <t>De aquí a 2030, asegurar el acceso de todas las personas a viviendas y servicios básicos adecuados, seguros y asequibles y mejorar los barrios marginales</t>
  </si>
  <si>
    <t>Redoblar los esfuerzos para proteger y salvaguardar el patrimonio cultural y natural del mundo</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</si>
  <si>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</si>
  <si>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De aquí a 2030, reducir el impacto ambiental negativo per cápita de las ciudades, incluso prestando especial atención a la calidad del aire y la gestión de los desechos municipales y de otro tipo</t>
  </si>
  <si>
    <t>De aquí a 2030, proporcionar acceso universal a zonas verdes y espacios públicos seguros, inclusivos y accesibles, en particular para las mujeres y los niños, las personas de edad y las personas con discapacidad</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</si>
  <si>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</si>
  <si>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De aquí a 2030, reducir considerablemente la generación de desechos mediante actividades de prevención, reducción, reciclado y reutilización</t>
  </si>
  <si>
    <t>De aquí a 2030, reducir a la mitad el desperdicio de alimentos per cápita mundial en la venta al por menor y a nivel de los consumidores y reducir las pérdidas de alimentos en las cadenas de producción y suministro, incluidas las pérdidas posteriores a la cosecha</t>
  </si>
  <si>
    <t>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</si>
  <si>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Alentar a las empresas, en especial las grandes empresas y las empresas transnacionales, a que adopten prácticas sostenibles e incorporen información sobre la sostenibilidad en su ciclo de presentación de informes</t>
  </si>
  <si>
    <t>Elaborar y aplicar instrumentos para vigilar los efectos en el desarrollo sostenible, a fin de lograr un turismo sostenible que cree puestos de trabajo y promueva la cultura y los productos locales</t>
  </si>
  <si>
    <t>Fortalecer la resiliencia y la capacidad de adaptación a los riesgos relacionados con el clima y los desastres naturales en todos los países</t>
  </si>
  <si>
    <t>Incorporar medidas relativas al cambio climático en las políticas, estrategias y planes nacionales</t>
  </si>
  <si>
    <t>De aquí a 2020, conservar al menos el 10% de las zonas costeras y marinas, de conformidad con las leyes nacionales y el derecho internacional y sobre la base de la mejor información científica disponible</t>
  </si>
  <si>
    <t>De aquí a 2025, prevenir y reducir significativamente la contaminación marina de todo tipo, en particular la producida por actividades realizadas en tierra, incluidos los detritos marinos y la polución por nutrientes</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</si>
  <si>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</si>
  <si>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Adoptar medidas urgentes y significativas para reducir la degradación de los hábitats naturales, detener la pérdida de la diversidad biológica y, para 2020, proteger las especies amenazadas y evitar su extinción</t>
  </si>
  <si>
    <t>Reducir significativamente todas las formas de violencia y las correspondientes tasas de mortalidad en todo el mundo</t>
  </si>
  <si>
    <t>Promover el estado de derecho en los planos nacional e internacional y garantizar la igualdad en el acceso a la justicia para todos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</si>
  <si>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</si>
  <si>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</si>
  <si>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Política Pública de y para la Adultéz</t>
  </si>
  <si>
    <t>Documento CONPES Distrital No:</t>
  </si>
  <si>
    <t>Fecha de aprobación:</t>
  </si>
  <si>
    <t>Fecha de actualización:</t>
  </si>
  <si>
    <t>Fecha de corte de seguimiento:</t>
  </si>
  <si>
    <t>Sector líder:</t>
  </si>
  <si>
    <t>Entidad líder:</t>
  </si>
  <si>
    <t>Sector corresponsable 1:</t>
  </si>
  <si>
    <t>Entidad 1:</t>
  </si>
  <si>
    <t>Sector corresponsable 2:</t>
  </si>
  <si>
    <t>Entidad 2:</t>
  </si>
  <si>
    <t>Sector corresponsable 3:</t>
  </si>
  <si>
    <t>Entidad 3:</t>
  </si>
  <si>
    <t xml:space="preserve">Objetivo General de la Política Pública: </t>
  </si>
  <si>
    <t>Promover, defender y garantizar progresivamente los derechos de las adultas y los adultos urbanos y rurales que habitan en Bogotá D.C, a través de la movilización social y la transformación de los conflictos, que impacten las condiciones socioeconómicas, políticas, culturales y ambientales de la población adulta hacia la construcción de una ciudad equitativa, pluralista e incluyente, que respete las diferencias y las diversidades para fortalecer el ejercicio pleno de la ciudadanía.</t>
  </si>
  <si>
    <t>Objetivo específico</t>
  </si>
  <si>
    <t>Importancia relativa  del objetivo específico
(%)</t>
  </si>
  <si>
    <t>Indicadores de resultado</t>
  </si>
  <si>
    <t>Indicadores de producto</t>
  </si>
  <si>
    <t>Tiempos de ejecución</t>
  </si>
  <si>
    <t>Meta de producto Final</t>
  </si>
  <si>
    <t>Responsable de la ejecución</t>
  </si>
  <si>
    <t>Corresponsables de la ejecución</t>
  </si>
  <si>
    <t>Resultado esperado</t>
  </si>
  <si>
    <t>Importancia relativa  del resultado
(%)</t>
  </si>
  <si>
    <t>Nombre del indicador de resultado</t>
  </si>
  <si>
    <t>Fórmula del indicador de resultado</t>
  </si>
  <si>
    <t>Enfoque</t>
  </si>
  <si>
    <t>Tipo de anualización</t>
  </si>
  <si>
    <t>Línea base</t>
  </si>
  <si>
    <t>Meta de resultado Final</t>
  </si>
  <si>
    <t>Producto esperado</t>
  </si>
  <si>
    <t>Importancia relativa del producto
(%)</t>
  </si>
  <si>
    <t xml:space="preserve">Nombre indicador de producto </t>
  </si>
  <si>
    <t>Fórmula del indicador de producto</t>
  </si>
  <si>
    <t>Meta 
ODS</t>
  </si>
  <si>
    <t>Indicador del PDD</t>
  </si>
  <si>
    <t>Código Meta
PDD</t>
  </si>
  <si>
    <t>Costo total</t>
  </si>
  <si>
    <t xml:space="preserve">Sector </t>
  </si>
  <si>
    <t>Entidad</t>
  </si>
  <si>
    <t>Dirección/Subdirección/Grupo/Unidad</t>
  </si>
  <si>
    <t>Persona de contacto</t>
  </si>
  <si>
    <t>Teléfono</t>
  </si>
  <si>
    <t>Correo electrónico</t>
  </si>
  <si>
    <t>Valor</t>
  </si>
  <si>
    <t>Año</t>
  </si>
  <si>
    <t>Fecha de inicio</t>
  </si>
  <si>
    <t>Fecha de finalización</t>
  </si>
  <si>
    <t>Meta 2021</t>
  </si>
  <si>
    <t>Meta 2022</t>
  </si>
  <si>
    <t>Meta 2023</t>
  </si>
  <si>
    <t>Meta 2024</t>
  </si>
  <si>
    <t>Meta 2025</t>
  </si>
  <si>
    <t>Costo Estimado</t>
  </si>
  <si>
    <t>Recurso disponible.</t>
  </si>
  <si>
    <t>Fuente de financiación</t>
  </si>
  <si>
    <t>Código Proyecto de Invesión</t>
  </si>
  <si>
    <t>Recurso disponible</t>
  </si>
  <si>
    <t>Código Proyecto</t>
  </si>
  <si>
    <t xml:space="preserve">1. Generar herramientas y procesos para el autorreconocimiento y reconocimiento de las adultas y los adultos de Bogotá, DC, que permitan el desarrollo de sus libertades y capacidades, encaminadas al mejoramiento de su calidad de vida, en armonía con el ambiente, a partir de su diversidad, sus derechos y su ciudadanía. </t>
  </si>
  <si>
    <t xml:space="preserve">1.1 Reconocimiento de las adultas y adultos en ámbitos públicos y privados de Bogotá D.C. </t>
  </si>
  <si>
    <t>Porcentaje de personas adultas que perciben inclusión en espacios públicos y privados de Bogotá</t>
  </si>
  <si>
    <t>No. personas adultas que responden "incluyente" en la pregunta ¿Para usted Bogotá es incluyente o excluyente? / No. personas adultas que responden a la pregunta ¿Para usted Bogotá es incluyente o excluyente? de la encuesta Bienal de Culturas)*100.</t>
  </si>
  <si>
    <t>1.1.1 Protocolo para la gestión de estrategias de transformación cultural que promuevan los derechos de las y los adultos en la ciudad.</t>
  </si>
  <si>
    <t>Porcentaje de acciones realizadas para el diseño y  acompañamiento técnico a la apropiación del protocolo para la gestión de estrategias para la transformación de factores culturales que promueven la discriminacion múltiple y vulneran los derechos de las y los adultos en la ciudad.</t>
  </si>
  <si>
    <t>Acciones ejecutadas para el diseño y acompañamiento a la implementación del protocolo / Acciones programadas*100.</t>
  </si>
  <si>
    <t>Poblacional, Diferencial</t>
  </si>
  <si>
    <t>Si</t>
  </si>
  <si>
    <t>ND</t>
  </si>
  <si>
    <t>31/12/2023</t>
  </si>
  <si>
    <t>NA</t>
  </si>
  <si>
    <t xml:space="preserve">Inversión </t>
  </si>
  <si>
    <t>N/A</t>
  </si>
  <si>
    <t xml:space="preserve">Cultura, Recreación y Deporte </t>
  </si>
  <si>
    <t>Secretaria Distrital de Cultura, Recreación y Deporte (SDCRD)</t>
  </si>
  <si>
    <t>Subsecretaría de Cultura Ciudadana y Gestión del Conocimiento</t>
  </si>
  <si>
    <t>Henry Murrain</t>
  </si>
  <si>
    <t>3274850 ext. 548</t>
  </si>
  <si>
    <t xml:space="preserve">henry.murrain@scrd.gov.co </t>
  </si>
  <si>
    <t>Integración Social</t>
  </si>
  <si>
    <t xml:space="preserve">Secretaría de integración Social </t>
  </si>
  <si>
    <t>Subdirección de la Adultez (Particpación de transferencia pedagógica)</t>
  </si>
  <si>
    <t>Carlos Alberto Cardozo Amaya</t>
  </si>
  <si>
    <t xml:space="preserve">ccardozoa@sdis.gov.co </t>
  </si>
  <si>
    <t>.</t>
  </si>
  <si>
    <t>1.1.2 Conmemoración de mujeres adultas visibilizando sus luchas y biografías de resistencia. </t>
  </si>
  <si>
    <t>Número de conmemoraciónes de mujeres adultas visibilizando sus luchas y biografías de resistencia realizadas.</t>
  </si>
  <si>
    <t>Sumatoria de conmemoraciónes realizadas  de mujeres adultas visibilizando sus luchas y biografías de resistencia realizadas.</t>
  </si>
  <si>
    <t>Género, Diferencial, Poblacional</t>
  </si>
  <si>
    <t xml:space="preserve">ND </t>
  </si>
  <si>
    <t>31/12/2024</t>
  </si>
  <si>
    <t>Mujer</t>
  </si>
  <si>
    <t xml:space="preserve">Dirección de Enfoque Diferencial </t>
  </si>
  <si>
    <t>Yenny Guzmán Directora de la Dirección de Enfoque Diferencial
Angélica Lizzet Badillo Ramírez delegada</t>
  </si>
  <si>
    <t>3108561019 - 3123542740</t>
  </si>
  <si>
    <t>yguzman@sdmujer.gov.co -abadillo@sdmujer.gov.co</t>
  </si>
  <si>
    <t>1.1.3 Encuentros diferenciales: mujeres adultas en sus diferencias y diversidades</t>
  </si>
  <si>
    <t xml:space="preserve">Número de encuentros diferenciales de mujeres adultas en sus diferencias y diversidades realizados. </t>
  </si>
  <si>
    <t xml:space="preserve">Sumatoria de encuentros diferenciales de mujeres adultas en sus diferencias y diversidades realizados. </t>
  </si>
  <si>
    <t>3108561019 - 3123542741</t>
  </si>
  <si>
    <t>1.1.4 Acciones dirigidas a la transformación de imaginarios que contribuyan a la disminución de actos de violencia en contras de personas adultas pertenecientes a los sectores sociales LGBTI y otras identidades de género.</t>
  </si>
  <si>
    <t xml:space="preserve">Porcentaje de acciones realizadas para la transfromación de imaginarios para la disminución de actos de violencia en contra de personas adultas de los sectores sociales LGBTI. </t>
  </si>
  <si>
    <t>Acciones realizadas para la transformación de imaginarios / Total de acciones programadas para la transformación de imaginarios * 100</t>
  </si>
  <si>
    <t xml:space="preserve">Derechos Humanos, Genero, Territorial, Diferencial										</t>
  </si>
  <si>
    <t>31/12/2025</t>
  </si>
  <si>
    <t>Secretaría Distrital de Integración Social (SDIS)</t>
  </si>
  <si>
    <t xml:space="preserve">Dirección para Inclusión y las Familias
Subdirección para asuntos LGBTI </t>
  </si>
  <si>
    <t>Elizabeth Castillo Vargas 
Subdirectora LGBTI (e)
Diana Navarro Sanjuan delegada Sub LGBTI</t>
  </si>
  <si>
    <t>3114660804
3114699369</t>
  </si>
  <si>
    <t>ecastillov@sdis.gov.co
dnavarros@sdis.gov.co</t>
  </si>
  <si>
    <t>1.1.5 Procesos de instalación de capacidades a las administraciones locales para mejorar la capacidad de acción y de respuesta y disminuir la discriminación y el hostigamiento a personas de los sectores sociales LGBTI.</t>
  </si>
  <si>
    <t>Porcentaje de capacitaciones realizadas a las adminsitraciones locales para mejorara la capacidad de acción y de respuesta para disminuir la discriminación y el hostigamiento a personas de los sectores sociales LGBTI</t>
  </si>
  <si>
    <t>Capacitaciones realizadas a las adminsitraciones locales / total de capacitaciones programadas a las admisnitraciones locales * 100</t>
  </si>
  <si>
    <t xml:space="preserve">Derechos Humanos, Género, Territorial, Diferencial										</t>
  </si>
  <si>
    <t>Elizabeth Castillo Vargas 
Subdirectosa LBGTI (e)
Diana Navarro Sanjuan delegada Sub LGBTI</t>
  </si>
  <si>
    <t>2. Desarrollar estrategias que permitan el goce efectivo de los derechos sociales (salud, educación, alimentación y nutrición, recreación y deporte) y económicos (seguridad económica y trabajo digno y decente) de las y los adultos de Bogotá, DC, a través de la generación de oportunidades para lograr una vida autónoma y plena.</t>
  </si>
  <si>
    <t>2.1 Incremento en las oportunidades para la generación de ingresos, emprendimiento y empleo para los adultos y adultas de Bogotá.</t>
  </si>
  <si>
    <t>Tasa de Ocupación para adultos (29 a 59 años) de Bogotá</t>
  </si>
  <si>
    <t>Población Adulta (29 a 59 años) Ocupada /Número de personas que integran la población en edad de trabajar (PET).*100</t>
  </si>
  <si>
    <t xml:space="preserve">2.1.1 Caracterizar socioeconómicamente a personas víctimas en edad de trabajar (Rango seleccionado para esta PP de 29 a 59 años). </t>
  </si>
  <si>
    <t>Porcentaje de personas víctimas del conflicto armado pertenecientes al grupo etario de adultez (29 a 59 años) caracterizadas socioeconómicamente.</t>
  </si>
  <si>
    <t>(Personas víctimas del conflicto armado pertenecientes al grupo etario de adultez (29 a 59 años) caracterizadas socioeconómicamente que se remiten a procesos de articulación) / (Personas víctimas del conflicto armado pertenecientes al grupo etario de adultez (29 a 59 años) caracterizadas socioeconómicamente) * 100</t>
  </si>
  <si>
    <t>SI</t>
  </si>
  <si>
    <t>30/06/2024</t>
  </si>
  <si>
    <t>Gestión Pública</t>
  </si>
  <si>
    <t>Oficina de Alta Consejería de Paz, Víctimas y Reconciliación.</t>
  </si>
  <si>
    <t>Carlos Vladimir  Rodríguez Valencia</t>
  </si>
  <si>
    <t>(571) 381 3000 extensión 2600</t>
  </si>
  <si>
    <t>cvrodriguezv@alcaldiabogota.gov.co</t>
  </si>
  <si>
    <t xml:space="preserve">2.1.2 Estrategia para la generación de capacidades en los trabajadores adultos a través de acciones sectoriales, intersectoriales y comunitarias que promuevan el abordaje integral de los entornos laborales, en el marco de las acciones individuales y colectivas del Plan de Salud Pública. </t>
  </si>
  <si>
    <t xml:space="preserve">Número de trabajadores adultos que participan en el desarrollo de acciones sectoriales, intersectoriales y comunitarias que promuevan el abordaje integral de los entornos laborales, en el marco de las acciones individuales y colectivas del Plan de Salud Pública. </t>
  </si>
  <si>
    <t>Sumatoria de trabajadores adultos que participan en el desarrollo de acciones sectoriales, intersectoriales y comunitarias que promuevan el abordaje integral de los entornos laborales.</t>
  </si>
  <si>
    <t>3,d</t>
  </si>
  <si>
    <t>NO</t>
  </si>
  <si>
    <t>Subsecretaría de Salud Pública</t>
  </si>
  <si>
    <t>Maria Clemencia Mayorga</t>
  </si>
  <si>
    <t>3649090 Ext. 9743</t>
  </si>
  <si>
    <t>mcmayorga@saludcapital.gov.co</t>
  </si>
  <si>
    <t>2.1.3 Capacitación y acompañamiento para las personas adultas objeto de atencion del Instituto para la Economia Social IPES, en temas de fortalecimiento empresarial y productivo en sus unidades de negocio.</t>
  </si>
  <si>
    <t>Personas adultas formadas y capacitadas en fortalecimiento empresarial y productivo.</t>
  </si>
  <si>
    <t>Sumatoria de personas adultas formadas y capacitadas en fortalecimiento empresarial y productivo.</t>
  </si>
  <si>
    <t>Poblacional, Derechos Humanos, Género, Diferencial y Territorial</t>
  </si>
  <si>
    <t>7773
7772</t>
  </si>
  <si>
    <t>Desarrollo Económico Industria y Turismo</t>
  </si>
  <si>
    <t xml:space="preserve">Instituto Para la Economía Social (IPES) </t>
  </si>
  <si>
    <t>Subdirección de Formación y Empleabilidad</t>
  </si>
  <si>
    <t>Martha Elizabeth Triana</t>
  </si>
  <si>
    <t>PBX: (+571) 297 60 30</t>
  </si>
  <si>
    <t>metrianal@ipes.gov.co</t>
  </si>
  <si>
    <t>Desarrollo Econimico Industria y Turismo</t>
  </si>
  <si>
    <t>Subdirección de Gestión, Redes Sociales e Informalidad</t>
  </si>
  <si>
    <t>Luz Nereyda Moreno</t>
  </si>
  <si>
    <t xml:space="preserve">sgrsi@ipes.gov.co </t>
  </si>
  <si>
    <t>2.1.4 Emprendimientos por subsistencia fortalecidos que permitan la inclusión productiva de la población del sector informal adulta identificada por el IPES.</t>
  </si>
  <si>
    <t xml:space="preserve">Número de emprendimientos por subsistencia que permitan la inclusión productiva de la población del sector informal adulta identificada por el IPES fortalecidos </t>
  </si>
  <si>
    <t>Sumatoria de emprendimientos por subsistencia que permitan la inclusión productiva de la población del sector informal adultas identificada por el IPES fortalecidos</t>
  </si>
  <si>
    <t xml:space="preserve">Invesión </t>
  </si>
  <si>
    <t>Subdirección de Emprendimiento, Servicios Empresariales y de Comercialización</t>
  </si>
  <si>
    <t>Cristhian Felipe González</t>
  </si>
  <si>
    <t>cfgonzalezg@ipes.gov.co</t>
  </si>
  <si>
    <t>2.1.5 Alternativas comerciales de generación de ingresos para personas adultas.</t>
  </si>
  <si>
    <t>Personas adultas con alternativa en Ferias Comerciales</t>
  </si>
  <si>
    <t xml:space="preserve">Sumatoria de personas adultas con alternativa en Ferias de temporada en el marco de la reactivación economica </t>
  </si>
  <si>
    <t>sgrsi@ipes.gov.co</t>
  </si>
  <si>
    <t>2.1.6 Unidades productivas de personas adultas ubicadas en Ferias Comerciales por el IPES.</t>
  </si>
  <si>
    <t>Personas adultas con alternativas comerciales transitorias en puntos comerciales, quioscos, puntos de encuentro.</t>
  </si>
  <si>
    <t>Sumatoria de personas adultas con alternativas comerciales transitorias en puntos comerciales, quioscos, puntos de encuentro y ferias institucionales asignadas.</t>
  </si>
  <si>
    <t>2.1.7 Personas adultas (29 a 59 años) vinculadas a través de las unidades productivas agropecuarias fortalecidas por la Subdirección de Economía Rural.</t>
  </si>
  <si>
    <t xml:space="preserve">Número de personas adultas vinculadas a traves de las unidades productivas agropecuarias fortalecidas por la  Subdirección de Economía Rural </t>
  </si>
  <si>
    <t xml:space="preserve">Sumatoria de personas adultas vinculadas a traves de las unidades productivas agropecuarias fortalecidas por la  Subdirección de Economía Rural </t>
  </si>
  <si>
    <t>Territorial y Poblacional.</t>
  </si>
  <si>
    <t>30/06/2021</t>
  </si>
  <si>
    <t xml:space="preserve"> Inversión </t>
  </si>
  <si>
    <t>Secretaria Distrital de Desarrollo Económico (SDDE)</t>
  </si>
  <si>
    <t>Dirección Economía Rural y Abastecimiento</t>
  </si>
  <si>
    <t>Adriana Moreno</t>
  </si>
  <si>
    <t xml:space="preserve">amoreno@desarrollloeconomico.gov.co  </t>
  </si>
  <si>
    <t xml:space="preserve">Desarrollo Economico, Industria y Turismo. </t>
  </si>
  <si>
    <t xml:space="preserve">Secretaría Distrital de Desarrollo Economico </t>
  </si>
  <si>
    <t>2.1.8 Actores (personas adultas 29 a 59 años) del sistema de abastecimiento y distribución de alimentos vinculados a la oferta de servicios de la Subdirección de Abastecimiento para su fortalecimiento y gestión de mercados.</t>
  </si>
  <si>
    <t>Número de Actores (personas adultas 29 a 59 años) del sistema de abastecimiento y distribución de alimentos vinculados a la oferta de servicios de la Subdirección de Abastecimiento para su fortalecimiento y gestión de mercados</t>
  </si>
  <si>
    <t>Sumatoria del Número de Actores (personas adultas 29 a 59 años) del sistema de abastecimiento y distribución de alimentos viculados a la oferta de servicios de la Subdirección de Abastecimiento para su fortalecimiento y gestión de mercados</t>
  </si>
  <si>
    <t>Hugo Rojas</t>
  </si>
  <si>
    <t xml:space="preserve">hrojas@desarrollloeconomico.gov.co  </t>
  </si>
  <si>
    <t>2.1.9 Formación en habilidades para el trabajo (blandas, transversales y laborales) para personas adultas (29 a 59 años).</t>
  </si>
  <si>
    <t>Número de personas adultas (29 -59 años) formadas en habilidades para el trabajo (blandas, transversales, y/o laborales) que faciliten su inserción laboral.</t>
  </si>
  <si>
    <t>Sumatoria de personas (29 -59 años) formadas en habilidades  para el trabajo (blandas, transversales, y/o laborales) que faciliten su incerción laboral</t>
  </si>
  <si>
    <t>Trabajodecenteycrecimiento económico</t>
  </si>
  <si>
    <t>Diferencial y Territorial</t>
  </si>
  <si>
    <t xml:space="preserve">Subdirección de Empleo y Formación </t>
  </si>
  <si>
    <t xml:space="preserve">Juana Gabriela Hernández </t>
  </si>
  <si>
    <t xml:space="preserve">3693777 Ext. 206 . </t>
  </si>
  <si>
    <t xml:space="preserve">jghernandez@desarrolloeconomico.gov.co </t>
  </si>
  <si>
    <t xml:space="preserve">Dirección de Desarrollo Empresarial </t>
  </si>
  <si>
    <t xml:space="preserve">María Paulina Gómez Gómez </t>
  </si>
  <si>
    <t xml:space="preserve">mpgomez@desarrolloeconomico.gov.co </t>
  </si>
  <si>
    <t>2.1.10 Personas adultas (29 a 59 años) beneficiadas del programa de formación para el desarrollo de competencias y habilidades en emprendimiento y/o fortalecimiento empresarial.</t>
  </si>
  <si>
    <t>Número de Personas adultas (29 a 59 años) beneficiadas del pograma de formación para el desarrollo de competencias y habilidades en emprendimiento y/o fortalecimiento empresarial.</t>
  </si>
  <si>
    <t>Sumatoria de personas adultas (29 a 59 años)  beneficiadas con programas de formación para el desarrollo de competencias y habilidades en emprendimiento y/o fortalecimiento empresarial.</t>
  </si>
  <si>
    <t>Territorial y poblacional.</t>
  </si>
  <si>
    <t>Subdirección de Emprendimiento y Negocios</t>
  </si>
  <si>
    <t>Carlos Alberto Sánchez Retiz</t>
  </si>
  <si>
    <t>casanchez@desarrolloeconomico.gov.co</t>
  </si>
  <si>
    <t xml:space="preserve">2.1.11  Registro de personas adultas (29-59 años) a la ruta de empleo para desarrollar acciones de gestión y colocación de empleos. </t>
  </si>
  <si>
    <t xml:space="preserve">Número de personas adultas (29-59 años) registradas en la ruta de empleabilidad.										</t>
  </si>
  <si>
    <t>Sumatoria  de personas adultas (29-59 años) registradas en ruta de empleo del distrito.</t>
  </si>
  <si>
    <t>2.1.12 Personas adultas (29 y 59 años) beneficiadas con el programa de formación para el desarrollo de habilidades financieras.</t>
  </si>
  <si>
    <t>Número de  personas adultos   (29  a 59 años), vinculados a programas de formación en habilidades financieras.</t>
  </si>
  <si>
    <t>Sumatoria de Personas  adultos (29 a 59 años), vinculados a los programas de formación en habilidades financieras.</t>
  </si>
  <si>
    <t xml:space="preserve">Subdirección de Financiamiento e Inclusión Financiera. </t>
  </si>
  <si>
    <t>Maria Paulina Gómez</t>
  </si>
  <si>
    <t>mpgomez@sdde..gov.co</t>
  </si>
  <si>
    <t xml:space="preserve">2.1.13 Desarrollo de capacidades de las adultas y adultos para la generación de oportunidades.
</t>
  </si>
  <si>
    <t>Porcentaje de atenciones  a adultas y adultos en actividades y procesos de formación y cualificación en la modalidad  desarrollo de capacidades para la generación de oportunidades.</t>
  </si>
  <si>
    <t>(Número de atenciones a adultas y adultos en actividades y procesos de formación y cualificación en la modalidad desarrollo de capacidades para la generación de oportunidades) / (Número de atenciones demandadas por adultas y adultos en actividades y procesos de formación y cualificación en la modalidad desarrollo de capacidades para generación de oportunidades) *100</t>
  </si>
  <si>
    <t>Poblacional, Territorial, Género, Diferencial</t>
  </si>
  <si>
    <t>Inversion</t>
  </si>
  <si>
    <t>Subdirección de Gestión Integral Local (GIL) Proyecto de Inversión 7735</t>
  </si>
  <si>
    <t>Claudia Monica Naranjo Londoño</t>
  </si>
  <si>
    <t xml:space="preserve">cmnaranjol@sdis.gov.co </t>
  </si>
  <si>
    <t>2.2 Aumento en el acceso a servicios públicos y privados para la garantía de los derechos sociales.</t>
  </si>
  <si>
    <t>Incidencia de la Pobreza de Multidimensional (IPM) en adultos de Bogotá</t>
  </si>
  <si>
    <t>Número de personas adultas en Bogotá multidimensionalmente pobres/Población total de adultos en Bogotá*100</t>
  </si>
  <si>
    <t>2.2.1 Personas adultas que participan en los procesos deportivos y en actividad  física con enfoque poblacional.</t>
  </si>
  <si>
    <t>Número de personas adultas que participan en los procesos deportivos y en actividad  física</t>
  </si>
  <si>
    <t>Sumatoria de personas adultas que participan en los procesos deportivos y en actividad  física</t>
  </si>
  <si>
    <t>Salud y bienestar</t>
  </si>
  <si>
    <t>Poblacional y Territorial</t>
  </si>
  <si>
    <t>7850
7851
7852</t>
  </si>
  <si>
    <t>7850 
7851</t>
  </si>
  <si>
    <t>Cultura, Recreación y Deporte</t>
  </si>
  <si>
    <t>Instituto Distrital de Recreación y Deporte (IDRD)</t>
  </si>
  <si>
    <t>Subdirección Técnica de Recreación y Deporte</t>
  </si>
  <si>
    <t>Aura María Escamilla</t>
  </si>
  <si>
    <t>6605400 Ext. 251, 252 y 265</t>
  </si>
  <si>
    <t xml:space="preserve">aura.escamilla@idrd.gov.co </t>
  </si>
  <si>
    <t>2.2.2 Atención educativa formal a personas adultas a través de estrategias flexibles.</t>
  </si>
  <si>
    <t>Porcentaje de personas Adultas atendidas en el sistema educativo oficial con estrategias educativas flexibles.</t>
  </si>
  <si>
    <t>(Número de personas adultas atendidas en el sistema educativo oficial con estrategias educativas flexibles/Número de personas adultas matriculadas en el sistema educativo oficial)* 100%</t>
  </si>
  <si>
    <t>Diferencial, Poblacional</t>
  </si>
  <si>
    <t>30/12/2025</t>
  </si>
  <si>
    <t>Educación</t>
  </si>
  <si>
    <t>Secretaría de Educación del Distrito (SDE)</t>
  </si>
  <si>
    <t>Dirección de Inclusión e Integración de Poblaciones</t>
  </si>
  <si>
    <t>Virginia Torres 
Liliana Palacios</t>
  </si>
  <si>
    <t>vtorresm1@educacionbogota.gov.co
lpalacios@educacionbogota.gov.co</t>
  </si>
  <si>
    <t>2.2.3 Implementación de metodologías educativas flexibles para la atención de la población adulta.</t>
  </si>
  <si>
    <t>Porcentaje de colegios con Asistencia técnica pedagógica que ofrecen atención educativa formal a personas Adultas.</t>
  </si>
  <si>
    <t>(Número de colegios que ofrecen educación para adultos con asistencia técncia pedagógica en estrategias educativas flexibles/Número de colegios que ofertan educación a personas adultas)* 100%</t>
  </si>
  <si>
    <t>2.2.4 Plan estratégico y operativo para el abordaje integral de la población expuesta y afectada por condiciones crónicas en Bogotá D.C. en el marco de los nodos sectoriales e intersectoriales en salud.</t>
  </si>
  <si>
    <t>Porcentaje de cumplimiento en la implementación del plan estratégico y operativo para el abordaje integral de la población expuesta y afectada por condiciones crónicas en Bogotá D.C. en el marco de los nodos sectoriales e intersectoriales en salud.</t>
  </si>
  <si>
    <t>(Numero de actividades implemetadas en el Plan estratégico y operativo para el abordaje integral de la población expuesta y afectada por condiciones crónicas en Bogotá D.C. en el marco de los nodos sectoriales e intersectoriales/Total de actividades formuladas en el Plan estratégico y operativo para el abordaje integral de la población expuesta y afectada por condiciones crónicas en Bogotá D.C. en el marco de los nodos sectoriales e intersectoriales)  *100</t>
  </si>
  <si>
    <t xml:space="preserve">mcmayorga@saludcapital.gov.co </t>
  </si>
  <si>
    <t>2.2.5 Plan de acción con atenciones individuales y poblaciones en adultos y adultas relacionadas con el control y la atención de Tuberculosis.</t>
  </si>
  <si>
    <t>Porcentaje de implementación del plan de acción con atenciones individuales y poblaciones en adultos y adultas relacionadas con el control y la atención de Tuberculosis.</t>
  </si>
  <si>
    <t>(Número de actividades individuales y poblaciones en adultos y adultas relacionadas con el control y la atención de Tuberculosis ejecutadas/Número de actividades individuales y poblaciones en adultos y adultas relacionadas con el control y la atención de Tuberculosis programadas)*100.</t>
  </si>
  <si>
    <t>5,10%</t>
  </si>
  <si>
    <t>5,08%</t>
  </si>
  <si>
    <t>5,06%</t>
  </si>
  <si>
    <t>5,04%</t>
  </si>
  <si>
    <t>5,02%</t>
  </si>
  <si>
    <t>5,00%</t>
  </si>
  <si>
    <t>2.2.6 Atender  a personas entre  los 29 - 59 años en situación  de pobreza o vulnerabilidad, en la modalidad  comedores comunitarios - cocinas populares.</t>
  </si>
  <si>
    <t>Personas entre 29 y 59 años beneficiadas mediante raciones de comida caliente en las modalidad de comedores comunitarios - cocinas populares.</t>
  </si>
  <si>
    <t>Número de personas entre 29 y 59 años beneficiadas mediante raciones de comida caliente en las modalidad de comedores comunitarios - cocinas populares.</t>
  </si>
  <si>
    <t>Poblacional, Territorial</t>
  </si>
  <si>
    <t>Dirección de Nutrición y Abastecimiento</t>
  </si>
  <si>
    <t>Boris Alexander Flomin de Leon
Myriam del Pilar Castro
Marwin Alexander Salinas</t>
  </si>
  <si>
    <t>3279797 ext. 70000
3005687249
3187342786</t>
  </si>
  <si>
    <t>bflomin@sdis.gov.co
mcastro@sdis.gov.co
msalinasf@sdis.gov.co</t>
  </si>
  <si>
    <t> </t>
  </si>
  <si>
    <t>2.2.7 Atender Hogares/familias con integrantes entre los 29 y 59 años, que se encuentren en situación pobreza y vulnerabilidad en el servicio construyendo autonomía alimentaria.</t>
  </si>
  <si>
    <t xml:space="preserve">Hogares/Familias con integrantes entre 29 y 59 años, atendidos en el servicio construyendo autonomia alimentaria </t>
  </si>
  <si>
    <t xml:space="preserve">Número de Hogares/ Familias con integrantes entre 29 y 59 años, atendidos en el servicio construyendo autonomia alimentaria </t>
  </si>
  <si>
    <t xml:space="preserve">Integración Social </t>
  </si>
  <si>
    <t>Subdirección de Nutrición</t>
  </si>
  <si>
    <t>Boris Alexander Flomin de Leon
Myriam del Pilar Castro
Marwin Alexander Salinas</t>
  </si>
  <si>
    <t>3279797 ext. 70000
3005687249
3187342786</t>
  </si>
  <si>
    <t>bflomin@sdis.gov.co
mcastro@sdis.gov.co
msalinasf@sdis.gov.co</t>
  </si>
  <si>
    <t>2.2.8 Alianzas estratégicas dirigidas a fortalecer la atención humanitaria y los procesos de inclusión socioeconómica de la población adulta proveniente de flujos migratorios mixtos.</t>
  </si>
  <si>
    <t>Informe de resultados de las acciones para la atención integral de población adulta proveniente de flujos migratorios mixtos desarrolladas en el marco de alianzas estratégicas promovidas por el proyecto 7730.</t>
  </si>
  <si>
    <t>Sumatoria de informes entregados que den cuenta de las acciones para la atención integral de población adulta proveniente de flujos migratorios mixtos desarrolladas en el marco de alianzas estratégicas promovidas por el proyecto 7730.</t>
  </si>
  <si>
    <t>Territorial, Género, Derechos Humanos, Diferencial</t>
  </si>
  <si>
    <t xml:space="preserve">Subdirección de Identificación, Caracterización e Integración (ICI) Proyecto de inversión 7730 </t>
  </si>
  <si>
    <t>Jeimmy Andrea Pachón</t>
  </si>
  <si>
    <t>japachont@sdis.gov.co</t>
  </si>
  <si>
    <t>2.2.9 Adultas y adultos provenientes de flujos migratorios mixtos atendidos a través del servicio para la integración y los derechos del migrante, refugiado y retornado.</t>
  </si>
  <si>
    <t xml:space="preserve">Número de personas adultas provenientes de flujos migratorios mixtos atendidas a través del servicio para la integración y los derechos del migrante, refugiado y retornado. </t>
  </si>
  <si>
    <t xml:space="preserve">Sumatoria de personas adultas provenientes de flujos migratorios mixtos atendidas a través del servicio para la integración y los derechos del migrante, refugiado y retornado. </t>
  </si>
  <si>
    <t>Subdirección de Identificación, Caracterización e Integración (ICI) Proyecto de inversión 7730</t>
  </si>
  <si>
    <t>2.2.10 Adultas y adultos que se encuentran en emergencia social, natural, antrópica, sanitaria y vulnerabilidad inminente, atendidos a través del servicio de Emergencia Social y Gestión del Riesgo.</t>
  </si>
  <si>
    <t>Número de personas adultas en situaciones de emergencia social, sanitaria, natural, antrópica y de vulnerabilidad inminente atendidas a través de los servicios de Respuesta Social y Gestión del Riesgo.</t>
  </si>
  <si>
    <t>Sumatoria de personas adultas en situaciones de emergencia social, sanitaria, natural, antrópica y de vulnerabilidad inminente atendidas a través de los servicios de Respuesta Social y Gestión del Riesgo.</t>
  </si>
  <si>
    <t>Subdirección de Identificación, Caracterización e Integración (ICI) Proyecto de inversión 7749</t>
  </si>
  <si>
    <t xml:space="preserve">2.2.11 Acompañamiento para la reactivación de proyectos de vida de adultas y adultos con pobreza oculta, vulnerabilidad, fragilidad social o afectados por emergencia sanitaria. </t>
  </si>
  <si>
    <t>Número de personas adultas que cumplan con los criterios definidos por la estrategia, beneficiados con el acompañamiento familiar para la reactivación de proyectos de vida de adultas y adultos con pobreza oculta, vulnerabilidad, fragilidad social o afectados por emergencia sanitaria.</t>
  </si>
  <si>
    <t>Sumatoria de personas adultas que cumplan con los criterios definidos por la estrategia, beneficiados con el acompañamiento familiar para la reactivación de proyectos de vida de adultas y adultos con pobreza oculta, vulnerabilidad, fragilidad social o afectados por emergencia sanitaria.</t>
  </si>
  <si>
    <t>Derechos Humanos, Género, Diferencial, Territorial</t>
  </si>
  <si>
    <t>30/05/2024</t>
  </si>
  <si>
    <t>Subdirección de Gestión Integral Local (GIL) Proyecto de inversión 7768</t>
  </si>
  <si>
    <t>3279797/Ext 50000</t>
  </si>
  <si>
    <t>cmnaranjol@sdis.gov.co</t>
  </si>
  <si>
    <t>Miguel Barriga</t>
  </si>
  <si>
    <t>mbarriga@sdis.gov.co</t>
  </si>
  <si>
    <t xml:space="preserve">2.2.12 Acompañamiento para la construcción y fortalecimiento de proyectos de vida de hogares con mayor pobreza evidente, de mujeres cabeza de familia entre los 29 y 59 años, identificados por la estrategia. </t>
  </si>
  <si>
    <t>Porcentaje de hogares con mayor pobreza evidente, de mujeres cabeza de familia entre los 29 y 59 años beneficiados con el acompañamiento familiar de hogares pobres, en vulnerablidad y riesgo social derivado de la pandemia del COVID 19.</t>
  </si>
  <si>
    <t>(# de hogares con mayor pobreza evidente, de mujeres cabeza de familia entre los 29 y 59 años, beneficiados con el acompañamiento familiar / # de hogares con mayor pobreza evidente, de mujeres cabeza de familia entre los 29 y 59 años, focalizados e inscritos en el servicio Tropa social a tu hogar para el acompañamiento familiar) * 100”</t>
  </si>
  <si>
    <t>Subdirección de Gestión Integral Local (GIL) Proyecto de Inversión 7768</t>
  </si>
  <si>
    <t>2.2.13 Caracterización de la situación de adultas y adultos en pobreza oculta.</t>
  </si>
  <si>
    <t>Porcentaje de personas adultas caracterizadas y beneficiadas con el acompañamiento familiar para la reactivación de proyectos de vida.</t>
  </si>
  <si>
    <t>(# de personas adultas y adultos en pobreza oculta, entre 29 y 59 años, caracterizados y beneficiados con el acompañamiento familiar para la reactivación de proyectos de vida / # de personas adultas y adultos en pobreza oculta, entre 29 y 59 años, focalizados e inscritos para la atención por parte del servicio Tropa social a tu hogar para la reactivación de proyectos de vida)*100</t>
  </si>
  <si>
    <t>2.2.14 Informe cualitativo sobre la situación de pobreza extrema de adultas y adultos en Bogotá</t>
  </si>
  <si>
    <t>Número de informes entregados sobre la situación de pobreza extrema de adultas y adultos en Bogotá</t>
  </si>
  <si>
    <t>Sumatoria de informes entregados   sobre la situación de pobreza extrema de adultas y adultos en Bogota´.</t>
  </si>
  <si>
    <t>Territorial, Poblacional</t>
  </si>
  <si>
    <t>Subdirección para la Adultez</t>
  </si>
  <si>
    <t>ccadozoa@sdis.gov.co</t>
  </si>
  <si>
    <t>2.2.15 Jornadas de difusión de la Política de y para la adultez en las 20 localidades de Bogotá.</t>
  </si>
  <si>
    <t xml:space="preserve">Número de jornadas de difusión sobre la política Pública de y para la Adultez en las 20 localidades de Bogotá </t>
  </si>
  <si>
    <t>Numero de Jornadas de difusión sobre la Política Pública de y para la Adultez en las 20 localidades de Bogotá</t>
  </si>
  <si>
    <t>2.2.16 Boletín con la "Caracterización de la población adulta de Bogotá con base en los resultados de la encuesta multipropósito".</t>
  </si>
  <si>
    <t>Número de boletines con la  "Caracterización de la población adulta de Bogota con base en los resultados de la encuesta multipropósito"</t>
  </si>
  <si>
    <t>Numero de boletines con la  "Caracterización de la población adulta de Bogota con base en los resultados de la encuesta multipropósito"</t>
  </si>
  <si>
    <t>31/12/2022</t>
  </si>
  <si>
    <t>Funcionamiento</t>
  </si>
  <si>
    <t>Secretaría Distrital de Planeación (SDP)</t>
  </si>
  <si>
    <t>Dirección de Equidad y Políticas Poblacionales</t>
  </si>
  <si>
    <t>Pilar Montagut</t>
  </si>
  <si>
    <t>pmontagut@sdp.gov.co</t>
  </si>
  <si>
    <t xml:space="preserve">3. Promover la incidencia de las adultas y los adultos en la planeación de proyectos urbanos y rurales, a través de la visibilización y orientación de las expresiones ciudadanas que se organizan alrededor de los diversos territorios. </t>
  </si>
  <si>
    <t>3.1 Aumento de la participación de los adultos y  las adultas, en la planeación de espacios de interés ambiental.</t>
  </si>
  <si>
    <t>Índice de participación, representación política y ciudadana en las estrategias de educación ambiental</t>
  </si>
  <si>
    <t>IPIRPC=(W1*IP1+W2*IP2+W3*IP3+W4*IP4+W5*IP5+...+W19*IP19)
Donde
Wi=Ponderación relativa del producto i
IPi = 1 si IPei &gt;=100% de la meta ei 
IPi = 0 si IPei &lt;100% de la meta ei</t>
  </si>
  <si>
    <t>Género, Diferencial, Derechos Humanos</t>
  </si>
  <si>
    <t>3.1.1 Implementación de las estrategias de educación ambiental, que promuevan la participación de adultas y adultos con enfoque territorial y diferencial, con énfasis en el cambio climático.</t>
  </si>
  <si>
    <t>Número de adultas y adultos que participan en las estrategias de educación ambiental que promuevan la participación de adultas y adultos con enfoque territorial y diferencial, con énfasis en el cambio climático.</t>
  </si>
  <si>
    <t>Sumatoria de adultas y adultos que participan en las estrategias de educación ambiental.</t>
  </si>
  <si>
    <t xml:space="preserve">Género, Diferencial, Poblacional, Territorial									</t>
  </si>
  <si>
    <t>Secretaría Distrital de Ambiente (SDA)</t>
  </si>
  <si>
    <t>Oficina de Participación, Educación y Localidades</t>
  </si>
  <si>
    <t>Alix Montes Arroyo</t>
  </si>
  <si>
    <t>alix.montes@sda.gov.co</t>
  </si>
  <si>
    <t>3.1.2 Participación de las y los adultos en los espacios de gestión ambiental a nivel local.</t>
  </si>
  <si>
    <t>Número de adultas y adultos que participan en procesos o acciones de participación ciudadana</t>
  </si>
  <si>
    <t>Sumatoria de adultas y adultos que participan en procesos o acciones de participación ciudadana</t>
  </si>
  <si>
    <t>3.1.3 Implementación de procesos de formación (cursos y/o talleres) a la población adulta (29-59 años) con enfoque ambiental.</t>
  </si>
  <si>
    <t>Número de procesos de formación ambiental  (cursos y/o talleres) para la población adulta</t>
  </si>
  <si>
    <t>Sumatoria de procesos de formación ambiental (cursos y/o talleres) implementados con la población adulta.</t>
  </si>
  <si>
    <t>Jardín Botánico de Bogotá (JBB) José Celestino Mutis</t>
  </si>
  <si>
    <t>Subdirección Educativa y Cultural</t>
  </si>
  <si>
    <t>Nubia Esperanza Sanchez Corredor</t>
  </si>
  <si>
    <t xml:space="preserve">4377060										</t>
  </si>
  <si>
    <t>nesanchez@jbb.gov.co</t>
  </si>
  <si>
    <t>3.2 Disminución del déficit de vivienda para las adultas y adultos de Bogotá.</t>
  </si>
  <si>
    <t>Porcentaje de hogares con personas adultas en déficit de vivienda</t>
  </si>
  <si>
    <t>(Sumatoria de hogares con personas adultas en condiciones 
de déficit de vivienda/Sumatoria total de hogares)*100</t>
  </si>
  <si>
    <t>Poblacional, Genero, Diferencial.</t>
  </si>
  <si>
    <t>3.2.1 Asignación de subsidios distritales para adquisición de vivienda nueva VIS y VIP, a hogares con personas adultas que cumplan con los requisitos.</t>
  </si>
  <si>
    <t>Número de subsidios distritales asignados para la adquisición de vivienda nueva VIS y VIP, a hogares con personas adultas que cumplan con los requisitos.</t>
  </si>
  <si>
    <t>Sumatoria de subsidios distritales asignados para la adquisición de vivienda nueva VIS y VIP, a hogares con personas adultas que cumplieron con los requisitos.</t>
  </si>
  <si>
    <t>30/5/2024</t>
  </si>
  <si>
    <t>Secretaría Distrital del Hábitat (SDH)</t>
  </si>
  <si>
    <t>Subsecretaría de Gestión Financiera</t>
  </si>
  <si>
    <t>Nelson Yovany Jiménez González</t>
  </si>
  <si>
    <t>nelson.jimenez@habitatbogota.gov.co / laura.carreno@habitatbogota.gov.co</t>
  </si>
  <si>
    <t>3.2.2 Programa de educación e inclusión financiera para  personas adultas en condición de vulnerabilidad.</t>
  </si>
  <si>
    <t>Número de soluciones desarolladas de educación e inclusión financiera para personas adultas vulnerables</t>
  </si>
  <si>
    <t>Sumatoria de soluciones de educación e inclusión financiera  implementadas al año  para personas adultas en condición de vulnerabilidad.</t>
  </si>
  <si>
    <t xml:space="preserve">3.3 Conocer la percepción de los adultos y adultas en relación a las acciones de prevención y atención de siniestros viales desarrolladas por la Secretaría Distrital de Movilidad. </t>
  </si>
  <si>
    <t xml:space="preserve">Índice de satisfacción de adultos y adultas sobre las acciones de prevención desarrolladas, y la atención de siniestros viales realizadas, por la Secretaría Distrital de Movilidad. </t>
  </si>
  <si>
    <t>Resultados de las encuestas de satisfacción de las acciones prevención y atención prestadas por la Secretaría de Movilidad a los adultos y adultas de Bogotá.</t>
  </si>
  <si>
    <t>3.3.1 Piezas de comunicación y/o jornada(s) pedagógicas realizadas, dirigidas a adultas y adultos, que promueven la adopción de hábitos y comportamientos seguros en las vías para la prevención de siniestros viales.</t>
  </si>
  <si>
    <t>Porcentaje de piezas de comunicación y/o jornada(s) pedagógicas realizadas, dirigidas a adultas y adultos, que promueven la adopción de hábitos y comportamientos seguros en las vías para la prevención de siniestros viales.</t>
  </si>
  <si>
    <t>(Acciones de comunicación y pedagogía dirigidas a personas mayores y demás actores viales ejecutadas / Total de  acciones de comunicación y pedagogía dirigidas a adultas y adultos y demás actores viales programadas)*100</t>
  </si>
  <si>
    <t>31/05/2024</t>
  </si>
  <si>
    <t>Oficina Asesora de Comunicaciones y Cultura para la Movilidad</t>
  </si>
  <si>
    <t>Andrés Contento</t>
  </si>
  <si>
    <t>3649400 Ext. 4500</t>
  </si>
  <si>
    <t>acontento@movilidadbogota.gov.co</t>
  </si>
  <si>
    <t>Oficina Asesora de Comunicaciones y Cultura para la Moviidad</t>
  </si>
  <si>
    <t>María Elizabeth Malaver Ramírez</t>
  </si>
  <si>
    <t>mmalaver@movilidadbogota.gov.co</t>
  </si>
  <si>
    <t>3.3.2 Acompañamiento a adultos y adultas, a través del centro de orientación a víctimas de siniestros viales - ORVI.</t>
  </si>
  <si>
    <t>Porcentaje de Acompañamiento a adultos y adultas, a través del Centro de Orientación a Víctimas de Siniestros Víales - ORVI</t>
  </si>
  <si>
    <t>Numero de Adultos y adultas atendidas en el centro de Orientación a Víctimas de Siniestros Víales - ORVI/ Total de adultos y adultas que solicitaron el servicio del Centro de Orientación a Víctimas de Siniestros Víales - ORVI y cumplen los riquisitos de atención) * 100</t>
  </si>
  <si>
    <t>Poblacional y Genero</t>
  </si>
  <si>
    <t>Oficina Asesora de Gestión Social</t>
  </si>
  <si>
    <t>Adriana Ruth Iza Certuche</t>
  </si>
  <si>
    <t>aiza@movilidadbogota.gov.co</t>
  </si>
  <si>
    <t>Oficina de Gestión Social</t>
  </si>
  <si>
    <t>Sandra Gonzáles</t>
  </si>
  <si>
    <t>(571) 3649400 ext 8204</t>
  </si>
  <si>
    <t>sagonzales@movilidadbogota.gov.co</t>
  </si>
  <si>
    <t xml:space="preserve">4. Promover y fortalecer los mecanismos y escenarios de participación, a través de la formación, organización y movilización social, que permitan la transformación de los conflictos sociales que impactan las condiciones de vida de la población adulta, para el ejercicio pleno de la ciudadanía en el Distrito. </t>
  </si>
  <si>
    <t>4.1 Aumentar la incidencia de la participación de las adultas y los adultos en los escenarios de decisión pública distrital y local.</t>
  </si>
  <si>
    <t>Número de organizaciones sociales conformadas por personas adultas, que inciden en los escenarios de decisión pública distrital y local</t>
  </si>
  <si>
    <t>Sumatoria de organizaciones conformadas por adultos que se encuentran en etapa de consolidación en la categoría de incidencia</t>
  </si>
  <si>
    <t>4.1.1 Formación de adultas y adultos en capacidades democráticas para el fortalecimiento de su participación en asuntos públicos. </t>
  </si>
  <si>
    <t>Número de adultas y adultos formados en los cursos de la Escuela de Participación en capacidades democráticas para el fortalecimiento de su participación en asuntos públicos.</t>
  </si>
  <si>
    <t>Sumatoria de adultos y adultas formados en capacidades democráticas para el fortalecimiento de su participación en asuntos públicos.</t>
  </si>
  <si>
    <t>Derechos Humanos, Poblacional, Diferencial, Territorial</t>
  </si>
  <si>
    <t>Instituto Distrital de la Participación y Acción Comunal (IDPAC)</t>
  </si>
  <si>
    <t xml:space="preserve">Gerencia Escuela de Participación </t>
  </si>
  <si>
    <t>Adriana Mejía Ramírez</t>
  </si>
  <si>
    <t xml:space="preserve">2 417900 - 2 417930 ext.: 2547 - 3188 </t>
  </si>
  <si>
    <t>amejia@participacionbogota.gov.co</t>
  </si>
  <si>
    <t xml:space="preserve">4.1.2 Fortalecimiento a las organizaciones sociales de participación para promover la participación activa e incidente de las y los adultos en temas de interés público. </t>
  </si>
  <si>
    <t>Número de organizaciones sociales y comunitarias  en ruta de fortalecimiento para una participación ciudadana activa e incidente de las y los adultos en temas de interés público.</t>
  </si>
  <si>
    <t>Sumatoria del número de organizaciones sociales y comunitarias en la ruta de fortalecimiento para una participación ciudadana activa e incidente de las y los adultos en temas de interés público.</t>
  </si>
  <si>
    <t xml:space="preserve">7687
</t>
  </si>
  <si>
    <t xml:space="preserve">Subdirección de Fortalecimiento a la Organización Social </t>
  </si>
  <si>
    <t>Ana María Almario Dreszer</t>
  </si>
  <si>
    <t>aalmario@participacionbogota.gov.co</t>
  </si>
  <si>
    <t>4.1.3 Fortalecimiento a las organizaciones comunales de participación para promover la participación activa e incidente de las y los adultos en temas de interés público.</t>
  </si>
  <si>
    <t>Número de organizaciones comunales, con afiliados  adultos y adultas, fortalecidas para promover la participación activa  e incidente en temas de interés público.</t>
  </si>
  <si>
    <t>Sumatoria de organizaciones comunales, con afiliados  adultos y adultas, fortalecidas para promover la participación activa  e incidente en temas de interés público.</t>
  </si>
  <si>
    <t xml:space="preserve">Derechos Humanos, Poblacional, Diferencial </t>
  </si>
  <si>
    <t>Subdirección de Asuntos Comunales</t>
  </si>
  <si>
    <t xml:space="preserve">Willian Alejandro Rivera Camero
</t>
  </si>
  <si>
    <t>warivera@participacionbogota.gov.co</t>
  </si>
  <si>
    <t>4.1.4 Fortalecimiento a las organizaciones de propiedad horizontal de participación para promover la participación activa e incidente de las y los adultos en temas de interés público.</t>
  </si>
  <si>
    <t>Número de organizaciones de propiedad horizontal, con miembros adultos y adultas, fortalecidas para promover la participación activa  e incidente en temas de interés público.</t>
  </si>
  <si>
    <t>Sumatoria de organizaciones de propiedad horizontal, con miembros adultos y adultas, fortalecidas para promover la participación activa  e incidente en temas de interés público.</t>
  </si>
  <si>
    <t xml:space="preserve">Derechos Humanos, Poblacional diferencial </t>
  </si>
  <si>
    <t xml:space="preserve">4.1.5 Fortalecimiento a las instancias formales y no formales de participación para promover la participación activa e incidente de las y los adultos en temas de interés público. </t>
  </si>
  <si>
    <t>Número de instancias formales y no formales fortalecidas para una participación ciudadana activa e incidente de las y los adultos en temas de interés público</t>
  </si>
  <si>
    <t>Sumatoria de instancias formales y no formales fortalecidas para una participación ciudadana activa e incidente de las y los adultos en temas de interés público</t>
  </si>
  <si>
    <t>Gerencia de Instancias y Mecanismos de Participación</t>
  </si>
  <si>
    <t xml:space="preserve">Donka Atanassova Iakimova </t>
  </si>
  <si>
    <t>datanassova@participacionbogota.gov.co</t>
  </si>
  <si>
    <t xml:space="preserve">4.1.6 Posicionamiento en la agenda pública local de la política pública de y para la adultez, a través de la realización de Consejos Locales de Política Social. </t>
  </si>
  <si>
    <t>Número de sesiones de CLOPS que abordan la PP de Adultez desarrollados de acuerdo a la normatividad vigente (Decreto 460 de 2008).</t>
  </si>
  <si>
    <t>Sumatoria de sesiones de CLOPS realizadas.</t>
  </si>
  <si>
    <t>Derechos humanos; Genero; Poblacional; diferencial y Territorial</t>
  </si>
  <si>
    <t>Felipe Andres Jimenez</t>
  </si>
  <si>
    <t>fajimenezc@sdis.gov.co</t>
  </si>
  <si>
    <t xml:space="preserve">4.1.7 Fortalecimiento técnico de procesos territoriales, relacionados con la política pública de y para la adultez. </t>
  </si>
  <si>
    <t>Porcentaje de procesos territoriales susceptibles de fortalecimiento tecnico orientados a desarrollar acciones para la garantia de los derechos de las personas adultas entre los 29 y 59 años en el marco de las PPA.</t>
  </si>
  <si>
    <t xml:space="preserve">(Número de procesos territoriales que inician fortalecimiento tecnico orientados a desarrollar acciones para la garantia de los derechos de las personas adultas entre los 29 y 59 años en el marco de las PPA / Número de procesos territoriales seleccionados orientados a desarrollar acciones para la garantia de los derechos de las personas adultas entre los 29 y 59 años en el marco de las PPA) * 100 </t>
  </si>
  <si>
    <t>Derechos Humanos, Genero, Poblacional, Diferencial, Territorial</t>
  </si>
  <si>
    <t xml:space="preserve">5. Transformar los conflictos de seguridad y convivencia mediante la optimización de los mecanismos y escenarios ciudadanos e institucionales de concertación, en la búsqueda de una Bogotá protectora y segura para adultas y adultos. </t>
  </si>
  <si>
    <t>5.1 Reducción de la percepción de inseguridad en las adultas y adultos en bogotá.</t>
  </si>
  <si>
    <t>Porcentaje de adultos que perciben inseguridad en Bogotá</t>
  </si>
  <si>
    <t xml:space="preserve">(Número de personas adultas que responden "insegura" en la pregunta ¿Para usted Bogotá es segura o insegura? / No. personas adultas que responden a la pregunta ¿Para usted Bogotá es segura o insegura? de la Encuesta Bienal de Cultura) *100 </t>
  </si>
  <si>
    <t>5.1.1 Procesos de atención psicosocial a demanda en las diferentes modalidades para la población adulta víctima de conflicto armado.</t>
  </si>
  <si>
    <t>Número de adultos víctimas del conflicto armado con procesos finalizados de atención psicosocial.</t>
  </si>
  <si>
    <t>Sumatoria de personas adultas víctimas del conflicto armado con procesos de atención psicosocial implementados.</t>
  </si>
  <si>
    <t>5.1.2 Atención a población adulta, en el marco de las rutas de atención para líderes y lideresas y población LGBTI victimas de amenazas o violencias relacionadas con su actividad como líderes o por su orientación sexual.​</t>
  </si>
  <si>
    <t>Porcentaje de población adulta atendida en las rutas de atención para líderes y lideresas y población LGBTI victimas de amenazas o violencias relacionadas con su actividad como líderes o por su orientación sexual.​</t>
  </si>
  <si>
    <t>(Personas adultas atendidas en las rutas de atención para líderes y lideresas y población LGBTI victimas de amenazas o violencias relacionadas con su actividad como líderes o por su orientación sexual/ Personas adultas que solicitaron atención en las rutas de atención para líderes y lideresas y población LGBTI victimas de amenazas o violencias relacionadas con su actividad como líderes o por su orientación sexual) *100</t>
  </si>
  <si>
    <t>Secretaría Distrital de Gobierno (SDG)</t>
  </si>
  <si>
    <t>Dirección de Derechos Humanos</t>
  </si>
  <si>
    <t>Cristhian Camilo Prada Munoz</t>
  </si>
  <si>
    <t>cristhian.prada@gobiernobogota.gov.co</t>
  </si>
  <si>
    <t>5.1.3 Formación en derechos humanos de las adultas y los adultos como ejercicio de corresponsabilidad en la garantía de sus derechos.</t>
  </si>
  <si>
    <t>Porcentaje de población adulta formada en Derechos Humanos</t>
  </si>
  <si>
    <t>(Personas adultas formadas en Derechos Humanos/ Personas que solicitaron la atención en Derechos Humanos)*100</t>
  </si>
  <si>
    <t>5.1.4 Jornadas pedagógicas para informar y asesorar a adultas y adultos sobre las diversas violencias, prevención, rutas y líneas de atención.</t>
  </si>
  <si>
    <t>Número de adultas y adultos que participan de las jornadas pedagógicas realizadas para informar y asesorar sobre las diversas violencias, prevención, rutas y líneas de atención.</t>
  </si>
  <si>
    <t xml:space="preserve">Sumatoria de adultas y adultos que participan en las jornadas pedagógicas para informar sobre las diversas violencias, prevención, rutas y líneas de atención.																	</t>
  </si>
  <si>
    <t xml:space="preserve">Poblacional, Género, Diferencial, Territorial										</t>
  </si>
  <si>
    <t>Seguridad, Convivencia y Justicia</t>
  </si>
  <si>
    <t>Secretaría Distrital de Seguridad, Convivencia y Justicia</t>
  </si>
  <si>
    <t>Dirección de Prevención y Cultura Ciudadana</t>
  </si>
  <si>
    <t>Isabel Cristina Ramírez</t>
  </si>
  <si>
    <t>isabel.ramirez@scj.gov.co</t>
  </si>
  <si>
    <t>81,40%</t>
  </si>
  <si>
    <t>80,00%</t>
  </si>
  <si>
    <t>78,60%</t>
  </si>
  <si>
    <t>77,20%</t>
  </si>
  <si>
    <t>75,80%</t>
  </si>
  <si>
    <t>74,40%</t>
  </si>
  <si>
    <t>5.1.5 Acciones de sensibilización y orientación sobre competencias y rutas institucionales contra violencia intrafamiliar y sexual; y en democracia familiar para adultas y adultos (29 a 59 años).</t>
  </si>
  <si>
    <t>Número de personas entre 29 a 59 años, sensibilizadas y orientadas en competencias y rutas institucionales contra violencia intrafamiliar y sexual; y en democracia familiar</t>
  </si>
  <si>
    <t>Sumatoria de personas sensibilizadas y orientadas en competencias y rutas institucionales contra violencia intrafamiliar y sexual; y en democracia familiar</t>
  </si>
  <si>
    <t>Derechos, Genero, Diferencial, Territorial, Poblacional</t>
  </si>
  <si>
    <t>Subdirección para la Familia</t>
  </si>
  <si>
    <t>Omaira Orduz</t>
  </si>
  <si>
    <t>rorduz@sdis.gov.co</t>
  </si>
  <si>
    <t>5.1.6 Personas vinculadas a los procesos de difusión sobre las competencias funcionales de las Comisarías de Familia, que involucran temas de violencia en el contexto familiar  y Ruta de Atención en Violencia Intrafamiliar.</t>
  </si>
  <si>
    <t xml:space="preserve">Número de personas vinculadas a procesos de difusión anual para adultos y adultas entre (29 a 59 años), conforme a convocatoria efectuada por la Subdirección para la adultez, relacionadas con competencias funcionales de las Comisarías de  Familia y Ruta de Atención en Violencia Intrafamiliar. </t>
  </si>
  <si>
    <t>Sumatoria de personas vinculadas a procesos de difusión anual para adultos y adultas entre (29 a 59 años), conforme a convocatoria efectuada por la Subdirección para la adultez, relacionadas con competencias funcionales de las Comisarías de  Familia y Ruta de Atención en Violencia Intrafamiliar.</t>
  </si>
  <si>
    <t>6. Transformar imaginarios socioculturales, a través de la generación de espacios de encuentro, movilización y promoción de diálogos interculturales, en el marco de la ciudad plural y diversa, para alcanzar el reconocimiento de subjetividades, prácticas y formas de habitar el territorio en Bogotá, DC.</t>
  </si>
  <si>
    <t xml:space="preserve">6.1 Reducción de prácticas discriminatorias e imaginarios adversos de adultos y adultas en sus diversidades de Bogotá D.C. </t>
  </si>
  <si>
    <t>Porcentaje de personas adultas que perciben discriminación en espacios públicos y privados de Bogotá</t>
  </si>
  <si>
    <t>{Personas adultas que responden efectivamente a la pregunta: ¿Cuál fue la principal razón por la que se sintió discriminado(a)? / Total de personas adultas que responden la encuesta)*100</t>
  </si>
  <si>
    <t>6.1.1 Procesos de circulación artística para las y los adultos desde un enfoque diferencial con propuestas artísticas y culturales.</t>
  </si>
  <si>
    <t>Número de procesos de circulación y acompañamiento a las prácticas artísticas que desarrollan las personas adultas.</t>
  </si>
  <si>
    <t>Sumatoria de procesos de circulación y acompañamiento a las prácticas artísticas que desarrollan las personas adultas .</t>
  </si>
  <si>
    <t>Diferencial población Adultez</t>
  </si>
  <si>
    <t xml:space="preserve">Instituto Distrital de las Artes (IDARTES)
</t>
  </si>
  <si>
    <t>Subdirección de las Artes - Sectores Sociales</t>
  </si>
  <si>
    <t>Paula Villegas</t>
  </si>
  <si>
    <t xml:space="preserve">paula.villegas@idartes.gov.co </t>
  </si>
  <si>
    <t>6.1.2 Sensibilización al talento humano del proyecto de discapacidad frente a la atención de adultas y adultos con discapacidad</t>
  </si>
  <si>
    <t>Número de servidores-as sensibilizados para la atención de personas adultas con discapacidad.</t>
  </si>
  <si>
    <t>Sumatoria de servidores-as sensibilizados para la atención de personas adultas con discapacidad.</t>
  </si>
  <si>
    <t xml:space="preserve">Derechos Humanos, Género, Diferencial, Poblacional										</t>
  </si>
  <si>
    <t>Subdirección para la Discapacidad</t>
  </si>
  <si>
    <t>Jessica Nathalie Ariza Castellanos</t>
  </si>
  <si>
    <t xml:space="preserve">jarizac@sdis.gov.co </t>
  </si>
  <si>
    <t>Personas adultas que responden efectivamente a la pregunta: ¿Cuál fue la principal razón por la que se sintió discriminado(a)? / Total de personas adultas que responden la encuesta)*100</t>
  </si>
  <si>
    <t>6.1.3 Número de adultas y adultos entre los 45 y 59 años y personas mayores de 60 años parficipantes de encuentros intergeneracionales para la transformación de imaginarios adversos alrededor del envejecimiento y la vejez.</t>
  </si>
  <si>
    <t>Número de adultas y adultos entre los 45 y 59 años y personas mayores de 60 años parficipantes de encuentros intergeneracionales para la transformación de imaginarios adversos alrededor del envejecimiento y la vejez realizados</t>
  </si>
  <si>
    <t>Suma del número de adultas y adultos entre los 45 y 59 años y personas mayores de 60 años parficipantes de encuentros intergeneracionales para la transformación de imaginarios adversos alrededor del envejecimiento y la vejez realizados.</t>
  </si>
  <si>
    <t xml:space="preserve">Derechos Humano; Poblacional										</t>
  </si>
  <si>
    <t xml:space="preserve">Subdirección para la Vejez </t>
  </si>
  <si>
    <t>Sonia Giselle Tovar Jiménez</t>
  </si>
  <si>
    <t xml:space="preserve">stovar@sdis.gov.co </t>
  </si>
  <si>
    <t>6.1.4 Investigaciones realizadas para la generación de información que oriente el accionar institucional para la garantía de derechos de las personas adultas de los sectores LGBTI.</t>
  </si>
  <si>
    <t>Número de investigaciones realizadas sobre personas adultas de los sectores LGBTI</t>
  </si>
  <si>
    <t>Sumatoria de las investigaciones realizadas sobre personas dultas mayores de los sectores LGBTI</t>
  </si>
  <si>
    <t>Dirección de Diversidad Sexual</t>
  </si>
  <si>
    <t>David A. Alonzo</t>
  </si>
  <si>
    <t>dalonzo@sdp.gov.co</t>
  </si>
  <si>
    <t>FICHA TÉCNICA INDICADOR DE RESULTADO 1.1</t>
  </si>
  <si>
    <t>Información general</t>
  </si>
  <si>
    <t>Nombre del indicador</t>
  </si>
  <si>
    <t>Relación entre el indicador de resultado e indicadores de producto</t>
  </si>
  <si>
    <t>El indicador de resultado tiene relación directa con los indicadores de producto: IP1.1.1, IP1.1.2., IP1.1.3., IP1.1.4, IP1.1.5 y IP 1.1.6.</t>
  </si>
  <si>
    <t>Pilar, Objetivo o Eje del PDD</t>
  </si>
  <si>
    <t>Programa (PDD)</t>
  </si>
  <si>
    <t>Sector responsable</t>
  </si>
  <si>
    <t>Entidades involucradas en el cumplimiento del indicador</t>
  </si>
  <si>
    <t>SDIS</t>
  </si>
  <si>
    <t xml:space="preserve">Entidad </t>
  </si>
  <si>
    <t>Descripción del indicador</t>
  </si>
  <si>
    <t>Representa la relación del número de personas adultas que responden afirmativamente y efectivamente a la inclusión dentro de la pregunta ¿Para usted Bogotá es incluyente o excluyente?, contenida en la Encuesta Bienal de Culturas de la Secretaría Distrital de Cultura, Recreación y Deporte.</t>
  </si>
  <si>
    <t>Medición</t>
  </si>
  <si>
    <t>Unidad de medida</t>
  </si>
  <si>
    <t>Kilómetros</t>
  </si>
  <si>
    <t>Toneladas</t>
  </si>
  <si>
    <t>Programas</t>
  </si>
  <si>
    <t>Personas</t>
  </si>
  <si>
    <t>Hectáreas</t>
  </si>
  <si>
    <t>Habitantes</t>
  </si>
  <si>
    <t>Acuerdos</t>
  </si>
  <si>
    <t>Documento</t>
  </si>
  <si>
    <t>Estrategia</t>
  </si>
  <si>
    <t>X</t>
  </si>
  <si>
    <t>Cuál?</t>
  </si>
  <si>
    <t>Porcentaje</t>
  </si>
  <si>
    <t>Periodicidad de medición</t>
  </si>
  <si>
    <t>Mensual</t>
  </si>
  <si>
    <t>Trimestral</t>
  </si>
  <si>
    <t>Anual</t>
  </si>
  <si>
    <t>Bimestral</t>
  </si>
  <si>
    <t>Semestral</t>
  </si>
  <si>
    <t>Línea Base (LB)</t>
  </si>
  <si>
    <t>LB</t>
  </si>
  <si>
    <t>Fecha de LB</t>
  </si>
  <si>
    <t>Fuente LB</t>
  </si>
  <si>
    <t xml:space="preserve">Encuesta Bienal de Culturas </t>
  </si>
  <si>
    <t>Año inicio - Año fin</t>
  </si>
  <si>
    <t>Año inicio</t>
  </si>
  <si>
    <t>Año Fin</t>
  </si>
  <si>
    <t>2025</t>
  </si>
  <si>
    <t>Metas</t>
  </si>
  <si>
    <t>Año 1</t>
  </si>
  <si>
    <t>Año 2</t>
  </si>
  <si>
    <t>Año 3</t>
  </si>
  <si>
    <t>Año 4</t>
  </si>
  <si>
    <t>Año 5</t>
  </si>
  <si>
    <t>Final</t>
  </si>
  <si>
    <t>Territorialización del indicador</t>
  </si>
  <si>
    <t>Nivel:</t>
  </si>
  <si>
    <t>Cúal?</t>
  </si>
  <si>
    <t>Metodología de medición</t>
  </si>
  <si>
    <t>La Encuesta Bienal de Culturas (EBC) es una encuesta probabilística que se realiza cada 2 años en Bogotá, y va dirigida a personas de 13 años en adelante que habitan la ciudad. De acuerdo a esto se presentará una medición cuantitativa del resultado cada 2 años, paralelo a la aplicación de la encuesta en la ciudad por parte de la SCRD. Se tomó como línea de base, el número de personas (29 a 59 años) efectivas (sin tener en cuenta: No Sabe - No Responde) que constestaron afirmativamente: "Incluyente" dentro de la pregunta n°31d ¿Para usted Bogotá es Incluyente o Excluyente? del año 2019. 
Para la proyección de metas se realizó una revisión del mismo criterio para el año 2017 y 2019 los cuales arrojaron los siguientes resultados respectivamente: 69,2% y 59,4%. Es por esto que se proyecto para la implementación de esta plan de acción recuperar el 10% reducido en el transcurso de estas vigencias. 
La Subdirección para la Adultez-SDIS estará a cargo del indicador, sin embargo de requieré del apoyo de la DADE-SDIS y la SCRD para realizar la medición cuantitativa de caracter bianual.</t>
  </si>
  <si>
    <t xml:space="preserve">Fuentes de información </t>
  </si>
  <si>
    <t>Encuesta Bienal de Culturas (EBC, 2019) - Secretaría Distrital de Cultura, Recreación y Deporte</t>
  </si>
  <si>
    <t>Días de rezago</t>
  </si>
  <si>
    <t>720 Días - Encuesta se realiza cada dos (2) años.</t>
  </si>
  <si>
    <t>Serie disponible</t>
  </si>
  <si>
    <t>Datos del responsable del indicador</t>
  </si>
  <si>
    <t>Nombre funcionario:</t>
  </si>
  <si>
    <t>Cargo:</t>
  </si>
  <si>
    <t>Subdirector para la Adultez</t>
  </si>
  <si>
    <t>Entidad:</t>
  </si>
  <si>
    <t>Dependencia:</t>
  </si>
  <si>
    <t>Correo electrónico:</t>
  </si>
  <si>
    <t>ccardozoa@sdis.gov.co</t>
  </si>
  <si>
    <t>Teléfono:</t>
  </si>
  <si>
    <t>Aprobación Oficina de Planeación de la entidad responsable de reportar el dato</t>
  </si>
  <si>
    <t>Nombre funcionario</t>
  </si>
  <si>
    <t>Alexandra Rivera Pardo</t>
  </si>
  <si>
    <t>Cargo</t>
  </si>
  <si>
    <t>Directora de Análisis y Diseño Estrátegico</t>
  </si>
  <si>
    <t>Secretaria Distrital de Integración Social</t>
  </si>
  <si>
    <t>Observaciones</t>
  </si>
  <si>
    <t>De acuerdo con experiencias de otras PolíticasPúblicas, donde se usa esta fuente de información, se realiza una proyección del posible avance de la ejecución del resultado, teniendo en cuenta que los productos siguen su implementación anualmente.
Este resultado tendrá un cambio para la vigencia 2022, teniendo en cuenta que la Secretaría Distrital de Integración Social y la Secretaría Distrital de Cultura, Recreación y Deporte en busca de visibilizar el autoreconocimiento que tienen los adultos y adultas de Bogotá, incluirá la siguiente pregunta: ¿En cuáles de éstos derechos considera usted que la población adulta entre los 29 y 59 años ha sido vulnerada en los últimos 5 años?.
Ø Seguridad Alimentaria
Ø Trabajo Digno
Ø Acceso a Vivienda
Ø Salud
Ø Recreación y deporte
Ø Otro
Esto puede generar un cambio de resultado, de ser incluida la pregunta en la Encuesta Bienal de Cultura (2021).</t>
  </si>
  <si>
    <t>FICHA TÉCNICA INDICADOR DE RESULTADO 2.1</t>
  </si>
  <si>
    <t>El indicador de resultado tiene relación directa con los indicadores de producto: IP 2.1.1, 2.1.2, 2.1.3, 2.1.4, 2.1.5, 2.1.6, 2.1.7, 2.1.8, 2.1.9, 2.1.10, 2.1.11, 2.1.12, 2.1.13 y 2.1.14.</t>
  </si>
  <si>
    <t>Representa la relación entre las personas adultas ocupadas (personas que durante el período de referencia se encontraban en una de
las siguientes situaciones:
1. Trabajó por lo menos una hora remunerada en la semana de referencia.
2. Los que no trabajaron la semana de referencia, pero tenían un trabajo.
3. Trabajadores sin remuneración que trabajaron en la semana de referencia por lo menos 1 hora) sobre el número personas en
edad de trabajar, que trabajan o están buscando empleo en Bogotá.*100</t>
  </si>
  <si>
    <t>GEIH-DANE</t>
  </si>
  <si>
    <t xml:space="preserve">La Gran Encuesta Integrada de Hogares (GEIH,DANE) dentro del Boletín técnico de Empleo y Desempleo, proporciona información basica información básica sobre el tamaño, período y estructura de la fuerza de trabajo (empleo, desempleo e inactividad) de la población del país y de algunas otras variables sociodemográficas. La tasa de ocupación es la relación porcentual entre la población ocupada (OC) y el número de personas que integran la población en edad de trabajar (PET), que para este caso se toma la población ocupada como adultos y adultas entre los 29 y 59 años de Bogotá.
Para la medición se tomo en cuenta la tasa de ocupación de adultos y adultas de Bogotá entre los 29 y 59 años para los años 2019,2020 y primer trimestre 2021, en donde se encontraron los siguientes resultados respectivamente: 81,1%, 70,3% y 71,3%. Esto quiere decir que hubo una reducción importante del 10,8% y entre 2020 y primer trimestre 2021 una recupareción del 1,5%. Es por esto que se puede plantear que para Bogotá hay una tendencia entre el 80% y 70% de adultos ocupados en los ultimos 3 años. Para este plan de acción se espera recuperar un 60% de la dismunición en 2020. </t>
  </si>
  <si>
    <t>Gran Encuesta Integrada de Hogares (GEIH-DANE)</t>
  </si>
  <si>
    <t>90 Días</t>
  </si>
  <si>
    <t>El resultado tomo como línea de base la tasa de ocupación (población ocupada sobre el número de personas que integran la población en edad de trabajar) independientemente si su ocupación es formal o informal con fuente GEIH Boletín técnico primer trimestre 2021 con dato desagregado para personas entre 29 y 59 años. Se debe tener en cuenta que para primer trimestre ya el Distrito Capital se encontraba en contexto COVID y el aumento presentado de tasa de ocupación para adultos entre 2020 y primer trimestre 2021 fue 70,3% a 71,3% respectivamente con fuente GEIH-DANE. Es de tener en cuenta que los productos asociados al resultado programan sus metas a vigencia y por ende su resultado de ejecución tendrá una medición optima al culminar cada una de las vigencias programadas.</t>
  </si>
  <si>
    <t>FICHA TÉCNICA INDICADOR DE RESULTADO 2.2</t>
  </si>
  <si>
    <t>El indicador de resultado tiene relación directa con los indicadores de producto: IP 2.2.1, 2.2.2, 2.2.3, 2.2.4, 2.2.5, 2.2.6, 2.2.7, 2.2.8, 2.2.9, 2.2.10, 2.2.11, 2.2.12, 2.2.13, 2.2.14, 2.2.15 y 2.2.16 .</t>
  </si>
  <si>
    <t xml:space="preserve">Según el IPM Colombia (CONPES 150 del 2012) se considera que una persona está en condición de pobreza multidimensional si tiene 33,3% de las privaciones (k=5/15), en otras palabras una persona es multidimensionalmente pobre si enfrenta carencias en por lo menos 33,3% de las 15 variables seleccionadas, teniendo en cuenta la ponderación asignada a cada variable. Ejemplo 1, se considerarían multidimensionalmente pobres las personas de un hogar que enfrenta alta dependencia económica (10%) + empleo informal (10%) + barreras de acceso a servicios de salud (10%) + inadecuada eliminación de excretas (4%). Ejemplo 2, serían multidimensionamente pobres las personas de un hogar que enfrenta bajo logro educativo (10%) + analfabetismo (10%) + inasistencia escolar (5%) + rezago escolar  (5%) + trabajo infantil (5%).
La tasa de incidencia de la pobreza multidimensional, para esta política está definida por H=q/n, donde q es el número de personas adultas (29 a 59 años) multidimensionalmente pobres y n es la población adulta total en Bogotá. </t>
  </si>
  <si>
    <t>ECV-DANE</t>
  </si>
  <si>
    <t>5.08%</t>
  </si>
  <si>
    <t>El Índice de Pobreza Multidimensional (IPM), desarrollado por el Oxford Poverty &amp; Human Development Initiative (OPHI), es un indicador que refleja el grado de privación de las personas en un conjunto de dimensiones. La medida permite determinar la naturaleza de la privación (de acuerdo con las dimensiones seleccionadas) y la intensidad y profundidad de la misma. 
Para la medición de la línea base de este indicador se tuvo en cuenta la medición de la ECV-DANE (2019) para personas adultas por IPM arrojando el 5,1%. Así mismo se tuvo en cuenta este indicador para el año 2018, con los mismo criterios, el cual arrojo un resultado de 3,3%. Es de tener en cuenta que segun el visor del DANE para 2020 la incidencia del IPM en Bogotá sera alrededor del 7.1%.
Teniendo en cuenta que la GEIH (2021) y su boletín técnico de Pobreza Monetaria para Bogotá muestra que el ingreso per capita para personas entre 29 a 59 años sigue siendo de las mas altas, por unidad de gasto (UG), entre personas pobres y no pobres, despues de los mayores 60, se considera viable la aproximación.</t>
  </si>
  <si>
    <t>Encuesta de Calidad de Vida (ECV-DANE)</t>
  </si>
  <si>
    <t>Teniendo en cuenta que para 2020 no existe medición del oficial del IPM por parte del DANE para 2021, el resultados y sus metas prodan cambiar de acuerdo a las proximas mediciones del DANE.</t>
  </si>
  <si>
    <t>FICHA TÉCNICA INDICADOR DE RESULTADO 3.1</t>
  </si>
  <si>
    <t>Índice de participación, representación política y ciudadana</t>
  </si>
  <si>
    <t xml:space="preserve">El indicador de resultado tiene relación directa con los indicadores de producto: IP 3.1.1, 3.1.2 y 3.1.3 </t>
  </si>
  <si>
    <t>Vincular 3.500.000 personas a las estrategias de cultura ciudadana, participación, educación ambiental y protección animal, con enfoque territorial, diferencial y de género</t>
  </si>
  <si>
    <t>Hacer un nuevo contrato social con igualdad de oportunidades para la inclusión
social, productiva y política</t>
  </si>
  <si>
    <t>Transformación cultural para la conciencia ambiental y el cuidado de la fauna
doméstica.</t>
  </si>
  <si>
    <t>SDA</t>
  </si>
  <si>
    <t>El resultado busca "aumentar el conocimiento de las personas frente al cuidado y preservación del territorio, las áreas de interés ambiental y la biodiversidad del Distrito Capital" a través de la atención de la población objeto de la política en temas como: Biodiversidad, consumo sostenible y responsable, estructura ecológica principal, gestión de riesgos, infraestructuras vegetadas, protección del agua y salud ambiental. Las actividades se entienden desde los alcances de la oferta de servicios de la Oficina de Participación, Educación y Localidades de la Secretaría Distrital de Ambiente, Número de adultas y adultos que participan en procesos o acciones de participación ciudadana.</t>
  </si>
  <si>
    <t>Año …</t>
  </si>
  <si>
    <t>Todas</t>
  </si>
  <si>
    <t>Porcentaje de participación en acciones de educación y participación ciudadana.
PEPC=(W1/P1+W2/P2+W3/P3+W4/P4+...+Wi/Pi)*100 Donde Wi=Meta año (i) del producto (i) Pi =Total de la meta de producto (i)</t>
  </si>
  <si>
    <t>Jefa de la Oficina de Participación, Educación y Localidades</t>
  </si>
  <si>
    <t>Claudia Patricia Calao González</t>
  </si>
  <si>
    <t>Directora de Planeación y Sistemas de Información Ambiental</t>
  </si>
  <si>
    <t xml:space="preserve">En cuanto a los recursos presupuestales, se debe mencionar que estas metas no hacen diferenciación por grupos poblacionales, dentro de los rubros institucionales, por tal motivo, desde la SDA se realiza la atención de manera transversal a toda la ciudadanía mediante la implementación de un enfoque de derechos y diferencial. Es así que en el desarrollo y cumplimiento de la misma y en su presupuesto general, se incluye la atención a la población adulta en el D.C. </t>
  </si>
  <si>
    <t>FICHA TÉCNICA INDICADOR DE RESULTADO 3.2</t>
  </si>
  <si>
    <t>Porcentaje de hogares con 
personas adultas en déficit de vivienda</t>
  </si>
  <si>
    <t>El indicador de resultado tiene relación directa con los indicadores de producto: IP 3.2.1 y 3.2.2</t>
  </si>
  <si>
    <t>Entregar 10.500 soluciones habitacionales, para familias vulnerables con prioridad en hogares con jefatura femenina, personas con discapacidad, victimas del conflicto armado, población étnica y adultos mayores.</t>
  </si>
  <si>
    <t xml:space="preserve">Hacer un nuevo contrato social con igualdad de oportunidades para la inclusión social, productiva y política. </t>
  </si>
  <si>
    <t>Subsidios y Transferencias para la Equidad</t>
  </si>
  <si>
    <t>SDH</t>
  </si>
  <si>
    <t xml:space="preserve">El indicador mide el déficit global cuantitativo y cualitativo de vivienda de los hogares con personas adultas en Bogotá D.C. con base en el Censo de Población y Vivienda 2018. Asimismo, con el fin de hacerle seguimiento a la misma, se realizará por parte del DANE una aproximación al déficit de vivienda, a través de la Encuesta de Calidad de Vida que tiene periodicidad anual. </t>
  </si>
  <si>
    <t>Poblacional, Género, Diferencial</t>
  </si>
  <si>
    <t>x</t>
  </si>
  <si>
    <t>Censo de Población y Vivienda 2018</t>
  </si>
  <si>
    <t>2024</t>
  </si>
  <si>
    <t>(Sumatoria de hogares con personas adultas en condiciones de déficit de vivienda/Sumatoria total de hogares)*100</t>
  </si>
  <si>
    <t>Archivos de la Subdirección de Información Sectorial</t>
  </si>
  <si>
    <t xml:space="preserve">90 días </t>
  </si>
  <si>
    <t>María Paula Salcedo Porras</t>
  </si>
  <si>
    <t>Subdirectora de Información Sectorial</t>
  </si>
  <si>
    <t>Secretaría Distrital del Hábitat</t>
  </si>
  <si>
    <t>Subsecretaría de Planeación y Política</t>
  </si>
  <si>
    <t>maria.salcedo@habitatbogota.gov.co</t>
  </si>
  <si>
    <t>Maria Aidee Sánchez Corredor</t>
  </si>
  <si>
    <t>Subdirectora de Programas Y Proyectos</t>
  </si>
  <si>
    <t>FICHA TÉCNICA INDICADOR DE RESULTADO 3.3</t>
  </si>
  <si>
    <t>El indicador de resultado tiene relación directa con los indicadores de producto: IP 3.3.1 y 3.3.2</t>
  </si>
  <si>
    <t>Implementar y operar el Centro de Orientación a Victimas por Siniestros Viales</t>
  </si>
  <si>
    <t>Hacer de Bogotá Región un modelo de movilidad multimodal, incluyente y sostenible</t>
  </si>
  <si>
    <t>Programa Movilidad segura, sostenible y accesible</t>
  </si>
  <si>
    <t>SDMovilidad</t>
  </si>
  <si>
    <t xml:space="preserve">Conocer la percepción de los adultos y adultas en relación a las acciones de prevención y atención de siniestros viales desarrolladas por la Secretaría Distrital de Movilidad. </t>
  </si>
  <si>
    <t>2023</t>
  </si>
  <si>
    <t>Base de datos y/o registros de la Oficina Asesora de Comunicaciones y Cultura para la Movilidad
Base de datos y/o registros de la Oficina de Gestión Social</t>
  </si>
  <si>
    <t>30 Días</t>
  </si>
  <si>
    <t>N.A</t>
  </si>
  <si>
    <t>Nicolas Estupiñan</t>
  </si>
  <si>
    <t>Secretario</t>
  </si>
  <si>
    <t>Despacho</t>
  </si>
  <si>
    <t>nestupinan@movilidadbogota.gov.co</t>
  </si>
  <si>
    <t>3649400 ext 4500</t>
  </si>
  <si>
    <t>Julieth Rojas Betancourt</t>
  </si>
  <si>
    <t>Jefe Oficina Asesora de Planeación Institucional</t>
  </si>
  <si>
    <t>FICHA TÉCNICA INDICADOR DE RESULTADO 4.1</t>
  </si>
  <si>
    <t>El indicador de resultado tiene relación directa con los indicadores de producto: IP 4.1.1, 4.1.2, 4.1.3, 4.1.4, 4.1.5, 4,1,6 y 4,1,7</t>
  </si>
  <si>
    <t>Implementar una (1) estrategia para fortalecer a las organizaciones comunales, sociales, comunitarias, de propiedad horizontal e instancias de participación promocionando la inclusión y el liderazgo de nuevas ciudadanías</t>
  </si>
  <si>
    <t>Propósito 05 Construir Bogotá Región con gobierno abierto, transparente y ciudadanía consciente</t>
  </si>
  <si>
    <t>Gobierno abierto</t>
  </si>
  <si>
    <t>IDPAC</t>
  </si>
  <si>
    <t xml:space="preserve">El indicador mide de manera anual el aumento en el  número de organizaciones conformadas por personas adultas que se encuentran en la etapa de consolidación (la más alta) para la participación incidente del Índice de Fortalecimiento a la Organización Social.  La incidencia es la intervención proactiva en las decisiones que afectan la gestión de las políticas públicas, a través de la cual se consiguen canalizar los aportes de la comunidad y demás actores que contribuyen al enriquecimiento y optimización de los recursos y beneficios para todas y todos en el ejercicio de la construcción colectiva y democrática de las decisiones de política pública. (Decreto Distrital 503 de 2011 - Política Pública de Participación Incidente del Distrito Capital). </t>
  </si>
  <si>
    <t>Organizaciones</t>
  </si>
  <si>
    <t>Plataforma de la participación</t>
  </si>
  <si>
    <t>Para el cálculo del indicador se toma como referencia al número de organizaciones sociales y comunitarias que orientan su objeto social a causas que generan conflictividades para la población adulta*, y que se encuentran en etapa de consolidación en la categoría de incidencia, de acuerdo con la caracterización que se realiza a través de la plataforma de la participación de manera anual. Se toma como referencia solo aquellas organizaciones en la etapa de consolidación debido a que esta etapa indica un logro en el nivel de maduración y estabilidad de las organizaciones, que se traduce en el desarrollo de acciones que cambian realidades. Cabe aclarar que, este nivel deseado no se ha alcanzado en las etapas previas (creación, preparación y estructuración).
La mencionada categoría de incidencia se mide en el Índice de Fortalecimiento a la Organización Social a partir de variables como: transformaciones sociales identificadas; presencia de alguno de sus miembros en instancias de participación local o distrital; alianzas con otros actores; difusión a través de medios de divulgación, redes sociales; y acciones con enfoque diferencial.
Este indicador se expresa de forma creciente vigencia tras vigencia.
*Algunas de las causas que generan conflictividades para la población adulta que son tenidas en cuenta en la medición son el animalismo, las barras futboleras, el ambientalismo, la migración, el uso de la bicicleta, de los asuntos campesinos, de mujeres, de grupos étnicos, del sector LGBTI, la discapacidad y el conflicto armado.</t>
  </si>
  <si>
    <t>Plataforma de la Participación IDPAC</t>
  </si>
  <si>
    <t xml:space="preserve">Subdirectora de Fortalecimiento a la Organización Social </t>
  </si>
  <si>
    <t xml:space="preserve">Instituto Distrital de la Participación y Acción Comunal </t>
  </si>
  <si>
    <t>Claudia Milena Salcedo Acero</t>
  </si>
  <si>
    <t>Jefe Oficina Asesora de Planeación</t>
  </si>
  <si>
    <t>1. La plataforma en su versión actual 1.0, establece como rango de edad para personas adultas entre 29 a 63 años. En la versión 2.0 de la plataforma, la cual estará en operación a partir de enero del 2022, el rango de edad de personas adultas corresponderá al establecido en la política pública de y para la adultez, es decir, de 27 a 59 años.
2. El dato de la línea base corresponde a las organizaciones sociales y comunitarias que tuvo como fuente de información la plataforma de participación versión 1.0, la cual se encuentra en proceso de actualización y ajuste durante el 2021. La versión 2.0 podrá consultarse a partir del mes de enero de 2022 y se proyecta con un alcance mayor, puesto que incluirá el índice de juntas de acción comunal y organizaciones de propiedad horizontal.
3. La pandemia y la distancia social pueden tener un efecto directo en el comportamiento del índice.
El IDPAC entiende la participación ciudadana incidente como un medio para la transformación de realidades y problemáticas a través de la intervención activa de la ciudadanía en los asuntos públicos que promueva en los tomadores de decisión tener en cuenta las preferencias y las opiniones de los ciudadanos. Para lograr esto, uno de los elementos que se debe tomar en consideración son las capacidades organizativas de la población para generar participación ciudadana que convierta el discurso político en acciones concretas para influir en las decisiones sobre el desarrollo social.
En este escenario, el IDPAC diseñó los Índices de Fortalecimiento que permiten, a través de una caracterización virtual, conocer el estado actual de las organizaciones sociales, comunitarias y comunales, así como de las instancias y espacios de participación. A partir de la información que arrojan estos índices, se implementan metodologías y herramientas de trabajo para crear y fortalecer las condiciones organizativas de la ciudadanía para que la participación, a través de sus propias organizaciones e instancias, sea incidente.
De manera particular, el Índice de Fortalecimiento de Organizaciones Sociales y Comunitarias – IFOS está compuesto por cuatro (4) etapas, cinco (5) categorías y 99 variables a las que se les asigna entre cero (0) y cuatro (4) puntos de acuerdo con la preponderancia de cada una.
En el caso particular de la categoría de Incidencia, se tienen en cuenta cinco variables:
- Transformaciones sociales: Analiza la intensión de transformación que tiene el proceso organizacional de marcos normativos específicos, de una problemática en el territorio, de una problemática de una población, o de una problemática social.
- Presencia en instancias y espacios de participación: Mide la participación de las organizaciones en instancias reglamentadas y no reglamentadas de participación ciudadana.
- Alianzas: Mide las alianzas que tiene el proceso organizativo que aumentan su capacidad de incidencia. Estas pueden ser con otras organizaciones sociales locales, distritales, nacionales, internacionales o con entidades privadas.
- Medios de divulgación: la diversificación de instrumentos y medios de divulgación aumenta la posibilidad de movilización e incidencia de la ciudadanía de los procesos organizativos en las decisiones de la ciudad.
- Enfoque diferencial: identifica si las organizaciones implementan alguno de los enfoques diferenciales en sus procesos sociales.</t>
  </si>
  <si>
    <t>FICHA TÉCNICA INDICADOR DE RESULTADO 5.1</t>
  </si>
  <si>
    <t>El indicador de resultado tiene relación directa con los indicadores de producto: IP 5.1.1. 5.1.2 5.1.3 5.1.4 5.1.5 y 5.1.6</t>
  </si>
  <si>
    <t>Representa la relación del número de personas adultas que responden afirmativamente y efectivamente a la "inseguridad" dentro de la pregunta ¿Para usted Bogotá es Segura o Insegura?, contenida en la Encuesta Bienal de Culturas de la Secretaría Distrital de Cultura, Recreación y Deporte.</t>
  </si>
  <si>
    <t>Encuesta Bienal de Culturas</t>
  </si>
  <si>
    <t>La Encuesta Bienal de Culturas (EBC) es una encuesta probabilística que se realiza cada 2 años en Bogotá, y va dirigida a personas de 13 años en adelante que habitan la ciudad. De acuerdo a esto se presentará una medición cuantitativa del resultado cada 2 años, paralelo a la aplicación de la encuesta en la ciudad por parte de la SCRD. Se tomó como línea de base, el número de personas (29 a 59 años) efectivas (sin tener en cuenta: No Sabe - No Responde) que constestaron afirmativamente: "Insegura" dentro de la pregunta n°31e ¿Para usted Bogotá es Segura o Insegura? del año 2019. 
Para la proyección de metas se realizó una revisión del mismo criterio para el año 2017 (P48.c. Los parques y espacios públicos de uso recreativo cercanos a su casa son: Seguros) y 2019 (31e) los cuales arrojaron los siguientes resultados respectivamente: 64,1% y 81,4%. Es por esto que se proyecto para la implementación de esta plan de acción recuperar 10% del reducido en el transcurso de estas vigencias. 
La Subdirección para la Adultez-SDIS estará a cargo del indicador, sin embargo de requieré del apoyo de la DADE-SDIS y la SCRD para realizar la medición cuantitativa de caracter bianual.</t>
  </si>
  <si>
    <t>FICHA TÉCNICA INDICADOR DE RESULTADO 6.1</t>
  </si>
  <si>
    <t>El indicador de resultado tiene relación directa con los indicadores de producto: IP 6.1.1, 6.1.2, 6.1.3 y 6.1.4</t>
  </si>
  <si>
    <t>Representa la relación del número de personas adultas que responden afirmativamente a la discriminación dentro de cualquier categoria de la pregunta 67 ¿Cuál fue la principal razón por la que se sintió discriminado(a)? y el total de personas adultas entre los 29 y 59 años que responden la encuesta, contenida en la Encuesta Bienal de Culturas de la Secretaría Distrital de Cultura, Recreación y Deporte.</t>
  </si>
  <si>
    <t>12.10%</t>
  </si>
  <si>
    <t>La Encuesta Bienal de Culturas (EBC) es una encuesta probabilística que se realiza cada 2 años en Bogotá, y va dirigida a personas de 13 años en adelante que habitan la ciudad. De acuerdo a esto se presentará una medición cuantitativa del resultado cada 2 años, paralelo a la aplicación de la encuesta en la ciudad por parte de la SCRD. Se tomó como línea de base, el número de personas (29 a 59 años) efectivas (sin tener en cuenta: No Sabe - No Responde) que constestaron cualquier categoria de la pregunta: ¿Cuál fue la principal razón por la que se sintió discriminado(a)? sobre el total de personas adultas que respondieron la encuesta, de acuerdo a la proyección poblacional de la misma, las cuales fueron para 2019: 3.760.378.
Para la proyección de metas se realizó una revisión del mismo criterio para el año 2017 y 2019 los cuales arrojaron los siguientes resultados respectivamente: 17,6% y 13,6%. Es por esto que se proyecto para la implementación de esta plan de acción mantener el 30% del reducido en el transcurso de estas vigencias. 
La Subdirección para la Adultez-SDIS estará a cargo del indicador, sin embargo de requieré del apoyo de la DADE-SDIS y la SCRD para realizar la medición cuantitativa de caracter bianual.</t>
  </si>
  <si>
    <t xml:space="preserve">FICHA TÉCNICA INDICADOR DE PRODUCTO 1.1.1 </t>
  </si>
  <si>
    <t>Relación entre el indicador de producto y el resultado esperado</t>
  </si>
  <si>
    <t xml:space="preserve">El indicador del producto tiene una relación directa con el indicador de resultado IR 1.1 </t>
  </si>
  <si>
    <t xml:space="preserve">Diseñar y acompañar la implementación de trece (13) estrategias de cultura ciudadana en torno a los temas priorizados por la administración distrital. </t>
  </si>
  <si>
    <t>Construir Bogotá-Región con gobierno abierto, transparente y ciudadanía consciente</t>
  </si>
  <si>
    <t>Fortalecimiento de Cultura Ciudadana y su institucionalidad</t>
  </si>
  <si>
    <t>SDCRD</t>
  </si>
  <si>
    <t>El indicador mide el avance en el acompañamiento técnico a la apropiación de los protocolos para la gestión de estrategias de cultura ciudadana dirigidas a promover cambios voluntarios en favor de la transformación de factores culturales que promueven la discriminacion múltiple y vulneran los derechos de las y los adultos en la ciudad. Este proceso se realizará de forma concertada entre los equipos de la Secretaría Distrital de Planeación y la Subsecretaría de Cultura Ciudadana y Gestión del Conocimiento de la Secretaría de Cultura, Recreación y Deporte. La implementación del protocolo estará a cargo del equipo de la política con el acompañamiento técnico de la SCRD. El acompañamiento a su implementación estará dividido en dos fases: una primera fase de transferencia pedagógica y una segunda de acompañamiento técnico para su apropiación, que representa un 40%.</t>
  </si>
  <si>
    <t>Descripción del producto</t>
  </si>
  <si>
    <t xml:space="preserve">Este protocolo tiene como propósito principal ofrecer pautas y herramientas que aporten insumos para identificar y diagnosticar factores culturales que guien el diseño e implementación de las estrategias contempladas en la Política, en cuya definición se involucren acciones dirigidas a promover cambios voluntarios en favor de la transformación de factores culturales que promueven la discriminacion múltiple y vulneran los derechos de las y los adultos en la ciudad. El protocolo se puede entender como una caja de herramientas de tipo conceptual, práctica y metodológica, construida bajo el enfoque de cultura ciudadana, que le permitirá a la SDIS fortalecer sus capacidades para diseñar, ejecutar, monitorear, evaluar y ajustar estrategias de transformación de factores culturales. El enfoque de cultura ciudadana enfatiza en la capacidad de auto transformación y transformación ciudadana, resaltando cuatro aspectos fundamentales: 
(i) La construcción individual y colectiva de la armonía entre las tres regulaciones: legal, moral y cultural para lograr la convivencia 
(ii) La educación y la cultura tienen un papel fundamental tanto para explicar la realidad que vivimos como para transformarla; 
(iii) Las personas tienen la capacidad de cooperar en la consecución de bienes colectivos y,
(iv) El gobierno puede asumir un rol pedagógico proponiendo la participación voluntaria de la ciudadanía en la transformación de ciertos rasgos culturales que afectan el bienestar social, para lo cual se fundamenta en la gobernanza colaborativa enfocada en la responsabilidad de todos en la construcción de ciudad a través de la participación social y decisoria.
El acompañamiento a su implementación estará dividido en dos fases. Una primera de transferencia y pedagogía (60%)y, una segunda, de acompañamiento para su implementación que representa un 40%.  Para lograr dicho propósito la Subsecretaría de Cultura Ciudadana de la Secretaría de Cultura, Recreación y Deporte - SDCRD es responsable del proceso de diseño conceptual y metodológico del protocolo, así como de los procesos de transferencia de conocimientos para su apropiación y del acompañamiento en su implementación de acuerdo con los requerimientos específicos de la SDIS. Por su parte el equipo de la política de la SDIS participará del proceso de transferencia del conocimiento y será responsable de la implementación del protocolo, con el acompañamiento de la Subsecretaría de Cultura Ciudadana. Finalmente, y en el marco del acompañamiento a la implementación del protocolo, se evaluará la aplicabilidad de otros enfoques de política de ser requerido. </t>
  </si>
  <si>
    <t>Meta(s) de resultado a la que el producto aporta mediante su implementación.</t>
  </si>
  <si>
    <t>Objetivo de Desarrollo Sostenible ODS</t>
  </si>
  <si>
    <t>Potenciar y promover la inclusión social, económica y política de todos, independientemente de su edad, sexo, discapacidad, raza, etnia, origen, religión o situación económica u otra condición.</t>
  </si>
  <si>
    <t>Fórmula de cálculo</t>
  </si>
  <si>
    <t>La medición al desarrollo de este producto se realizará a partir del seguimiento al cumplimiento de acciones definidas y concertadas entre el Grupo de la politica de adultez de la SDIS y la SSCC/SCRD para el acompañamiento a la implementación del protocolo.</t>
  </si>
  <si>
    <t xml:space="preserve">Secretaría Distrital de Cultura Recreación y Deporte. Informe de seguimiento al Plan de Acción construido </t>
  </si>
  <si>
    <t>Dirección de Cultura Ciudadana</t>
  </si>
  <si>
    <t>Secretaría de Cultura, Recreación y Deporte - SDCRD</t>
  </si>
  <si>
    <t xml:space="preserve">Dirección de Cultura Ciudadana </t>
  </si>
  <si>
    <t>henry.murrain@scrd.gov.co</t>
  </si>
  <si>
    <t>327 48 50 Ext. 548</t>
  </si>
  <si>
    <t>Sonia Córdoba</t>
  </si>
  <si>
    <t>Jefe de Oficina de Planeación</t>
  </si>
  <si>
    <t>De acuerdo con experiencias de otras PolíticasPúblicas, donde se usa esta fuente de información (Encuesta Bienal de Cultura), se realiza una proyección del posible avance de la ejecución del resultado, teniendo en cuenta que los productos siguen su implementación anualmente.</t>
  </si>
  <si>
    <t>FICHA TÉCNICA INDICADOR DE PRODUCTO 1.1.2</t>
  </si>
  <si>
    <t>Número de Conmemoraciónes de mujeres adultas visibilizando sus luchas y biografías de resistencia realizadas.</t>
  </si>
  <si>
    <t xml:space="preserve">El indicador de producto esta directamente relacionado al indicador de resultado IR 1.1 </t>
  </si>
  <si>
    <t>SDMujer</t>
  </si>
  <si>
    <t xml:space="preserve">Este indicador mide el número de Conmemoraciónes de mujeres adultas visibilizando sus luchas y biografías de resistencia. Mujeres que pertenecen a sectores poblacionales históricamente excluidos, con el fin de que sean visibilizadas, realizadas. </t>
  </si>
  <si>
    <t xml:space="preserve">Este producto tiene como objetivo reconocer las luchas y biografías de resistencias de mujeres adultas mediante la realización de un evento conmemorativo. Para el desarrollo de la fecha conmemorativa de mujeres adultas se realizarán encuentros con mujeres mayores preparatorios,donde se definirá la agenda del encuentro, la convocatoria, entre otros, relacionadas con el reconocimiento de mujeres adultas en sus diferencias y diversidades, guión de actividad, registro, asi como la evaluación del mismo con un perfil de participantes y el diseño de piezas comunicativas para exaltar la fecha.  </t>
  </si>
  <si>
    <t>5.1 Poner fin a todas las formas de discriminación contra todas las mujeres y las niñas en todo el mundo.</t>
  </si>
  <si>
    <t>Sumatoria de conmemoraciónes de mujeres adultas visibilizando sus luchas y biografías de resistencia realizadas.</t>
  </si>
  <si>
    <t>Conmemoraciones</t>
  </si>
  <si>
    <t>Se realiza la sumatoria de conmemoraciónes de mujeres adultas visibilizando sus luchas y biografías de resistencia realizadas, utilizando las listas de asistencia o demás evidencias según corresponda.</t>
  </si>
  <si>
    <t xml:space="preserve">El Sistema de información Misional de la SDMujer es un registro recargue y descargue de reportes en el Sistema de Información Misional, donde se registra a la Secretaría Distrital de la Mujer las acciones realizadas por la Dirección de Enfoque Diferencial. Para el 2021 se contará con la información de las fechas conmemorativas y los encuentros diferenciales reportado en el SIMISIONAL.   </t>
  </si>
  <si>
    <t xml:space="preserve">30  días </t>
  </si>
  <si>
    <t xml:space="preserve">Yenny Guzmán </t>
  </si>
  <si>
    <t>Secretaría Distrital de las Mujeres</t>
  </si>
  <si>
    <t>yguzman@sdmujer.gov.co</t>
  </si>
  <si>
    <t>Catalina Campos Romero</t>
  </si>
  <si>
    <t xml:space="preserve">Jefa de la Oficina Asesora de Planeación </t>
  </si>
  <si>
    <t>Es importante tener en cuenta que para el producto 1.1.2 se definió como unidad de medida del indicador el número de conmemoraciones y no número de mujeres adultas participantes ya que el número de participantes pueden variar dependiendo de las articulaciones que se realicen con las instituciones año a año, e inclusive las organizaciones de mujeres adultas presentes en estas fechas conmemorativas toda vez que la participación de las mujeres es a demanda.</t>
  </si>
  <si>
    <t>FICHA TÉCNICA INDICADOR DE PRODUCTO 1.1.3</t>
  </si>
  <si>
    <t>Número de encuentros diferenciales de mujeres adultas en sus diferencias y diversidades realizados.</t>
  </si>
  <si>
    <t>Este indicador mide el número de encuentro de mujeres adultas en sus diferencias y diversidades realizados.</t>
  </si>
  <si>
    <t xml:space="preserve">Este producto tiene como objetivo el diálogo de saberes con mujeres adultas para la identificación de situaciones de discriminación propias de su grupo etáreo. Para la realización del encuentro diferencial con mujeres adultas, se realizarán acciones de planeación metodológica, convocatoria y adecuaciones logísticas de acuerdo con las estipulaciones de bioseguridad, así mismo, se realizará un documento técnico dando a conocer las principales discriminaciones que viven. </t>
  </si>
  <si>
    <t xml:space="preserve">1.1. Reconocimiento de las adultas y adultos en ámbitos públicos y privados de Bogotá D.C. </t>
  </si>
  <si>
    <t xml:space="preserve">Género, Diferencial, Poblacional </t>
  </si>
  <si>
    <t>Sumatoria de encuentros realizados con mujeres adultas en sus diferencias y diversidades realizados.</t>
  </si>
  <si>
    <t xml:space="preserve">Encuentros </t>
  </si>
  <si>
    <t>Se realiza la sumatoria de los encuentros diferenciales de mujeres adultas en sus diferencias y diversidades realizados, utilizando las listas de asistencia o demás evidencias según corresponda.</t>
  </si>
  <si>
    <t xml:space="preserve">El Sistema de información Misional de la SDMujer es un registro recargue y descargue de reportes en el Sistema de Información Misional, donde se registra a la Secretaría Distrital de la Mujer las acciones realizadas por la Dirección de Enfoque Diferencial. Para el 2021 se contará con la información de las fechas conmemorativas y los encuentros diferenciales reportado en el SIMISIONAL.  </t>
  </si>
  <si>
    <t xml:space="preserve">30 días </t>
  </si>
  <si>
    <t xml:space="preserve">Yenny Marcela Guzmán </t>
  </si>
  <si>
    <t>Secretaría Distrital de las Mujer</t>
  </si>
  <si>
    <t>Es importante tener en cuenta que para el producto 1.1.3 se definió como unidad de medida del indicador el número de encuentros y no número de mujeres adultas participantes ya que el número de participantes pueden variar dependiendo de las articulaciones que se realicen con las instituciones año a año, e inclusive las organizaciones de mujeres adultas presentes en estos encuentros, toda vez que la participación de las mujeres es a demanda.</t>
  </si>
  <si>
    <t>FICHA TÉCNICA INDICADOR DE PRODUCTO 1.1.4</t>
  </si>
  <si>
    <t>Ajustar y coordinar la implementación de una estrategia distrital de cambio cultural para la transformación de imaginarios y representaciones sociales negativas que afectan el ejercicio de los derechos de las personas LGBTI, en los 15 sectores de la Administración Distrital.</t>
  </si>
  <si>
    <t xml:space="preserve">Generar estrategias de inclusión social para las personas de los sectores sociales LGBTI de Bogotá </t>
  </si>
  <si>
    <t>Prevención de la exclusión por razones étnicas, religiosas, sociales, políticas y de orientación sexual</t>
  </si>
  <si>
    <t>Este indicador buscar hacer seguimiento y monitoreo a las acciones dirigidas a la transformación de imaginarios que contrinuyan a la disminución de actos de violncia en contra de personas de los sectores sociales LGBTI.</t>
  </si>
  <si>
    <t xml:space="preserve">Realizar procesos de sensibilización actividades lúdicas, artísticas, recreativas, sociales, culturales y deportivas, de manera presencial o virtual en espacios públicos o privados. También, busca conmemorar fechas emblemáticas para aportar a la transformación cultural y la deconstrucción de imaginarios negativos acerca de las personas que hacen parte de los sectores sociales LGBTI y con otras identidades de género y orientaciones sexuales  en el Distrito Capital  </t>
  </si>
  <si>
    <t>10,2 Potenciar y promover la inclusión social, económica y política de todos, independientemente de su edad, sexo, discapacidad, raza, etnia, origen, religión o situación económica u otra condición.</t>
  </si>
  <si>
    <t>Derechos Humanos, Género, Territorial, Diferencial</t>
  </si>
  <si>
    <t>Se piden registros periodicos a la DADE-SDIS contenidos en el sistema de información SIRBE, y/o informes de gestión y/o entregables asociados al producto.</t>
  </si>
  <si>
    <t>20 días hábiles para la generación de información.</t>
  </si>
  <si>
    <t>Fecha de consulta de los datos</t>
  </si>
  <si>
    <t>Elizabeth Castillo Vargas </t>
  </si>
  <si>
    <t xml:space="preserve">Subdirectora para Asuntos LGBTI </t>
  </si>
  <si>
    <t>Subdirección para Asuntos LGBTI</t>
  </si>
  <si>
    <t xml:space="preserve">ecastillov@sdis.gov.co </t>
  </si>
  <si>
    <t>FICHA TÉCNICA INDICADOR DE PRODUCTO 1.1.5</t>
  </si>
  <si>
    <t>Este indicador buscar hacer seguimiento y monitoreo a los procesos de instalación de capacidades a las administraciones locales paara mejorara la capacidad de acción y de respuesta para dismiuir la discriminación y el hostigamiento a personas de los sectores sociales LGBTI.</t>
  </si>
  <si>
    <t>Procesos de sensibilización para la instalación de capacidades a las administraciones locales con la finalidad de poder disminuir la discriminación y el hostigamiento a personas de los sectores sociales LGBTI. Es acción se centra en los procesos de sensibilización desarrollados por el equipo territorial y por el líder de política pública en los territorio, al igual que el ejercicio desarrollado por las Coordinaciones de las Unidades Operativas de la Subdirección para Asuntos LGBTI.</t>
  </si>
  <si>
    <t>Potenciar y promover la inclusión social, económica y política
de todos, independientemente de su edad, sexo, discapacidad,
raza, etnia, origen, religión o situación económica u otra
condición.</t>
  </si>
  <si>
    <t>(Capacitaciones realizadas a las adminsitraciones locales / total de capacitaciones programadas a las admisnitraciones locales) * 100</t>
  </si>
  <si>
    <t>Se piden registros periodicos a la DADE-SDIS contenidos en el sistema de información SIRBE, y/o informes de gestión y/o entregables asociados al producto</t>
  </si>
  <si>
    <t>Director de Análisis y Diseño Estrátegico</t>
  </si>
  <si>
    <t xml:space="preserve">FICHA TÉCNICA INDICADOR DE PRODUCTO 2.1.1 </t>
  </si>
  <si>
    <t xml:space="preserve">El indicador de producto esta directamente relacionado al indicador de resultado IR 2.1 </t>
  </si>
  <si>
    <t>Código Meta Sectorial
PDD</t>
  </si>
  <si>
    <t>Desarrollar acciones y procesos de asistencia, atención, reparación integral y participación para las víctimas del conflicto armado, en concordancia con las obligaciones y disposiciones legales establecidas para el Distrito Capital</t>
  </si>
  <si>
    <t>Propósito 3: Inspirar confianza y legitimidad para vivir sin miedo y ser epicentro decultura ciudadana,paz y reconciliación.</t>
  </si>
  <si>
    <t>Programa General 39: Bogotá territorio de paz y atención integral a las víctimas del conflicto armado.</t>
  </si>
  <si>
    <t>ACPVR</t>
  </si>
  <si>
    <t>Este indicador mide el porcentaje de personas víctimas del conflicto armado pertenecientes al grupo etario de adultez (29 a 59 años) caracterizadas socioeconómicamente. El indicador considera personas víctimas del conflicto armado en edad de trabajar ubicadas en el grupo etario señalado que ya cuentan con una caracterización y cuya información se debe actualizar en los sistemas de información.
Para este indicador se tendrán en cuenta las caracterizaciones realizadas a las personas ubicadas en el rango de edad entre los 29 a 59 años, que se acercan a los Centros de Encuentro a solicitar información relacionada con generación de ingresos y estabilización socioeconómica. Esta caracterización se captura en un instrumento que forma parte del sistema de información de la Alta Consejeria de Paz, Víctimas y Reconciliación y se aplica de manera presencial o telefónica. El instrumento de caracterización permite capturar información relacionada con:
1) Formación
2) Empleabilidad
3) Emprendimiento
La caracterización es a demanda de los y las interesadas y permite identificar intereses, expectativas y habilidades de las personas víctimas del conflicto interno residentes en Bogotá, con el fin de remitirla a las ofertas que más se adecuen a sus necesidades, de acuerdo con las alianzas laborales, de formación y emprendimiento disponibles en el Distrito Capital con quienes la Oficina de Alta Consejería de Paz, Víctimas y Reconciliación ha establecido alianzas estratégicas.</t>
  </si>
  <si>
    <t>Desde la Oficina de Alta Consejería de Paz, Víctimas y Reconciliación a través de la Coordinación de Gestión para la Estabilización Socioeconómica gestiona y coordina la ejecución en el marco de la política pública de y para la adultez el desarrollo de estrategias encaminadas a la generación de ingresos que ayuden a la población víctima del conflicto armado que reside en Bogotá a lograr su estabilización socio-económica, con un enfoque de derechos participativo, diferencial y transformador que facilite el avance hacia un proceso de inclusión social en la ciudad.
Esta estrategia tiene como finalidad articular la oferta productiva en la ciudad y para ello, se realiza la caracterización socioeconómica de las personas víctimas en edad de trabajar con el fin de identificar sus necesidades y de esta manera, generar espacios en los que la población tenga mayores posibilidades de generar ingresos; entendiendo que la Oficina de Alta Consejería de Paz, Víctimas y Reconciliación es articuladora de la oferta de servicios disponible y que el proceso de vinculación a la oferta dependerá de la descición de la persona víctima.
El producto caracterizar socioeconómicamente a personas víctimas en edad de trabajar ubicadas en el rango de edad de los 29 a 59 años proporciona información sobre las personas que se remiten a procesos de articulación para la inclusión en la oferta de formación, empleabilidad y emprendimiento disponible en el Distrito.</t>
  </si>
  <si>
    <t>2.1. Incremento en las oportunidades para la generación de ingresos, emprendimiento y empleo para los adultos y adultas de Bogotá.</t>
  </si>
  <si>
    <t>16.3. Promover el estado de derecho en los planos nacional e internacional y garantizar la igualdad de acceso a la justicia para todos</t>
  </si>
  <si>
    <t>(Personas víctimas del conflicto armado pertenecientes al grupo etario de adultez (29 a 59 años) caracterizadas socioeconómicamente que se remiten a procesos de articulación / Personas víctimas del conflicto armado pertenecientes al grupo etario de adultez (29 a 59 años) caracterizadas socioeconómicamente) * 100</t>
  </si>
  <si>
    <t>La caracterización socioeconómica se realiza en un instrumento que forma parte del sistema de información de la Oficina de Alta Consejería de Paz, Víctimas y Reconciliación, en donde se capturan variables relacionadas con formación, empleabilidad y emprendimiento. La caracterización se aplica via telefónica o presencial a las personas que solicitan información relacionada con generación de ingresos para la estabilización socio económica en los Centros de Encuentro.
Este indicador mide el número de personas víctimas del conflicto armado pertenecientes al grupo etario de adultez (29 a 59 años) caracterizadas socioeconómicamente que se remiten a procesos de articulación de acuerdo con las ofertas establecidas con los aliados estratégicos sobre el total del número de personas víctimas del conflicto armado pertenecientes al grupo etario de adultez (29 a 59 años) que se caracterizan socioeconómicamente. En este indicador se incluirán las personas a quienes se les realice actualización de la caracterización, puesto que mantener la información actualizada es sumamente importante para la efectividad de la remisión a la oferta Distrital, teniendo encuenta las caracteristicas y dinámicas de la población víctima.
Las variables del indicador serán obtenidas del reporte trimestral extraido del sistema de información con el que cuanta la Alta Consejería de Víctimas, Paz y Reconciliación.</t>
  </si>
  <si>
    <t>Reporte extraído del sistema de información  con el que cuenta la Alta Consejería de Paz, Vícitmas y Reconciliación</t>
  </si>
  <si>
    <t>10 días</t>
  </si>
  <si>
    <t>Carlos Vladimir Rodriguez Valencia</t>
  </si>
  <si>
    <t>Alto Consejero de Paz, víctimas y reconciliación</t>
  </si>
  <si>
    <t>Secretaria General</t>
  </si>
  <si>
    <t>Alta Consejería de Paz, Víctimas y  reconciliación</t>
  </si>
  <si>
    <t>Alexandra Cecilia Rivera Pardo</t>
  </si>
  <si>
    <t>(571) 381 3000 extensión 1131</t>
  </si>
  <si>
    <t>FICHA TÉCNICA INDICADOR DE PRODUCTO 2.1.2</t>
  </si>
  <si>
    <t>SDS</t>
  </si>
  <si>
    <t>El indicador mide el número de trabajadores adultos que participan en el desarrollo de las acciones sectoriales, intersectoriales y comunitarias que permiten proteger su salud de manera integral. Este indicador se mide en el marco del Plan de Salud Pública Intervenciones Colectivas (PSPIC).</t>
  </si>
  <si>
    <t xml:space="preserve">La proyección de las acciones y el presupuesto están sujetos al Plan de Desarrollo y el Plan Territorial de Salud de las vigencias futuras. Este producto se desarrolla en el marco del Plan de Salud Pública Intervenciones Colectivas (PSPIC),  permitiendo que los trabajadores adultos puedan promover entonos laborales saludables. Se debe tener en cuenta que por la contingencia sanitaria por el COVID-19, el desarrollo de las acciones se pueden ver limitadas, y por ende, afectar el alcance de la meta, estos efectos imprevistos se deben tener en cuenta en el periodo de pandemia y post pandemia. </t>
  </si>
  <si>
    <t>3.d Reforzar la capacidad de todos los países, en particular los países en desarrollo, en materia de alerta temprana, reducción de riesgos y gestión de los riesgos para la salud nacional y mundial.</t>
  </si>
  <si>
    <t>Año 6</t>
  </si>
  <si>
    <t>Año 7</t>
  </si>
  <si>
    <t>Año 8</t>
  </si>
  <si>
    <t>Año 9</t>
  </si>
  <si>
    <t>Año 10</t>
  </si>
  <si>
    <t>Año 11</t>
  </si>
  <si>
    <t>Año 12</t>
  </si>
  <si>
    <t>Año 13</t>
  </si>
  <si>
    <t>Año 14</t>
  </si>
  <si>
    <t>La medición se realizará anualmente a través de los reportes de productos de los contratos del PSPIC.</t>
  </si>
  <si>
    <t xml:space="preserve">Productos contratos del PSPIC. </t>
  </si>
  <si>
    <t xml:space="preserve">Maria Clemencia Mayorga Ramírez </t>
  </si>
  <si>
    <t>Subsecretaria de Salud Pública</t>
  </si>
  <si>
    <t xml:space="preserve">Secretaría Distrital de Salud </t>
  </si>
  <si>
    <t xml:space="preserve">Subsecretaría de Salud Pública </t>
  </si>
  <si>
    <t>Mcmayorga@saludcapital.gov.co</t>
  </si>
  <si>
    <t>3649090 ext 9751</t>
  </si>
  <si>
    <t>Cristina De Los Angeles Losada Forero</t>
  </si>
  <si>
    <t>Directora de Planeación Sectorial</t>
  </si>
  <si>
    <t xml:space="preserve">Sector Salud </t>
  </si>
  <si>
    <t>La información proyectada como meta del año 2025 esta sujeta al nuevo Plan de Desarrollo y en consecuencia  al nuevo Plan Territorial de Salud.
El reporte del presupuesto de los productos corresponde al total de la meta relacionada y no esta desagregada por curso de vida y/o politica.</t>
  </si>
  <si>
    <t>FICHA TÉCNICA INDICADOR DE PRODUCTO 2.1.3</t>
  </si>
  <si>
    <t>Número de espacios y ferias como oportunidades de mercado en la reactivación económica</t>
  </si>
  <si>
    <t>Hacer un nuevo contrato social con igualdad de oportunidades para la inclusión social, productiva y política</t>
  </si>
  <si>
    <t>Cierre de brechas para la inclusión productiva urbano rural</t>
  </si>
  <si>
    <t>IPES</t>
  </si>
  <si>
    <t>Personas adultas formadas  en fortalecimiento empresarial y productivo.</t>
  </si>
  <si>
    <t>Poblacion objeto de atencion adulta, que son beneficiados con cursos de formación en temas de fortalecimiento empresarial y productivo.</t>
  </si>
  <si>
    <t>Trabajodecenteycrecimientoeconomico</t>
  </si>
  <si>
    <t>8.3 Promover políticas orientadas al desarrollo que apoyen las actividades productivas, la creación de empleos decentes, el emprendimiento, la creatividad y la innovación y alentar la formalización y el crecimiento de las microempresas y las pequeñas y medianas empresas, entre otras cosas mediante el acceso a servicios financieros.</t>
  </si>
  <si>
    <t>Sumatoria de personas adultas formadas y capacitadas en fortalecimiento empresarial y productiva</t>
  </si>
  <si>
    <t>HeMi (Herramienta Misional)</t>
  </si>
  <si>
    <t>19 Localidades</t>
  </si>
  <si>
    <t>Personas adultas objeto de atención formadas en fortalecimiento empresarial y productivo. El indicador mide las personas adultas que se acogen y culminan alguno de los cursos de la oferta de  formación en fortalecimiento empresarial y productivo, principalmente que se encuentran en las diferentes alternativas como puntos comerciales, quioscos y ferias institucionales y temporales, para mejorar sus capacidades productivas y de generación de ingresos de acuerdo al tipo de actividad  y/o unidad productiva.</t>
  </si>
  <si>
    <t>HEMI</t>
  </si>
  <si>
    <t>10 días hábiles</t>
  </si>
  <si>
    <t>Subdirectora de Formación y Empleabilidad</t>
  </si>
  <si>
    <t>Fátima Verónica Quintero Núñez</t>
  </si>
  <si>
    <t>Subdirectora de Diseño y Análisis Estratégico</t>
  </si>
  <si>
    <t>Instituto Para la Economía Social</t>
  </si>
  <si>
    <t>El Plan de Capacitación genera estrategias de formación que le permiten a los beneficiarios de las alternativas comerciales, vendedores ubicados en el espacio público, emprendedores por subsistencia y comerciantes de Plazas de Mercado Distritales, contar con una oferta de cursos de formación que conlleven a mejorar su unidad productiva, aumentar sus ingresos, incrementar el bienestar para su entorno familiar y proyectar una mejor calidad de vida.
Se promueven alianzas o convenios con entidades del orden Distrital o Nacional, empresas privadas, ONG y/o fundaciones para desarrollar a través de ellas acciones de
capacitación y formación que beneficien a la población atendida por la Subdirección de Formación y Empleabilidad.
Marco Normativo (Normograma): 
• Ley 115  1994,  Por la cual se expide la Ley General de Educación Artículos 2,4,5,10,11,12,13, 19,20,21,22,23,27,28,29,30, 31,32,33,34,36,37,38,39, 40,41,42,43,44,45,50,51,52, 53,54.
• Ley 1064 2006, Por la cual se dictan normas para el apoyo y fortalecimiento de la educación para el trabajo y el desarrollo humano establecida como educación no formal en la Ley General de Educación. Toda la ley.
• Ley 1650 2013, Por la cual se reforma parcialmente la Ley 115 de 1994.  Toda la ley.
• Ley 1651 2013, por medio de la cual se modifican los artículos 13, 20, 21,22,30 y 38 de la ley 115 de 1994 y se dictan otras disposiciones-ley de bilingüismo" Toda la ley.
• Ley 749  2002, Por la cual se organiza el servicio público de la educación superior en las modalidades  de formación técnica profesional y tecnológica, y se dictan otras disposiciones. Toda la ley.
• Ley 1448 2011,  Por la cual se dictan medidas de atención, asistencia y reparación integral a las víctimas del conflicto armado interno y se dictan otras disposiciones. 
• Ley 1988 2019,  Por la cual se establecen los lineamientos, para la formulación, implementación y evaluación de una política pública de los vendedores informales y se dictan otras disposiciones" Artículos 3 y 4
• Ley 1014 2006,  De fomento a la cultura del emprendimiento. Artículos 15
• Decreto 2888 2007 Por el cual se reglamenta la creación,  organización y funcionamiento de las instituciones que ofrezcan el servicio educativo para el trabajo y el desarrollo humano, antes denominado  educación no formal, se establecen los requisitos  básicos para el funcionamiento de los programas y se dictan otras disposiciones Todo el Decreto.
• Decreto 1860 1994 Por el cual se reglamenta parcialmente la Ley 115 de 1994 en los aspectos pedagógicos y organizativos generales. Artículo 7,9,10,11,12,13 Articulo 59
• Decreto 4904 2004 Por el cual se reglamenta la organización, oferta y funcionamiento de la prestación del servicio educativo para el trabajo y el desarrollo humano y se dictan otras disposiciones Todo el Decreto
• Decreto 2020 2006 Por medio del cual se organiza el Sistema de Calidad de Formación para el Trabajo Capítulo I,II,III, ARTICULO 15,
• Decreto 2521 2013 Por el cual se establece la estructura de la Unidad administrativa  especial del servicio público de empleo y se dictan otras disposiciones Articulo 2 y 3
• Decreto 380 2015 Por el cual se formula la política pública de trabajo decente y digno de Bogotá D.C., y se dictan otras disposiciones. Capítulo I, III, artículo 12, numeral   1.1,   2.2,   2.3   y artículo   13,    parágrafo   2, numeral 1.3. Todo
• Acuerdo 149 2005 POR EL CUAL SE INSTITUCIONALIZA EL PROGRAMA DE ALFABETIZACIÓN PARA ADULTOS EN EL DISTRITO CAPITAL Y SE DICTAN OTRAS DISPOSICIONES TODO EL ACUERDO</t>
  </si>
  <si>
    <t xml:space="preserve"> FICHA TÉCNICA INDICADOR DE PRODUCTO 2.1.4											</t>
  </si>
  <si>
    <t>Número de emprendimientos por subsistencia incubados</t>
  </si>
  <si>
    <t>Incubar al menos 2500 emprendimientos por subsistencia en la creación de modelos de negocio alineados a las nuevas oportunidades del mercado. Como mínimo, un 20% de la oferta será destinada a jóvenes. Incluyendo a los comerciantes de animales vivos de plazas distritales de mercado que opten por cambiar su actividad productiva.</t>
  </si>
  <si>
    <t xml:space="preserve">Hacer un nuevo contrato social con igualdad de oportunidades para la inclusión social, productiva y política </t>
  </si>
  <si>
    <t>El indicador mide el número de emprendimientos por subsistencia de personas mayores identificada por el IPES y que son fortalecidos en aspectos empresariales, comerciales y técnicos.</t>
  </si>
  <si>
    <t>El  fortalecimiento empresarial y asesoría técnica para emprendedores por subsistencia, el cúal esta dirigido a fortalecer las unidades productivas de emprendedores que realizan su actividad en el espacio público, el producto tiene las siguientes etapas:
1. El diagnostico del emprededor y unidad proudctiva: se compone de 3 fases
A) Caracterización y perfil del emprededor y empredimiento.
B) La perfilación contienen dos actividades 1)Aplicación de prueba psicotecnica la cual permite la identificación del perfil 2) Entrevista psicosocial
C) Valoración del producto y unidad productiva.
2) Fortalecimiento de habilidades y capacidades
A) Formación en temas empresariales
B)Sesiones y talleres en fortalecimiento empresarial y psicosocial
C) Asesorías técnicas personalizadas
D) Laboratorio Gastronomico
3) Fortalecimiento de los mecanismos para la comercialización
A) Ofrecer la posibilidad de acceder a módulos administrados por el IPES
B) Fortalecimiento en capacidades para la comercialización a través del Marketing Digital
C) Realización de eventos que promuevan y visualicen los productos de los emprededores por subsistencia
4) Fortalecimiento psicosocial del emprededor por subsistencia
A) Plan de fortalecimiento psicosocial
B)La intervención al emprededor
C)Gestión para la atención interinstitucional
5) Acompañamiento para la inclusión financiera
A) Gestionar Alianzas con entidades públicas y/o privadas que permitan acceso al crédito
B) Generación de espacios para la formación financiera de los emprededores por subsistencia
C) Gestionar mecanismos dentro del sector financiero ajustado a las caracteristicas de los emprededores por subsistencia</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</si>
  <si>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</si>
  <si>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Emprendimientos</t>
  </si>
  <si>
    <t xml:space="preserve">19 Localidades </t>
  </si>
  <si>
    <t>El proceso de fortalecimiento del empredimiento tiene 5 etapas las cuales varian en el tiempo de ejecución por los diferentes procesos que se surten. Los servicios con los que se cuentan son Diagnosticos del emprededor y unidad productiva, fortalecimiento de habilidaddes y capacidades, fortalecimiento psicosocial del emprendedor por subsistencia y acompañamiento para la inclusión financiera.</t>
  </si>
  <si>
    <t>Herramienta Misional HEMI</t>
  </si>
  <si>
    <t>Cristhian González Guerrero</t>
  </si>
  <si>
    <t>Subdirector de Emprendimiento y Servicios Empresariales y de Comercialización</t>
  </si>
  <si>
    <t>Instituto Para la Economia Social IPES</t>
  </si>
  <si>
    <t>Subdireccion de Emprendimiento, Servicios Empresariales y de Comercialización</t>
  </si>
  <si>
    <t>310 5640230</t>
  </si>
  <si>
    <t xml:space="preserve"> FICHA TÉCNICA INDICADOR DE PRODUCTO 2.1.5											</t>
  </si>
  <si>
    <t>Número de ferias realizadas como generación de oportunidades de mercado en la reactivación económica</t>
  </si>
  <si>
    <t>El indicador mide la atención de personas adultas con alternativa en ferias comerciales así como la participación de vendedores informales mayores en las ferias que realiza el IPES</t>
  </si>
  <si>
    <t>Vendedores informales adultos que participan en ferias temporales realizadas por la entidad</t>
  </si>
  <si>
    <t xml:space="preserve">Número de personas mayores identifiicada por el IPES y que participan en ferias comerciales </t>
  </si>
  <si>
    <t xml:space="preserve">Local </t>
  </si>
  <si>
    <t>Se reporta, con la participación efectiva de los vendedores informales que sean adultos en ferias temporales, se realiza el registro administrativo una vez culmina la participación en las ferias, reportandolo en la meta y el respectivo indicador.</t>
  </si>
  <si>
    <t>Luz Nereyda Moreno Mosquera</t>
  </si>
  <si>
    <t>Subdirecora de Gestón, Redes Sociales e Informalidad</t>
  </si>
  <si>
    <t>Instituto para la econimia social IPES</t>
  </si>
  <si>
    <t>Subdirección Gestion de Redes Sociales e Informalidad SGRI</t>
  </si>
  <si>
    <t xml:space="preserve"> FICHA TÉCNICA INDICADOR DE PRODUCTO 2.1.6											</t>
  </si>
  <si>
    <t>Mantener al menos 750 espacios y fortalecer al menos 125 ferias para la comercialización en el Espacio Público alineados con las nuevas oportunidades de mercado en la reactivación económica para mipymes y/o emprendimientos.</t>
  </si>
  <si>
    <t>Vendedores informales adultos con alternativas comerciales transitorias asignadas en puntos comerciales, quioscos y puntos de encuentro</t>
  </si>
  <si>
    <t>Sumatoria de personas mayores con alternativas comerciales transitorias en puntos comerciales, quioscos, puntos de encuentro y ferias institucionales asignadas.</t>
  </si>
  <si>
    <t>Se realiza la identificación y caractecrización de los usuarios, posteriormente se realizan sorteos para asignar las alternativas comerciales transitorias en puntos comerciales, quioscos, puntos de encuentro, se realiza un contrato de uso y aprovechamiento de la alternativa y una vez  han sido asignadas, se realiza el registro administrativo y posterior reporte de la meta.</t>
  </si>
  <si>
    <t>Subdirectora de Gestón, Redes Sociales e Informalidad</t>
  </si>
  <si>
    <t>FICHA TÉCNICA INDICADOR DE PRODUCTO 2.1.7</t>
  </si>
  <si>
    <t>Número de personas adultas vinculadas a traves de las unidades productivas agropecuarias fortalecidas por la  Subdirección de Economía Rural.</t>
  </si>
  <si>
    <t>Meta PDD: Vincular  750 Hogares/o unidades productivas a procesos productivos y de comercialización en el sector rural.</t>
  </si>
  <si>
    <t xml:space="preserve">Hacer de Bogotá Región un modelo de movilidad, creatividad y productividad incluyente y sostenible generando reactivación y adaptación económica a través de la innovación y la creatividad en la Bogotá - Rural. </t>
  </si>
  <si>
    <t>Bogotá region productiva y competitiva</t>
  </si>
  <si>
    <t>SDDE</t>
  </si>
  <si>
    <t>Este indicador Incluye la identificación del número de personas adultas vinculadas a las unidades productivas agropecuarias donde se promueve la capacidad productiva y económica de esta poblacion rural del Distrito a través del fortalecimiento productivo y organizativo alrededor de sistemas productivos sostenibles y sustentables.</t>
  </si>
  <si>
    <t xml:space="preserve">De acuerdo con el plan de acción propuesto se tiene contempladas los siguientes parámetros para la intervención en la ruralidad de Bogotá de forma integral:
• Articulación y coherencia de políticas sectoriales: mediante la articulación de las entidades que intervienen en el territorio.
• Convocatorias Públicas: podrán participar activamente productores y/o asociaciones de productores interesados en implementar o fortalecer un proyecto
productivo en areas rurales donde se contará con el apoyo articulado de entidades locales y distritales con presencia institucional.
• Fomento a la implementación de alternativas económicas: evaluando las vocaciones del suelo de la ruralidad de Bogotá se va a determinar cuál es el tipo de sistema productivo que se debe implementar o fortalecer o si por el contrario se debe brindar alternativas productivas para las familias que estén ubicadas en las zonas de conservación o de reserva.
• Acompañamiento productivo y extensión rural: se pretende brindar de forma integral para que el productor cuente con las herramientas para el desarrollo de prácticas sostenibles en la agricultura y ganadería necesarias para generar ingresos y mejorar la calidad de vida. 
• Fortalecimiento a encadenamientos productivos: los productores que cuentan con encadenamientos productivos establecidos serán fortalecidos en los aspectos que lo requieran mediante la asesoria técnica integral y  procesos de agregación de valor de productos y servicios agropecuarios
</t>
  </si>
  <si>
    <t>Hambrecero</t>
  </si>
  <si>
    <t>2.4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</si>
  <si>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Sumatoria de personas adultas vinculadas a traves de las unidades productivas agropecuarias fortalecidas por la Subdirección de Economía Rural.</t>
  </si>
  <si>
    <t>Usme, Cuidad Bolívar, Sumapaz, Chapinero, Suba y Santa Fe.</t>
  </si>
  <si>
    <t>Número de personas vinculadas por semestre y reportadas en el SUIM</t>
  </si>
  <si>
    <t xml:space="preserve"> Registros Administrativos Secretaria Distrital de Desarrollo Economico -  Subdireccion de Economia Rural</t>
  </si>
  <si>
    <t>Subdirectora Económia Rural</t>
  </si>
  <si>
    <t>Secretaria Distrital de Desarrollo Económico</t>
  </si>
  <si>
    <t>Dirección de Economía Rural y Abastecimiento Alimentario</t>
  </si>
  <si>
    <t>amoreno@desarrolloeconomico.gov.co</t>
  </si>
  <si>
    <t>3693777 Ext 252</t>
  </si>
  <si>
    <t>Danny Garcia</t>
  </si>
  <si>
    <t xml:space="preserve">Jefe Oficina Asesora de Planeación (E) </t>
  </si>
  <si>
    <t>Dirección de Planeación</t>
  </si>
  <si>
    <t xml:space="preserve">El presupuesto designado, cabe aclarar que no se estima un recurso tan grande teniendo en cuenta los ajustes presupuestales del proyecto. </t>
  </si>
  <si>
    <t>FICHA TÉCNICA INDICADOR DE PRODUCTO 2.1.8</t>
  </si>
  <si>
    <t>Número de Actores (personas adultas 29 a 59 años) del sistema de abastecimiento y distribución de alimentos viculados a la oferta de servicios de la Subdirección de Abastecimiento para su fortalecimiento y gestión de mercados.</t>
  </si>
  <si>
    <t>Meta PDD: Fortalecer 8.000 actores del Sistema de Abastecimiento Distrital de Alimentos,especialmente a los campesinosy el fortalecimiento de sus organizaciones sociales.</t>
  </si>
  <si>
    <t>Este indicador da cuenta del número de ciudadanos en edad adulta (29 a 59 años) atendidos por la Subdireccion de Abastecimiento Alimentario en programas dirigidos al fortelecimiento de actores del Sistema de Abastecimiento Alimentario.</t>
  </si>
  <si>
    <t>Este producto incluye a los ciudadanos beneficiados en las diferentes modalidades de atención de la Subdirección de Abastecimiento Alimentario:
* Mercados Campesinos. 
* Programa de fortaleciminento.
* Gestión de encadenamintos Comerciales.</t>
  </si>
  <si>
    <t>8.2  Lograr niveles más elevados de productividad económica mediante la diversificación, la modernización tecnológica y la innovación, entre otras cosas centrándose en los sectores con gran valor añadido y un uso intensivo de la mano de obra</t>
  </si>
  <si>
    <t>nico</t>
  </si>
  <si>
    <t>Número de personas reportadas en el SUIM del proyecto de inversión 7846 anualmente. De igual manera sobre el presupuesto designado, cabe aclarar que no se estima un recurso tan grande teniendo en cuenta los ajustes presupuestales del proyecto</t>
  </si>
  <si>
    <t>Secretaria Distrital de Desarrollo Economico -  Subdireccion de Economia Rural</t>
  </si>
  <si>
    <t>Hugo Ambrsoio Rojas</t>
  </si>
  <si>
    <t>Subdirector de Abastecimiento Alimentario</t>
  </si>
  <si>
    <t>hrojas@desarrolloeconomico.gov.co</t>
  </si>
  <si>
    <t>FICHA TÉCNICA INDICADOR DE PRODUCTO 2.1.9</t>
  </si>
  <si>
    <t>Número de personas adultas (29 -59 años) formados en habilidades para el trabajo (blandas, transversales, y/o laborales) que faciliten su inserción laboral.
Formula del indicador: Sumatoria de personas (29 -59 años) formadxs en habilidades  para el trabajo (blandas, transversales, y/o laborales)</t>
  </si>
  <si>
    <t>Relación entre el indicador de producto y resultado esperado</t>
  </si>
  <si>
    <t>Promover la generación de empleo para al menos 200.000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</si>
  <si>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Propósito 1: Hacer un nuevo contrato social con igualdad de oportunidades para la inclusión social, productiva y política</t>
  </si>
  <si>
    <t>Promover la generación de empleo para al menos 200.000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</si>
  <si>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Personas adultas (29 -59 años)   fomadas en competencias blandas y  transversales que lo requieran, a través de la Agencia de Empleo de Distrito que faciliten su inserción laboral.</t>
  </si>
  <si>
    <t xml:space="preserve">Ofrecer formación en competencias blandas y transversales a las personas adultas (29 a 59 años) que lo requieran, a través de los servicios que presta la Agencia de Gestión y Colocación de Empleo del Distrito. </t>
  </si>
  <si>
    <t>8. Trabajo decente y crecimiento económico</t>
  </si>
  <si>
    <t>8.5. Lograr el empleo pleno y productivo y el trabajo decente para todas las mujeres y los hombres, incluidos los jóvenes y las personas con discapacidad, así como la igualdad de remuneración por trabajo de igual valor.</t>
  </si>
  <si>
    <t>Diferencial y territorial</t>
  </si>
  <si>
    <t xml:space="preserve">SISE - SUIM </t>
  </si>
  <si>
    <t>Año Final</t>
  </si>
  <si>
    <t>Registros en la plataforma de la agencia de empleo</t>
  </si>
  <si>
    <t>SISE - PILA</t>
  </si>
  <si>
    <t>Juana Hernández</t>
  </si>
  <si>
    <t>Subdirectora de Empleo y Formación</t>
  </si>
  <si>
    <t>Secretaría de Desarrollo Económico</t>
  </si>
  <si>
    <t>Subdirección de Empleo y Formación</t>
  </si>
  <si>
    <t>jghernandez@desarrolloeconomico.gov.co</t>
  </si>
  <si>
    <t xml:space="preserve">Danny Efrain Garcia Perdomo </t>
  </si>
  <si>
    <t xml:space="preserve">Jefe Oficina Asesora de Planeacion </t>
  </si>
  <si>
    <t>El proyecto de  inversión tiene cobertura de atencion a la población en general, incluida las personas adultas  (29 a 59 años).  La Subdireccion de empleo y formacion  no cuenta con una  desagregación presupuestal por tipo de población debido a que su atencion se realiza por demanda.</t>
  </si>
  <si>
    <t>FICHA TÉCNICA INDICADOR DE PRODUCTO 2.1.10</t>
  </si>
  <si>
    <t>No. emprendedores de subsistencia o micro y pequeñas empresarios con habilidades financieras desarrolladas</t>
  </si>
  <si>
    <t>Desarrollar habilidades financieras y herramientas digitales para mejoras de procesos y comercio electrónico a al menos 72.900 empresarios y emprendedores, micro y pequeñas empresas, negocios, pequeños comercios y/o unidades productivas aglomeradas y/o emprendimientos por subsistencia formales e informales con especial énfasis en sectores afectados por la emergencia, mujeres y jóvenes, plazas de mercado distritales, atendiendo un enfoque de género, diferencial, territorial, de cultura ciudadana y de participación, teniendo en cuenta acciones afirmativas. Con un mínimo del 20% de la oferta será destinada a jóvenes.</t>
  </si>
  <si>
    <t>Hacer un nuevo contrato social con igualdad de oportunidades para la inclusión social, productiva y política.</t>
  </si>
  <si>
    <t xml:space="preserve">Cierre de brechas para la inclusión productiva urbano rural </t>
  </si>
  <si>
    <t>Personas adultas beneficiadas con programas de formación para el desarrollo de competencias y habilidades en emprendimiento y/o fortalecimiento empresarial.</t>
  </si>
  <si>
    <t>Vincular por demanda a Personas adultas (29 a 59 años) a programas de formación para el desarrollo de competencias y habilidades digitales, procesos de innovación y emprendimiento y/o fortalecimiento empresarial. Los Costos estimados y recursos disponibles disminuyen con el tiempo, toda vez,  que el presupuesto asignado a la Subdirección de Emprendimiento para el proyecto de Inversión 7874 disminuye para los años 2022, 2023 y 2024, por esta razón no fueron incrementados. El único que se incrementó con el IPC fue el del 2025,  dado que no conocemos el presupuesto que se vaya a asignar para el Plan de Desarrollo y proyectos de Inversión de ese momento y se tomó como base la cifra del 2024.</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</si>
  <si>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</si>
  <si>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SUIM</t>
  </si>
  <si>
    <t>Registros del Sistema Unificado de Información Misional (SUIM)</t>
  </si>
  <si>
    <t>Programas y proyectos de la SEN</t>
  </si>
  <si>
    <t>Carlos Alberto Sánchez Retiz.</t>
  </si>
  <si>
    <t>Subdirector de Emprendimiento y Negocios</t>
  </si>
  <si>
    <t>Subdirección de Emprendimiento y Negocios.</t>
  </si>
  <si>
    <t>Danny Efrain Garcia Perdomo</t>
  </si>
  <si>
    <t xml:space="preserve">Jefe Oficina Asesora de Planeación </t>
  </si>
  <si>
    <t>Los Costos estimados y recursos disponibles disminuyen con el tiempo, toda vez, que el presupuesto asignado a la Subdirección de Emprendimiento para el proyecto de Inversión 7874 disminuye para los años 2022, 2023 y 2024, por esta razón no fueron incrementados. El único que se incrementó con el IPC fue el del 2025,  dado que no conocemos el presupuesto que se vaya a asignar para el Plan de Desarrollo y proyectos de Inversión de ese momento y se tomó como base la cifra del 2024.</t>
  </si>
  <si>
    <t>FICHA TÉCNICA INDICADOR DE PRODUCTO 2.1.11</t>
  </si>
  <si>
    <t>Número de personas adultas (29-59 años) registradas en la ruta de empleabilidad.</t>
  </si>
  <si>
    <t>Personas adultas (29-59 años) promovidas en la generación de empleo  en el sector productivo.</t>
  </si>
  <si>
    <t>Promover personas adultas (29-59 años) en la generación de empleo  en el sector productivo</t>
  </si>
  <si>
    <t>8.5 Lograr el empleo pleno y productivo y el trabajo decente para todas las mujeres y los hombres, incluidos los jóvenes y las personas con discapacidad, así como la igualdad de remuneración por trabajo de igual valor.</t>
  </si>
  <si>
    <t xml:space="preserve">Diferencial, Territorial </t>
  </si>
  <si>
    <t>Sumatoria de personas adultas (29-59 años) registradas en ruta de empleo del distrito.</t>
  </si>
  <si>
    <t xml:space="preserve">SISE </t>
  </si>
  <si>
    <t>El proyecto de  inversión tiene cobertura de atencion a la población en general, incluida las personas adultas  (29 a 59 años).  La Subdireccion de empleo y formacion no cuenta con una desagregación presupuestal por tipo de población debido a que su atencion se realiza por demanda.</t>
  </si>
  <si>
    <t>FICHA TÉCNICA INDICADOR DE PRODUCTO 2.1.12</t>
  </si>
  <si>
    <t>Número de Personas adultos (29  a 59 años), vinculados a programas de formación en habilidades financieras.</t>
  </si>
  <si>
    <t>Medición del número de  personas adultas (29 a 59 año) vinculadas a los Procesos de formación, que le permite a la ciudadanía, adquirir mejores hábitos de consumo, ordenar sus ingresos y hacer un uso adecuado de los distintos productos y servicios financieros.</t>
  </si>
  <si>
    <t>Descripción del Producto</t>
  </si>
  <si>
    <t>La realización por  vinculación  y previa convocatoria a la población objetivo, del desarrollo de talleres en educación y habilidades financieras que  facilitan a las personas la toma de decisiones más informadas sobre los diferentes productos y servicios financieros del mercado, así como los conceptos y definiciones para la toma de dichas decisiones.Las capacitaciones son modulos  de  educación no formal  que se rige por los principios y fines generales de la educación establecidos en la ley 115 de 1994.</t>
  </si>
  <si>
    <t>Fórmula</t>
  </si>
  <si>
    <t>N/D</t>
  </si>
  <si>
    <t>Registros administrativos que reposan en la entidad en los cuales se incorpora la informacion de las personas y  unidades productivas informales articuladas progresivamente a las dinámicas del sector formal en las distintas localidades.</t>
  </si>
  <si>
    <t>Registros administrativos de la entidad</t>
  </si>
  <si>
    <t>Maria Paulina Gomez Gomez</t>
  </si>
  <si>
    <t>Directora de Desarrollo Empresarial y Empleo</t>
  </si>
  <si>
    <t>Dirección De Desarrollo Empresarial y Empleo</t>
  </si>
  <si>
    <t>mpgomez@desarrolloeconomico.gov.co</t>
  </si>
  <si>
    <t>Jefe Oficina Asesora de planeción</t>
  </si>
  <si>
    <t>Secretaria Distrital de Desarrollo Economico</t>
  </si>
  <si>
    <t>FICHA TÉCNICA INDICADOR DE PRODUCTO 2.1.13</t>
  </si>
  <si>
    <t>Código Meta</t>
  </si>
  <si>
    <t>PDD</t>
  </si>
  <si>
    <t>El indicador mide el porcentaje de atenciones de adultas y adultos en actividades y procesos de formación y cualificación a través de la modalidad desarrollo de capacidades para la generación de oportunidades del servicio Integración y gestión en el Territorio, es decir, la proporción de adultas y adultos que solicitan el ingreso a la modalidad de desarrollo de capacidades y que son atendidas a través de la oferta disponible y en el marco de los tres ejes de la modalidad: mejoramiento de ingresos económicos, aprovechamiento del tiempo liberado y fortalecimiento del tejido social.</t>
  </si>
  <si>
    <t>Dado que la modalidad desarrollo de capacidades para la generación de oportunidades está orientada a todo tipo de población, en todas las localidades de la ciudad de Bogotá, y funciona a demanda, no es posible desde el servicio proyectar o estimar una meta numérica de personas adultas  a atender por vigencia, ya que esta magnitud puede variar según la demanda de la población, no obstante, si puede garantizar que toda persona adulta que solicite su vinculación a la modalidad de desarrollo de capacidades para la generación de oportunidades, pueda acceder a las actividades y procesos de cualificación y formación disponibles, a través de la oferta en el marco del mejoramiento de ingresos económicos, aprovechamiento del tiempo liberado y fortalecimiento del tejido social.</t>
  </si>
  <si>
    <t>La atención de adultos y adultas en actividades y procesos de formación y cualificación en la modalidad desarrollo de capacidades y generación de oportunidades del servicio Integración y Gestión en el Territorio de la Secretaría Distrital de Integración Social, aporta a desarrollar estrategias que permitan el goce efectivo de los derechos sociales (salud, educación, alimentación y nutrición, recreación y deporte) y económicos (seguridad económica y trabajo digno y decente) de las y los adultos de Bogotá, DC, a través de la generación de oportunidades para lograr una vida autónoma y plena.</t>
  </si>
  <si>
    <t>Particularmente, a través del servicio social Integración y gestión en el territorio “IGT” y de  la modalidad de desarrollo de capacidades para la generación de oportunidades, se busca potenciar las capacidades de las personas a través del desarrollo de actividades y procesos de cualificación y formación en el marco del mejoramiento de ingresos económicos, aprovechamiento del tiempo liberado y fortalecimiento del tejido social, mediante el enfoque poblacional, territorial y de género.</t>
  </si>
  <si>
    <t>10.2 Potenciar y promover la inclusión social, económica y política de todos, independientemente de su edad, sexo, discapacidad, raza, etnia, origen, religión o situación económica u otra condición.</t>
  </si>
  <si>
    <t>Porcentaje de atenciones</t>
  </si>
  <si>
    <t>SIRBE</t>
  </si>
  <si>
    <t>CDC-Subdirecciones Locales</t>
  </si>
  <si>
    <t>A partir del reporte de metas de atenciones entregado por la Subdirección de Diseño, Evaluación y Sistematización- SDES y la Dirección de Análisis y Diseño Estratégico - DADE con base en los registros del Sistema de Información y Registro Misional de Beneficiarios -SIRBE de la Secretaría Distrital de Integración Social, se realiza el filtro por grupo etareo (29 a 59 años), y se discimina el número de atenciones por localidad, por género (mujeres) y por enfoque diferencial. Este resultado permite identificar el numerador y el denominador, calcular el indicador cuantitativamente y hacer uns descripción cualitativa para el periodo requerido.</t>
  </si>
  <si>
    <t>Sistema de Información y Registro Misional de Beneficiarios -SIRBE de la Secretaría Distrital de Integración Social</t>
  </si>
  <si>
    <t>15 días</t>
  </si>
  <si>
    <t>Subdirectora de Gestión Integral Local</t>
  </si>
  <si>
    <t xml:space="preserve">Secretaría Distrital de Intregración Social </t>
  </si>
  <si>
    <t>Subdirección de Gestión Integral Local</t>
  </si>
  <si>
    <t>Directora de Análisis y Diseño Estratégico</t>
  </si>
  <si>
    <t xml:space="preserve">Secretaria Distrital de Integración Social </t>
  </si>
  <si>
    <t xml:space="preserve">En los costos estimados se diligencia el presupuesto de la meta 4 del proyecto de inversión 7735 relacionada con las atenciones en la modalidad desarrollo de capacidades para la generación de oportunidades. Es de aclarar que la población objetivo de la modalidad de desarrollo de capacidades es universal y atiende a todos los grupos etarios y poblaciones; El talento humano realiza gestión y alianzas para implementar la oferta a todas las poblaciones, no específicamente para adultas y adultos. La atención a las personas es por demanda, se cuenta con una meta distrital pero no especifica por grupo etario. La modalidad desarrollo de capacidades cuenta con una línea técnica, donde desarrolla actividades y procesos de formación y cualificación a través de 3 ejes estratégicos: generación de ingresos económicos, aprovechamiento del tiempo liberado y fortalecimiento del tejido social.
El desarrollo de capacidades para la generación de oportunidades no contempla procesos educativos, sino actividades de procesos de formación y cualificación en tres ejes que incluyen desde un concierto, actividades físicas hasta cursos ténicos con el SENA. No son cursos de formación continua.										</t>
  </si>
  <si>
    <t>FICHA TÉCNICA INDICADOR DE PRODUCTO 2.2.1</t>
  </si>
  <si>
    <t xml:space="preserve">Número de personas adultas que participan en los procesos deportivos y en actividad física con enfoque poblacional </t>
  </si>
  <si>
    <t>El indicador de producto està directamente relacionado con el indicado de resultado IR 2.2</t>
  </si>
  <si>
    <t>Ajustar y coordinar la implementación de una estrategia distrital de cambio cultural para la transformación de imaginarios y representaciones sociales negativas que afectan el ejercicio de los derechos de las personas LGBTI, en los 15 sectores de la Administración Distrital</t>
  </si>
  <si>
    <t xml:space="preserve">Propósito: 1 Hacer un nuevo contrato social con igualdad de oportunidades para la inclusión social, productiva y política.
Logro ciudad: 9 Promover la participación, la transformación cultural, deportiva, recreativa, patrimonial y artística que propicien espacios de encuentro, tejido social y reconocimiento del otro. </t>
  </si>
  <si>
    <t>20. Bogotá, referente en cultura, deporte, recreación y actividad física, con parques para el desarrollo y la salud</t>
  </si>
  <si>
    <t>IDRD</t>
  </si>
  <si>
    <t>El indicador hace referencia al número de personas adultas que se inscriben y participan en las actividades deportivas organizadas por el IDRD.</t>
  </si>
  <si>
    <t>Adultos que se inscriben y participan en actividades deportivas organizadas por el IDRD, como: torneos deportivos, procesos de formación para adultos y apoyo a los deportistas de alto rendimiento.</t>
  </si>
  <si>
    <t>3.4</t>
  </si>
  <si>
    <t>Para 2030, reducir en un tercio la mortalidad prematura por enfermedades no transmisibles mediante la prevención y el tratamiento y promover la salud mental y el bienestar.</t>
  </si>
  <si>
    <t>Sumatoria de personas adultas que participan en los procesos deportivos y en actividad  física con enfoque poblacional</t>
  </si>
  <si>
    <t>Informe Plan de Acción de la Política Pública De y Para la Adultez de 2019 IDRD</t>
  </si>
  <si>
    <t xml:space="preserve">UPZ </t>
  </si>
  <si>
    <t>Sumatoria de personas adultas que participan en los procesos deportivos y en actividad  física con enfoque poblacional.</t>
  </si>
  <si>
    <t>Sistema de Información Misional - SIM</t>
  </si>
  <si>
    <t>Aura Escamilla Ospina</t>
  </si>
  <si>
    <t>Subdirectora Técnica de Recreación y Deporte</t>
  </si>
  <si>
    <t>aura.escamilla@idrd.gov.co</t>
  </si>
  <si>
    <t>Martha Rodríguez Martínez</t>
  </si>
  <si>
    <t>FICHA TÉCNICA INDICADOR DE PRODUCTO 2.2.2</t>
  </si>
  <si>
    <t>Porcentaje de personas adultas atendidas en el sistema educativo oficial con estrategias educativas flexibles.</t>
  </si>
  <si>
    <t>Igualdad de calidad de Vida</t>
  </si>
  <si>
    <t>Promover el acceso y permanencia escolar con gratuidad en los colegios públicos, ampliando al 98% la asistencia escolar en la ciudad, mejorando las oportunidades educativas entre zonas (rural-urbana), localidades y poblaciones (discapacidad, grupos étnicos, víctimas, población migrante, en condición de pobreza y de especial protección constitucional, entre otros), vinculando la población desescolarizada, implementando acciones afirmativas hacia los más vulnerables (kits escolares, uniformes, estrategias educativas flexibles y atención diferencial, entre otras) y mitigando los efectos de la pandemia causada por el COVID-19.</t>
  </si>
  <si>
    <t>Igualdad de calidad de vida</t>
  </si>
  <si>
    <t>Oportunidades de educación, salud y cultura para mujeres, jóvenes, niños, niñas y adolescentes.</t>
  </si>
  <si>
    <t>SDE</t>
  </si>
  <si>
    <t>Con este indicador se calcula el porcentaje de personas Adultas atendidas con estrategias educativas flexibles en instituciones educativas oficiales de Bogotá.</t>
  </si>
  <si>
    <t xml:space="preserve">El producto es el servicio educativo para persoans Adultas en instituciones educativas oficiales a través de las estrategias educatvas flexibes. </t>
  </si>
  <si>
    <t>4.3 Asegurar el acceso en condiciones de igualdad para todos los hombres y las mujeres a formación técnica, profesional y superior de calidad, incluida la enseñanza universitaria.</t>
  </si>
  <si>
    <t>Diferencial y Poblacional</t>
  </si>
  <si>
    <t>Informes de gestión del proyecto asociado 7690 Fortalecimiento de la politica de educacion inclusiva</t>
  </si>
  <si>
    <t>Se establece el número de personas adultas matriculadas en el sistema educativo oficial de Bogotá y atendidas con estrategias educativas flexibles (suministrado por la Dirección de Cobertura) y se divide por el número de personas Adultas matriculadas en las instituciones educativas oficiales de Bogotá (dato suminsitrado por Dirección de Cobertura) y se multiplica este resultado * 100</t>
  </si>
  <si>
    <t>II-2020</t>
  </si>
  <si>
    <t>Virginia Torres Montoya</t>
  </si>
  <si>
    <t xml:space="preserve">Directora de Inclusión e Integración de Poblaciones. </t>
  </si>
  <si>
    <t>Secretaría de Educación del Distrito</t>
  </si>
  <si>
    <t>vtorresm1@educacionbogota.gov.co</t>
  </si>
  <si>
    <t>3241000 ext 2229</t>
  </si>
  <si>
    <t>Juan Sebastián Contreras</t>
  </si>
  <si>
    <t>FICHA TÉCNICA INDICADOR DE PRODUCTO 2.2.3</t>
  </si>
  <si>
    <t>Implementar en el  100% de colegios públicos distritales la política de educación inclusiva con enfoque diferencial para estudiantes con especial protección constitucional como la población víctima del conflicto, migrante y la población con discapacidad, así como  para estudiantes en aulas hospitalarias, domiciliarias y aulas refugio, entre otros.</t>
  </si>
  <si>
    <t xml:space="preserve">Inclusión educativa para la equidad </t>
  </si>
  <si>
    <t xml:space="preserve">Con este indicador se calcula el porcentaje de instituciones educativas oficiales que ofrecen educación para Adultos con estrategias educativas flexibles y que cuentan con acompañamiento en la implementación de dichas estrategias. La información de instituciones que ofrecen educacion para Adultos se toma de la la Dirección de Cobertura y se cruza con la información de la Dirección de Inclusión e Integración de Poblaciones que establece cuáles instituciones tienen acompañamiento de la Secretaría de Educación en la impelementación de las estrategias educativas flexibles. </t>
  </si>
  <si>
    <t xml:space="preserve">El producto de la Secretaría de Educación es instituciones educativas oficiales que ofrecen educación para Adultos con asistencia técnica parav la implementación de estrategias educativas flexibles. La información de instituciones que ofrecen educacion para Adultos se toma de la la Dirección de Cobertura y se cruza con la información de la Dirección de Inclusión e Integración de Poblaciones que establece cuáles instituciones tienen acompañamiento de la Secretaría de Educación en la impelementación de las estrategias educativas flexibles. </t>
  </si>
  <si>
    <t>Número de colegios que ofrecen educación para adultos con asistencia técncia pedagógica en estrategias educativas flexibles/Número de colegios que ofertan educación a personas adultas)* 100%</t>
  </si>
  <si>
    <t>Colegios/Insituciones</t>
  </si>
  <si>
    <t>Se establece el número de instituciones educativas oficiales que ofrecen educación formal para adultos (información de la Dirección de Cobertura) y que cuenta con acompañamiento en la implementación de estrategias educativas flexibles (información de la Dirección de Inclusión e Integración de Poblaciones) / sobre el número de instituciones educativas oficiales que ofrecen educación para adultos (Dirección de Cobertura) y se multiplica este resultado por 100.</t>
  </si>
  <si>
    <t>Virgina Torres Montoya</t>
  </si>
  <si>
    <t>Directora de Inclusión e Integración de Poblaciones</t>
  </si>
  <si>
    <t>FICHA TÉCNICA INDICADOR DE PRODUCTO 2.2.4</t>
  </si>
  <si>
    <t>A 2024 mantener la tasa de mortalidad por enfermedades crónicas no transmisibles por debajo de 127 por 100.000 personas en edades de 30 a 69 años. Implementando estrategias de promoción de practicas y estilos de vida saludable, para prevención de enfermedades cardiovasculares, diabetes mellitus, cáncer, enfermedades de vías respiratorias inferiores, entre otras.</t>
  </si>
  <si>
    <t xml:space="preserve">Prevención y cambios para mejorar la salud de la población </t>
  </si>
  <si>
    <t>Sistema Distrital de Cuidado</t>
  </si>
  <si>
    <t>El indicador mide el porcentaje de cumplimiento de las actividades formuladas en el Plan estratégico y operativo para el abordaje integral de la población expuesta y afectada por condiciones crónicas en Bogotá D.C. en el marco de los nodos sectoriales e intersectoriales, con un enfoque diferencial. Este indicdor se mide en el marco del Plan de Salud Pública Intervenciones Colectivas (PSPIC).</t>
  </si>
  <si>
    <t xml:space="preserve">La proyección de las acciones y el presupuesto están sujetos al Plan de Desarrollo y el Plan Territorial de Salud de las vigencias futuras. Este producto se desarrolla en el marco del Plan de Salud de Intervenciones Colectivas (PSPIC),  permitindo que la población adulta expuesta o afectada con enfermedades crónicas pueda prevenir riesgos en salud y tengan una atenacion integral mediante la intervención de acciones colectivas realizadas en articulación con EAPBs; mediante el desarrollo de los nodos sectoriales (nodo de atención en salud ante la presencia de exposiciones de riesgo o eventos precursores y nodo de atención en salud ante la presencia de condiciones desenlace) y los nodos intersectoriales (Nodo de seguridad alimentaria y nutricional, nodo de actividad física, espacio público y movilidad, nodo de exposiciones a riesgos ambientales, nodo de exposición a consumos nocivos, nodo de salud bucal, visual y auditiva). Para las persona de 30 años que vive en la región de las Américas, el  riesgo de morir antes de los 70 años, por una de las 4 causas principales de muerte por enfermedades crónicas no transmisibles es del 16%, por lo anterior es de vital importancia  la implementación de este planen la poablación adulta. Se debe tener en cuenta que por la contingencia sanitaria por la COVID-19, el desarrollo de las acciones se pueden ver limitadas, y por ende, afectar el alcance de la meta, estos efectos imprevistos se deben tener en cuenta en el periodo de pandemia y post pandemia. </t>
  </si>
  <si>
    <t>(Numero total de actividades implemetadas  en el Plan estratégico y Operativo para el abordaje integral de la población expuesta y afectada por condiciones crónicas en Bogotá D.C. en el marco de los nodos sectoriales e intersectoriales  / Total de actividades formuladas en el Plan estratégico y Operativo para el abordaje integral de la población expuesta y afectada por condiciones crónicas en Bogotá D.C. en el marco de los nodos sectoriales e intersectoriales)*100</t>
  </si>
  <si>
    <t>FICHA TÉCNICA INDICADOR DE PRODUCTO 2.2.5</t>
  </si>
  <si>
    <t>A 2024 disminuir en 20% la morbilidad por enfermedades transmisibles en control (tosferina, varicela, hepatitis A, parotiditis y meningitis)</t>
  </si>
  <si>
    <t>EAPBs</t>
  </si>
  <si>
    <t>El indicador mide el porcentaje de cumplimiento de las actividades formuladas en el Plan de acción dirigida a la población adulta permitiendo el inicio oportuno de tratamiento y seguimiento hasta la curación, con enfoque diferencial. Este indicdor se mide en el marco del Plan de Salud Pública Intervenciones Colectivas (PSPIC).</t>
  </si>
  <si>
    <t xml:space="preserve">La proyección de las acciones y el presupuesto están sujetos al Plan de Desarrollo y el Plan Territorial de Salud de las vigencias futuras. Este producto se desarrolla en el marco del Plan de Intervenciones Colectivas (PSPIC), que permita cortar la cadena de transmisión de la enfermedad y evitar la mortalidad asociada a esta causa en los adultos y adultas. Se debe tener en cuenta que por la contingencia sanitaria por la COVID-19, el desarrollo de las acciones se pueden ver limitadas, y por ende, afectar el alcance de la meta, estos efectos imprevistos se deben tener en cuenta en el periodo de pandemia y post pandemia. </t>
  </si>
  <si>
    <t>(Número de actividades individuales y poblaciones en adultos y adultas relacionadas con el control y la atención de Tuberculosis ejecutadas/ Número de actividades individuales y poblaciones en adultos y adultas relacionadas con el control y la atención de Tuberculosi programadas)*100</t>
  </si>
  <si>
    <t>FICHA TÉCNICA INDICADOR DE PRODUCTO 2.2.6</t>
  </si>
  <si>
    <t>Entregar el 100% de apoyos alimentarios a través de los comedores comunitarios en sus diferentes modalidades, teniendo en cuenta las necesidades de los territorios y poblaciones.</t>
  </si>
  <si>
    <t>Próposito 01 Hacer un nuevo contrato social con igualdad de oportunidades para la inclusión social, productiva y política</t>
  </si>
  <si>
    <t>06 Sistema Distrital del Cuidado</t>
  </si>
  <si>
    <t>El indicador mide el número de personas entre 29 y 59 años beneficiadas mediante raciones de comida caliente en las modalidad de comedores comunitarios - cocinas populares.</t>
  </si>
  <si>
    <t>Personas entre los 29 - 59 años en situación  de pobreza o vulnerabilidad, atendidas a través de comedores comunitarios - cocinas populares.</t>
  </si>
  <si>
    <t>2.1 Para 2030, poner fin al hambre y asegurar el acceso de todas las personas, en particular los pobres y las personas en situaciones vulnerables, incluidos los lactantes, a una alimentación sana, nutritiva y suficiente durante todo el año.</t>
  </si>
  <si>
    <t xml:space="preserve">Poblacional, Territorial </t>
  </si>
  <si>
    <t>SDIS DNA</t>
  </si>
  <si>
    <t xml:space="preserve">Todas las localidades excepto Teusaquillo y Sumapaz	</t>
  </si>
  <si>
    <t>Se calcula el indicador con personas únicas atendidas en la vigencia. Se toma como línea de base las personas adultas atendidas en 2020 en la modadlidad comedores comuntiarios - cocinas populares que es una población recurrente. La unidad móvil no ha comenzado a funcionar, por lo cual no cuenta con línea de base. Esta modalidad manejaría una población no recurrente.</t>
  </si>
  <si>
    <t>1. Sistema registro de beneficiarios de la SDIS - SIRBE</t>
  </si>
  <si>
    <t>30 días</t>
  </si>
  <si>
    <t>31/01/2021</t>
  </si>
  <si>
    <t>Boris Alexander Flomin de Leon</t>
  </si>
  <si>
    <t>Director de Nutrición y Abastecimiento</t>
  </si>
  <si>
    <t>bflomin@sdis.gov.co
syopasa@sdis.gov.co</t>
  </si>
  <si>
    <t>3279797 ext. 70000</t>
  </si>
  <si>
    <t>Julián Torres Jiménez</t>
  </si>
  <si>
    <t>Director de Análisis y Diseño Estratégico</t>
  </si>
  <si>
    <t>54</t>
  </si>
  <si>
    <t xml:space="preserve">Hogares/Familias con integrantes entre 29 y 59 años, atendidos en el servicio construyendo autonomia alimentaria.										</t>
  </si>
  <si>
    <t>1 estrategia de inclusión social formulada e
implementada dirigida a los participantes de los servicios sociales con apoyo alimentario.</t>
  </si>
  <si>
    <t>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</si>
  <si>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Identifica el número de hogares familias con personas entre 29 y 59 años vinculadas al servicio construyendo autonomia alimentaria con seguimiento.
Este indicador identifica el número de hogares/familias que cuentan con personas entre  29 y 59 años como integrantes, y que se han vinculado a las acciones desarrolladas del servicio construyendo autonomia alimentaria. Este servicio cuenta con profesionales del área social que acompañan a las familias y construyen conjuntamente con el hogar/familia un contrato social familiar, al cual se le debe realizar seguimiento cada dos meses y una evaluación anual. Se tienen en cuenta los hogares/familias que cuentan con contrato social familiar y que además cuentan con seguimiento al mismo. Se tendrán en cuenta las familias reportadas en las modalidades de Bonos canjeables por alimentos y canastas básicas alimentarias. Teniendo en cuenta que es un servicio nuevo, se busca incrementar el número de hogares/familias que tienen integrantes con integrantes entre 29-59 años que cuentan con un acompañamiento social más profundo y sistematizado.</t>
  </si>
  <si>
    <t>El producto da cuenta de los hogares/familias que tienen integrantes con persona entre 29 y 59 años, y que se han vinculado efectivamente al servicio construyendo autonomía alimentaria, mediante la realización de una lectura de su realidad y se establezca un contrato social con el cual se busca que mejoren sus condiciones de vida. A estos hogares/familias se les realiza el seguimiento periódico bimensual y una evaluación anual.</t>
  </si>
  <si>
    <t>Número de hogares familias con personas entre 29 y 59 años, vinculadas al servicio construyendo autonomia alimentaria con seguimiento / Total de hogares familias con personas entre 29 y 59 años atendidas en el servicio autonomia alimentaria * 100</t>
  </si>
  <si>
    <t>Hogares</t>
  </si>
  <si>
    <t>Todas las localidades</t>
  </si>
  <si>
    <t>Para el conteo de la meta, el proyecto 7745 envía mensualmente una base de las personas a las que se les ha realizado seguimiento familiar, la cual se deberá debe cruzar contra las bases de los servicios del proyecto: Compromiso por una alimentación Integral en Bogotá, con el propósito de identificar hogares únicos que cuenten con al menos una persona en estado "en atención" entre 29 y 59 años.</t>
  </si>
  <si>
    <t>bflomin@sdis.gov.co</t>
  </si>
  <si>
    <t> "Teniendo en cuenta que el servicio construyendo autonomía alimentaria es de reciente implementación, no se cuenta con una línea base que nos permita asegurar el número de familias que contarán con este acompañamiento, por lo cual se solicita mantener el indicador en porcentaje."</t>
  </si>
  <si>
    <t>FICHA TÉCNICA INDICADOR DE PRODUCTO 2.2.8</t>
  </si>
  <si>
    <t>Número de personas en flujos migratorios mixtos y retornados atendidas en las 20 localidades del distrito.</t>
  </si>
  <si>
    <t>01 Hacer un nuevo contrato social con igualdad de oportunidades para la inclusión social, productiva y política</t>
  </si>
  <si>
    <t>04 Prevención de la exclusión por razones étnicas, religiosas, sociales, políticas y de orientación sexual</t>
  </si>
  <si>
    <t>Informe de resultados de las acciones para la atención integral de población adulta proveniente de flujos migratorios mixtos desarrolladas en el marco de alianzas estratégicas promovidas por el proyecto 7730 y a través de las cuales se concertan con actores estratégicos acuerdos formales para abordar el fenómeno migratorio en pro de la integración socioeconómica y social de la población migrante, refugiada y retornada.</t>
  </si>
  <si>
    <t>Informes anual con la descripción de las acciones concertadas con actores estratégicos que contribuyan a la atención integral de población adulta proveniente de flujos migratorios mixtos, en el marco de alianzas estratégicas promovidas por el proyecto como parte del cumplimiento de la meta 2 del mismo.</t>
  </si>
  <si>
    <t>10.7 Facilitar la migración y la movilidad ordenadas, seguras, regulares y responsables de las personas, incluso mediante la aplicación de políticas migratorias planificadas y bien gestionadas.</t>
  </si>
  <si>
    <t>Territorial, Género, Derechos, Diferencial</t>
  </si>
  <si>
    <t xml:space="preserve"> </t>
  </si>
  <si>
    <t>Informes</t>
  </si>
  <si>
    <t>Local</t>
  </si>
  <si>
    <t xml:space="preserve">Acciones descritas en el documento de reporte anual </t>
  </si>
  <si>
    <t>31 diciembre del 2021</t>
  </si>
  <si>
    <t>Subdirectora para la Identificación, Caracterización e Integración</t>
  </si>
  <si>
    <t>Dirección Territorial</t>
  </si>
  <si>
    <t>Julián Torres Jimenez</t>
  </si>
  <si>
    <t>El proyecto 7730 adelanta las gestiones para promover alianzas estratégicas que fomenten la integración socioeconómica y cultura de la población proveniente de flujos migratorios mixtos; el resultado de estos acuerdos (formalizados en cartas o memorarandos de entendimiento) pueden ser muy diversos, de manera que pueden generar la entrega de beneficios tangibles como intangibles o incluso acuerdos de asistencia técnica dirigidos a los equipos del proyecto. Teniendo en cuenta lo anterior, el indicador da cuenta de cómo esas concertaciones generan acciones para la atención integral de población adulta proveniente de flujos migratorios mixtos y dependen de lo pactado con cada aliado. Cabe aclarar que el presupuesto programado para este indicador se marca de acuerdo a lo establecido para la totalidad de la meta 2 del proyecto y por ello no se asume una destinación fija del mismo al cumplimiento del indicador de la política pública.Por lo cual este presupuesto es indicativo de la gestión que se realiza.</t>
  </si>
  <si>
    <t>FICHA TÉCNICA INDICADOR DE PRODUCTO 2.2.9</t>
  </si>
  <si>
    <t>Número de personas en flujos migratorios mixtos y retornados atendidas en las 20 localidades del distrito</t>
  </si>
  <si>
    <t>Informe SIRBE con el número de personas adultas, definido a partir del grupo etáreo y edad a fecha de la última atención realizada, provenientes de flujos migratorios mixtos atendidas a través del servicio, en cualquiera de sus modalidades.</t>
  </si>
  <si>
    <t>Se identifica a adultas y adultos provenientes de flujos migratorios mixtos, que han sido integrados socio-económica, cultural y comunitariamente en los servicios sociales, mediante la oferta de beneficios asociados que contribuyen de manera transitoria a la superación de sus situaciones de fragilidad y pobreza.</t>
  </si>
  <si>
    <t>10.7 Facilitar la migración y la movilidad ordenadas, seguras, regulares y responsables de las personas, incluso mediante la aplicación de políticas migratorias planificadas y bien gestionadas</t>
  </si>
  <si>
    <t>Enfoque Territorial, Género, Derechos, Diferencial</t>
  </si>
  <si>
    <t>Número de personas únicas atendidas según reporte SIRBE, discriminado por grupo etáreo y modalidad del servicio servicio.</t>
  </si>
  <si>
    <t>1 de junio del 2021</t>
  </si>
  <si>
    <t>El servicio para la integración y los derechos del migrante, refugiado y retornado atiende a demanda y de manera transitoria a personas provenientes de flujos migratorios mixtos que se encuentren en situación de emergencia y vulnerabilidad manifiesta en sus derechos; de esa manera, el indicador da cuenta del número de personas únicas atendidas en cualquiera de las cuatro modalidades del servicio. Sin embargo, debido a que la magnitud de la meta del proyecto no se programa en términos de grupo poblacional, el cumplimiento de la meta está sujeto a la coyuntura social, económica y social de la ciudad y en definitiva de la demanda del servicio de personas entre el rango etario definifo. Finalmente, y en concordancia con lo anterior, el presupuesto programado para este indicador se marca de acuerdo a lo establecido para la totalidad de la meta 3 del proyecto y por ello no se asume una destinación fija del mismo al cumplimiento del indicador de la política pública.Por lo cual este presupuesto es indicativo de la gestión que se realiza.</t>
  </si>
  <si>
    <t>FICHA TÉCNICA INDICADOR DE PRODUCTO 2.2.10</t>
  </si>
  <si>
    <t>Promover en las 20 localidades una estrategia de territorios cuidadores a partir de la identificación y caracterización de las acciones para la respuesta a emergencias sociales, sanitarias, naturales, antrópicas y de vulnerabilidad inminente.</t>
  </si>
  <si>
    <t>01 Hacer un nuevo contrato social con igualdad de oportunidades para la inclusión social, productiva
y política</t>
  </si>
  <si>
    <t xml:space="preserve">06 Sistema Distrital del Cuidado
</t>
  </si>
  <si>
    <t>Informe SIRBE con el número de personas adultas, según grupo etáreo y edad a la fecha de la última atención en situaciones de emergencia social, sanitaria, natural, antrópica y de vulnerabilidad inminente atendidas a través de los servicios</t>
  </si>
  <si>
    <t>Se atienden adultas y adultos que se encuentran en emergencia social, natural, antrópica, sanitaria y vulnerabilidad inminente, a través de los servicios de Respuesta Social y Gestión del Riesgo, en la ciudad de Bogotá.</t>
  </si>
  <si>
    <t>3.d. Reforzar la capacidad de todos los países, en particular los países en desarrollo, en materia de alerta temprana, reducción de riesgos y gestión de los riesgos para la salud</t>
  </si>
  <si>
    <t>Número de personas únicas atendidas según reporte SIRBE, discriminado por grupo etáreo, modalidad de los servicios y localidad</t>
  </si>
  <si>
    <t>Los servicios de Respuesta Social y Gestión del Riesgo atienden a demanda y de manera transitoria a personas en situación de emergencia, vulnerabilidad y fragilida; de esa manera, el indicador da cuenta del número de personas únicas atendidas en cualquiera de las cuatro modalidades del servicio. Sin embargo, debido a que la magnitud de la meta del proyecto no se programa en términos de grupo poblacional, el cumplimiento de la meta está sujeto a la coyuntura social, económica y social de la ciudad y en definitiva de la demanda del servicio de personas entre el rango etario definifo. Finalmente, y en concordancia con lo anterior, el presupuesto programado para este indicador se marca de acuerdo a lo establecido para la totalidad de la meta 3 del proyecto y por ello no se asume una destinación fija del mismo al cumplimiento del indicador de la política pública.por lo cual este presupuesto es indicativo de la gestión que se realiza.</t>
  </si>
  <si>
    <t>FICHA TÉCNICA INDICADOR DE PRODUCTO  2.2.11</t>
  </si>
  <si>
    <t>Personas adultas que cumplan con los criterios definidos por la estrategia, beneficiados con el acompañamiento familiar para la reactivación de proyectos de vida de adultas y adultos con pobreza oculta, vulnerabilidad, fragilidad social o afectados por emergencia sanitaria.</t>
  </si>
  <si>
    <t>Implementar una (1) estrategia de gestión interinstitucional que permita la  movilización social y el desarrollo de capacidades de los adultos y adultas identificados en pobreza oculta, vulnerabilidad,  fragilidad social o afectados por emergencias sanitarias en la  ciudad de Bogotá. </t>
  </si>
  <si>
    <t>Proposito : Hacer un nuevo contrato social con igualdad de oportunidades para la inclusión social, productiva y política / Programa estratégico: Mejores ingresos de los hogares y combatir la feminización de la pobreza. / Logro de ciudad : Reducir la pobreza monetaria, multidimensional y la feminización de la pobreza.</t>
  </si>
  <si>
    <t xml:space="preserve">Movilidad social integral </t>
  </si>
  <si>
    <t>Sector Social</t>
  </si>
  <si>
    <t>Indicador que permitirá evidenciar el número de personas adultas en pobreza oculta, vulnerabilidad, fragilidad o afectados por la emergencia sanitaria, beneficiados con el acompañamiento familiar para la reactivación de proyectos de vida.</t>
  </si>
  <si>
    <t>Personas entre las edades de 29 - 59 años en pobreza oculta, vulnerabilidad, fragilidad social o afectados por la emergencia sanitaria  identificados y acompañados por la modalidad  "Redes de soporte social para la reactivación de proyectos de vida de personas adultas y sus familias en pobreza oculta" del servicio social "Tropa Social a tu hogar"de la SDIS, con el propósito de gestionar oportunidades y respuestas integradoras que permita el desarrollo de capacidades y la reactivación de sus proyectos de vida.
Lo anterior, aporta al desarrollo de estrategias que permitan el goce efectivo de los derechos sociales (salud, educación, alimentación y nutrición, recreación y deporte) y económicos (seguridad económica y trabajo digno y decente) de las y los adultos de Bogotá, DC, a través de la generación de oportunidades para lograr una vida autónoma y plena.</t>
  </si>
  <si>
    <t>1.5 Fomentar la resiliencia de los pobres y las personas que se encuentran en situaciones vulnerables y reducir su exposición y vulnerabilidad a los fenómenos extremos relacionados con el clima y otras crisis y desastres económicos, sociales y ambientales.</t>
  </si>
  <si>
    <t>#</t>
  </si>
  <si>
    <t>Registro</t>
  </si>
  <si>
    <t>Sujeto a focalización</t>
  </si>
  <si>
    <t>Sumatoria de personas adultas, entre 29 y 59 años, beneficiaras del servicio social "Tropa Social a tu hogar" en la modalidad 2: Redes de soporte social para la reactivación de proyectos de vida de personas adultas y sus familias en pobreza oculta, que se puede constatar con los reportes periodicos emitidos y exportados por la Dirección de Análisis y Diseño Estratégico y en el sistema misional SIRBE. La información se podrá entregar desagregada por género, enfoque diferencial y territorial.</t>
  </si>
  <si>
    <t xml:space="preserve">Subdirectora de Gestión Integral Local </t>
  </si>
  <si>
    <t>El recurso disponible y los costos estimados corresponden a los valores presupuestales de la meta  4 del proyecto de inversión 7768. En relación a la territorialización por localidades, estpa sujeto a focalización. La focalización de la población potencial beneficiaria de este producto se realizará por medio de las bases de la plataforma Bogotá Cuidadora y el Índice de Bogotá Solidaria en Casa. La discriminación de la territorialización por localidad estará sujeto a la ubicación de la población focalizada, y por ende a la distribución que sea asignada por medio de los instrumentos determinados en el marco de la resolución 0509 de 2021.</t>
  </si>
  <si>
    <t>FICHA TÉCNICA INDICADOR DE PRODUCTO  2.2.12</t>
  </si>
  <si>
    <t>Porcentaje de hogares con mayor pobreza evidente, de mujeres cabeza de familia entre los 29 y 59 años, que cumplan con los criterios definidos por la estrategia, beneficiados con el acompañamiento familiar de hogares pobres, en vulnerablidad y riesgo social derivado de la pandemia del COVID 19.</t>
  </si>
  <si>
    <t xml:space="preserve">Implementar una estrategia de acompañamiento de hogares pobres,  en vulnerabilidad y riesgo social derivada de la pandemia del COVID 19,  identificados poblacional diferencial  y geográficamente en los barrios con mayor pobreza evidente  y oculta del distrito. </t>
  </si>
  <si>
    <t>Cantidad de hogares pobres de mujeres cabeza de familia entre los 29 y 59 años, beneficiados con el acompañamiento familiar del servicio social "Tropa Social a tu hogar".</t>
  </si>
  <si>
    <t>Hogares pobres de mujeres cabeza de familia entre los 29 y 59 años, identificados y acompañados por la modalidad "Acompañamiento a los hogares de jefatura femenina pobres y hogares en riesgo de pobreza" del servicio social "Tropa Social a tu hogar" para la gestión de oportunidades y respuestas integradoras que permita el desarrollo de capacidades y el fortalecimiento de sus proyectos de vida.
Lo anterior, aporta al desarrollo de estrategias que permitan el goce efectivo de los derechos sociales (salud, educación, alimentación y nutrición, recreación y deporte) y económicos (seguridad económica y trabajo digno y decente) de las y los adultos de Bogotá, DC, a través de la generación de oportunidades para lograr una vida autónoma y plena.</t>
  </si>
  <si>
    <t>1.5 Para 2030, fomentar la resiliencia de los pobres y las personas que se encuentran en situaciones vulnerables y reducir su exposición y vulnerabilidad a los fenómenos extremos relacionados con el clima y a otros desastres económicos, sociales y ambientales.</t>
  </si>
  <si>
    <t>Para el numerador y el denomidar del indicador, se tendrá como referencia el número de personas adultas beneficiaras del servicio social "Tropa Social a tu hogar" en la modalidad 1: acompañamiento a los hogares de jefatura femenina pobres y hogares en riesgo de pobreza, que se puede constatar con los reportes periodicos emitidos y exportados por la Dirección de Análisis y Diseño Estratégico y en el sistema misional SIRBE. La información se podrá entregar desagregada por género, enfoque diferencial y territorial.</t>
  </si>
  <si>
    <t>El recurso disponible y los costos estimados corresponden a los valores presupuestales de la meta  2 del proyecto de inversión 7768.
La focalización para determinar los potenciales beneficiarios del servicio se establece mediante los instrumentos de SISBEN; La base maestra del Sistema Distrital Bogotá Solidaria; Los mapas de pobreza elaborados por el Departamento Administrativo Nacional de Estadística (DANE) y por la Secretaria Distrital de Planeación incluidas en la encuesta multipropósito SDP e incluidas en el censo;  Los polígonos en las alertas tempranas de la Defensoría del Pueblo; Los polígonos de mayor inseguridad de la Secretaría Distrital de Seguridad; formulario único Distrital de Identificación de Hogares con jefatura femenina (tropa social) e Indicador de Bogotá Solidaria en Casa.
El mecanismo de focalización de la población a ser atendida en la modalidad "Acompañamiento a los hogares de jefatura femenina pobres y hogares en riesgo de pobreza": i) Contempla la atención de población en los mayores niveles de pobreza sin importar su grupo etario, ii) No es posible proyectar cantidad especifica de atenciones para personas en el grupo etario de la adultez, dado que el proceso de focalización y priorización no permité preveer la cantidad de jefes de hogar, de estas edades que se identificaran y atenderan. Los valores que permitirán el reporte de este producto, corresponderan al volumen de atenciones que se efectuen de acuerdo a la siguente descripción de indicador: "Hogares pobres , de mujeres cabeza de familia entre los 29 y 59 años,  identificados y acompañados en la gestión de oportunidades y respuestas integradoras que permita el desarrollo de capacidades y el fortalecimiento de sus proyectos de vida".</t>
  </si>
  <si>
    <t>FICHA TÉCNICA INDICADOR DE PRODUCTO  2.2.13</t>
  </si>
  <si>
    <t>Porcentaje de personas adultas que cumplan con los criterios de ingreso definidos por la estrategia, con caracterización de condiciones,  en el marco del acompañamiento familiar para la reactivación de proyectos de vida de adultas y adultos con pobreza oculta, vulnerabilidad, fragilidad social o afectados por emergencia sanitaria.</t>
  </si>
  <si>
    <t>Integraciòn Social</t>
  </si>
  <si>
    <t>Porcentaje de personas adultas con caracterización de condiciones, que son programados para ser beneficiarios del acompañamiento familiar para la reactivación de proyectos de vida de adultas y adultos con pobreza oculta del servicio social "Tropa Social a tu hogar".</t>
  </si>
  <si>
    <t>Personas entre las edades de 29 - 59 años en pobreza oculta, vulnerabilidad, fragilidad social o afectados por la emergencia sanitaria  identificados y caracterizados por la modalidad  "Redes de soporte social para la reactivación de proyectos de vida de personas adultas y sus familias en pobreza oculta" del servicio social "Tropa Social a tu hogar" de la SDIS, con el propósito de gestionar oportunidades y respuestas integradoras que permita el desarrollo de capacidades y la reactivación de sus proyectos de vida.
Lo anterior, aporta al desarrollo de estrategias que permitan el goce efectivo de los derechos sociales (salud, educación, alimentación y nutrición, recreación y deporte) y económicos (seguridad económica y trabajo digno y decente) de las y los adultos de Bogotá, DC, a través de la generación de oportunidades para lograr una vida autónoma y plena.</t>
  </si>
  <si>
    <t>(# de personas adultas y adultos en pobreza oculta, entre 29 y 59 años, beneficiados con el acompañamiento familiar para la reactivación de proyectos de vida, caracterizados / # de personas adultas y adultos en pobreza oculta, entre 29 y 59 años, focalizados e inscritos para la atención por parte del servicio Tropa social a tu hogar para la reactivación de proyectos de vida)*100</t>
  </si>
  <si>
    <t>Para el numerador y el denomidar del indicador, se tendrá como referencia el númerode personas beneficiarias del servicio social "Tropa Social a tu hogar" en la modalidad 2: Redes de soporte social para la reactivación de proyectos de vida de personas adultas y sus familias en pobreza oculta, caracterización de condiciones efectiva, que se podrá constatar en los reportes periodicos emitidos y exportados por la Dirección de Análisis y Diseño Estratégico, el sistema misional SIRBE y el equipo técnico del proyecto 7768. La información se podrá entregar desagregada por género, enfoque diferencial y territorial.</t>
  </si>
  <si>
    <t>FICHA TÉCNICA INDICADOR DE PRODUCTO 2.2.14</t>
  </si>
  <si>
    <t>Número de informes entregados sobre la situación de pobreza extrema de adultas y adultos en Bogotá.</t>
  </si>
  <si>
    <t>Código Meta PDD</t>
  </si>
  <si>
    <t>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t>
  </si>
  <si>
    <t>Propósito: Hacer un nuevo contrato social con igualdad de oportunidades para la inclusión social, productiva y política</t>
  </si>
  <si>
    <t>Movilidad social integral</t>
  </si>
  <si>
    <t>Indicador enfocado en realizar un informe de corte cualitativo anual que de cuenta de la situación  de pobreza extrema de las y los adultos en Bogotá , es importante mencionar que  el indicador no cuenta con linea base, dado que no se han adelnatado ejercicios previos en torno a la situación de pobreza extrema en la población. El indicador  reportará el número de informes proyectados sobre la situación de pobreza extrema.a partir del año 2022, con una propuesta sólida la cual guiará el ejercicio.</t>
  </si>
  <si>
    <t xml:space="preserve">El producto se enfoca en brindar información mediante un informe cualitativo anual sobre la situación de pobreza extrema de la población adulta en bogotá,  para ello,  durante la consolidación del mismo, se tendrán en cuenta aspectos relacionados con la identificación de factores que inciden en que cada vez mas adultas y adultos se encuentren en condiciones de pobreza; información que permitirá fortalecer las acciones intrasectoriales para la atención de adultas y adultos .Adicionalmente,, es importante precisar que para  la presentación de este informe y el levantamiento de la información, será necesario el despliegue permanente de los equipos territoriales de la Subdirección para la adultez asigandos,  cuya tarea estará enfocada en identificar aquellos factores  mas representativos. </t>
  </si>
  <si>
    <t>Meta 10.4 Adoptar políticas, especialmente fiscales, salariales y de protección social, y lograr progresivamente una mayor igualdad.</t>
  </si>
  <si>
    <t>Sumatoria de informes entregados sobre la situación de pobreza extrema de adultas y adultos en Bogota´</t>
  </si>
  <si>
    <t>Localidades</t>
  </si>
  <si>
    <t>Para el calculo del denominador en la formula del indicador se relacionará la elaboración y entrega de un informe que de cuenta de la situación de pobreza extrema de adultas y adultos  durante las vigencias 2022, 2023 y 2024, se reportarán las acciones que relacionen los avances y actividades adelantadas que dierón lugar al levantamiento de información y consolidación del informe, estableciendo recomendaciones y sugerencias. La metodología incluye inicialmente el diseño de la propuesta para la recolección de la información en los territorios definidos y posteriormente la organización, proyección , consolidación y entrega del informe.</t>
  </si>
  <si>
    <t>Óscar David Garzon Alfaro</t>
  </si>
  <si>
    <t>Subdirectora de Diseño Evaluación y Sistematización</t>
  </si>
  <si>
    <t>FICHA TÉCNICA INDICADOR DE PRODUCTO 2.2.15</t>
  </si>
  <si>
    <t xml:space="preserve">Indicador de tipo suma, que comprende el desarrollo de jornadas de dufusión  en las 20 localidad que contribuya al posicionamiento  de la Pollítica Pública de y para la  Adultez PPA </t>
  </si>
  <si>
    <t>El producto consiste en adelantar jornadas de difusión de la PPA en las 20 localidadeS. Para ello, se diseñará una propuesta metodológica sólida que incluya aspectos claves a desarrollar en las jornadas de sensibilización con impacto en las localidades,a  fin de hacer un ejercicio de posicionamiento a trves de las jornada de la PPA , acción que surge como necesario en el marco de la actualización del plan  de acción de la PPA.</t>
  </si>
  <si>
    <t>Sumatoria de Jornadas realizadas para la difusión de la Política Pública de y para la Adultez PPA</t>
  </si>
  <si>
    <t>Jornadas</t>
  </si>
  <si>
    <t>Plan de Acción</t>
  </si>
  <si>
    <t>FICHA TÉCNICA INDICADOR DE PRODUCTO 2.2.16</t>
  </si>
  <si>
    <t>SDP</t>
  </si>
  <si>
    <t>El indicador mide el número de investigaciones realizadas  sobre personas adultas de los sectores LGBTI</t>
  </si>
  <si>
    <t xml:space="preserve">A partir de los resultados que arroje la Encuesta Multiproposito 2021, se realizará la "Caracterización de la población adulta de Bogota". </t>
  </si>
  <si>
    <t>Sumatoria de boletines con la  "Caracterización de la población adulta de Bogota con base en los resultados de la encuesta multipropósito"</t>
  </si>
  <si>
    <t>2022</t>
  </si>
  <si>
    <t>A partir de los resultados de la Encuesta Multiproposoto se realizará el análisis de la información correspondiente a la pobñlación adulta en sus diuferentes variables.</t>
  </si>
  <si>
    <t>Encuesta Multiproposito 2021</t>
  </si>
  <si>
    <t>Pilar Montagut Castaño</t>
  </si>
  <si>
    <t>Directara de Equidad y Políticas Poblacionales</t>
  </si>
  <si>
    <t>3358000 ext 8556</t>
  </si>
  <si>
    <t>Mónica Maloof</t>
  </si>
  <si>
    <t>Directora de Planeación correo mmaloof@sdp.gov.co</t>
  </si>
  <si>
    <t>FICHA TÉCNICA INDICADOR DE PRODUCTO 3.1.1</t>
  </si>
  <si>
    <t>El indicador de producto està directamente relacionado con el indicado de resultado IR 3.1</t>
  </si>
  <si>
    <t>El producto busca medir el número de adultas y adultos que participen en las estrategias de educación ambiental desarrolladas por la Oficina de Participación, Educación y Localidades de la Secretaría Distrital de Ambiente, con enfoque territorial y diferencial y con énfasis en el cambio climático.</t>
  </si>
  <si>
    <t>El resultado esperado con el desarrollo  de acciones de educación ambiental para personas adultas, busca "aumentar el conocimiento de las personas frente al cuidado y preservación del territorio, las áreas de interés ambiental y la biodiversidad del Distrito Capital" a través de la atención de la población objeto de la política en temas asociados al Cambio Climático: mitigación y adaptación. Las actividades se entienden desde los alcances de la oferta de servicios de la Oficina de Participación, Educación y Localidades de la Secretaría Distrital de Ambiente, las cuales contemplan la estrategia de aulas ambientales, talleres, charlas, actividades lúdicas ,caminatas ecologicas, recorridos de interpretación, encuentros interculturales y encuentros intergeneracionales. Por otra parte, el resultado esta relacionado con la participación en procesos o acciones de participación ciudadana como son las Comisiones Ambientales Locales y el Consejo Consultivo de Ambiente y sus mesas (Mesa de Educación, PYBA, Humedales, Salud, Arbolado Urbano) entre otros escenarios no normados de participación.</t>
  </si>
  <si>
    <t>13.3 Mejorar la educación, la sensibilización y la capacidad humana e institucional respecto de la mitigación del cambio climático, la adaptación a él, la reducción de sus efectos y la alerta temprana.</t>
  </si>
  <si>
    <t>Género, Diferencial, Poblacional, Territorial</t>
  </si>
  <si>
    <t>Sumatoria de adultas y adultos que participan en las estrategias de educación ambiental con enfoque territorial y diferencial, con énfasis en el cambio climático.</t>
  </si>
  <si>
    <t>Territorialización. Oficina de Participación, Educación y Localidades</t>
  </si>
  <si>
    <t>FICHA TÉCNICA INDICADOR DE PRODUCTO 3.1.3</t>
  </si>
  <si>
    <t>Vincular 3.500.000 personas a las estrategias de cultura ciudadana, participación, educación ambiental y protección animal, con enfoque territorial, diferencial y de género </t>
  </si>
  <si>
    <t>El indicador busca medir el número de adultas y adultos que participen en las instancias de participación ciudadana como son las Comisiones Ambientales Locales, Consejo Consultivo de Ambiente y sus mesas, donde la Oficina de Participación, Educación y Localidades de la Secretaría Distrital de Ambiente lidera o hace la secretaría técnica.</t>
  </si>
  <si>
    <t>El desarrollo de procesos o acciones de participación ciudadana para personas adultas, busca "aumentar el conocimiento de las personas frente al cuidado y preservación del territorio, las áreas de interés ambiental y la biodiversidad del Distrito Capital" y en atención de la población objeto de la política en relación con las situaciones ambientales identificadas por las comunidades que asisten a las Comisiones Ambientales Locales y otros espacios de participación ciudadana. Las actividades se entienden desde los alcances de la oferta de servicios de la Oficina de Participación, Educación y Localidades de la Secretaría Distrital de Ambiente.</t>
  </si>
  <si>
    <t>Sumatoria de adultas y adultos que participan en procesos o acciones de participación ciudadana.</t>
  </si>
  <si>
    <t>Sumatoria de personas adultas, que participan en las instancias de participación ciudadana como son las Comisiones Ambientales Locales, Consejo Consultivo de Ambiente y sus mesas, donde la Oficina de Participación, Educación y Localidades de la Secretaría Distrital de Ambiente lidera o hace la secretaría técnica.</t>
  </si>
  <si>
    <t>FICHA TÉCNICA INDICADOR DE PRODUCTO 3.1.4</t>
  </si>
  <si>
    <t>Número de procesos de formación ambiental (cursos y/o talleres) para la población adulta</t>
  </si>
  <si>
    <t>Transformación cultural para la conciencia ambiental y el cuidado de la fauna doméstica</t>
  </si>
  <si>
    <t>JBB</t>
  </si>
  <si>
    <t>El indicador mide el número de procesos de formación ambiental  (cursos y/o talleres) para la población adulta</t>
  </si>
  <si>
    <t xml:space="preserve">Se realizaran proceso de formación ambiental a traves de curso y talleres para la población adulta (29 a 59 años) de la ciudad de Bogotá. </t>
  </si>
  <si>
    <t>13.3. Mejorar la educación, la sensibilización y la capacidad humana e institucional respecto de la mitigación del cambio climático, la adaptación a él, la reducción de sus efectos y la alerta temprana.</t>
  </si>
  <si>
    <t>Cursos y/o talleres</t>
  </si>
  <si>
    <t>De acuerdo al plan de acción de la Subdirección Educativa y Cultural - JBB se diseña, implementa y evalua las actividades de formación ambiental. Se realiza la etapa de alistamiento ( diseño de la tematica de curso o taller, convocatoria, agendamiento de talento humano y disponibilidad de recursos), etapa de desarrollo de la actividad ( realización del curso o taller virtual o presencial - toma de asisitencia) evaluación del proceso de formación ( aplicación de la encuesta de satisfacción de la actividad desarrollada).</t>
  </si>
  <si>
    <t>Actas de reunión y lista de asistencia a las actividades de formación ambiental para la población adulta</t>
  </si>
  <si>
    <t xml:space="preserve">Nubia Esperanza Sanchez Corredor </t>
  </si>
  <si>
    <t xml:space="preserve">Subdirectora Educativa y Cultural </t>
  </si>
  <si>
    <t>Jardín Botánico de Bogotá</t>
  </si>
  <si>
    <t>Katherine Bolagay</t>
  </si>
  <si>
    <t xml:space="preserve">Profesional Subdirección Educativa y Cultural </t>
  </si>
  <si>
    <t>FICHA TÉCNICA INDICADOR DE PRODUCTO 3.2.1</t>
  </si>
  <si>
    <t>El indicador de producto està directamente relacionado con el indicado de resultado IR 3.2</t>
  </si>
  <si>
    <t xml:space="preserve">Entregar 10.500 soluciones habitacionales, para familias vulnerables con prioridad en hogares con jefatura femenina, personas con discapacidad, victimas del conflicto armado, población étnica y adultos mayores
</t>
  </si>
  <si>
    <t>El indicador mide la suma de los hogares beneficiarios del subsidio distrital para la adquisición de vivienda nueva VIS y VIP;  la asignación de subsidios para vivienda nueva se realiza por demanda, es decir que depende de las solicitudes recibidas, del cumplimiento de los requisitos establecidos en el manual operativo o la normatividad vigente y de que el hogar acredite el cierre financiero. Por esta razón, se estableció la suma como forma de medición ya que no es posible determinar un pocentaje o un número de hogares que cumplirían estos requisitos y condiciones.</t>
  </si>
  <si>
    <t xml:space="preserve">Los subsidios para la adquisición de vivienda VIS y VIP en Bogotá tienen como propósito dotar a los hogares de una capacidad financiera superior a la que se desprende de sus ingresos permanentes, de tal manera que se les facilite llegar al cierre financiero que requieren adquirir una solución habitacional definitiva. En el componente de soluciones habitacionales que dispone la entidad el subsidio para adquisición nueva se otorga a hogares vulnerables con hasta 2 SMMLV, que no hayan sido beneficiarios de subidos de vivienda y que no cuenten con vivienda en el territorio nacional,  adicionalmente dispone de un valor diferencial que dependerá de las características del hogar con un énfasis en los hogares de mujeres cabeza de familia. </t>
  </si>
  <si>
    <t>11.1 De aquí a 2030, lograr progresivamente y mantener el crecimiento de los ingresos del 40% más pobre de la población a una tasa superior a la media nacional</t>
  </si>
  <si>
    <t xml:space="preserve">Poblacional </t>
  </si>
  <si>
    <t>Subsidios</t>
  </si>
  <si>
    <t>Sistema de infiormaciòn Subsecretaría de Gestión Financiera</t>
  </si>
  <si>
    <t>Se realiza la sumatoria de actos administrativos mediante los cuales se realiza la asignación de los subsidios para la adquisición de vivienda, para determinar el indicador se medirán los hogares cuyo postulante principal se encuentre en el rango etario de 29 a 59 años.</t>
  </si>
  <si>
    <t>Sistema de Información de la Subsecretaría de Gestión Financiera</t>
  </si>
  <si>
    <t>Subsecretario de Gestión Financiera</t>
  </si>
  <si>
    <t xml:space="preserve"> nelson.jimenez@habitatbogota.gov.co/ laura.carreno@habitatbogota.gov.co </t>
  </si>
  <si>
    <t>FICHA TÉCNICA INDICADOR DE PRODUCTO 3.2.2</t>
  </si>
  <si>
    <t>El indicador mide la implementación del programa de educación e inclusión financiera para personas adultas en condición de vulnerabilidad.</t>
  </si>
  <si>
    <t>El programa de educación e inclusión financiera tiene como objetivo brindar herramientas a los hogares que no cumplen el requisito de cierre financiero para acceder a los subsidios de adquisición de vivienda, fomentando una cultura de ahorro e incentivando el uso de productos financieros que a mediano plazo permitirían que el hogar sea sujeto de crédito para que cuente con mayores posibilidades para lograr el cierre financiero.
Cuando se habla de soluciones, se hace referencia al curso de educación e inclusión financiera para personas vulnerables, el cual se desarrolla anualmente.</t>
  </si>
  <si>
    <t>11.1 . De aquí a 2030, asegurar el acceso de todas las personas a viviendas y servicios básicos adecuados, seguros y asequibles y mejorar los barrios marginales</t>
  </si>
  <si>
    <t>Se mide la implementacion del programa de educación e inclusión financiera para personas adultas en condición de vulnerabilidad.</t>
  </si>
  <si>
    <t>Nelson Yovany Jimenez Gonzalez</t>
  </si>
  <si>
    <t xml:space="preserve">nelson.jimenez@habitatbogota.gov.co / laura.carreno@habitatbogota.gov.co  </t>
  </si>
  <si>
    <t>FICHA TÉCNICA INDICADOR DE PRODUCTO 3.3.1</t>
  </si>
  <si>
    <t>Piezas de comunicación y/o jornada(s) pedagógicas realizadas, dirigidas a adultas y adultos, que promueven la adopción de hábitos y comportamientos seguros en las vías para la prevención de siniestros viales.</t>
  </si>
  <si>
    <t>El indicador de producto està directamente relacionado con el indicado de resultado IR 3.3</t>
  </si>
  <si>
    <t>Definir e implementar dos estrategias de cultura ciudadana para el sistema de movilidad, con enfoque diferencial, de género y territorial, donde una de ellas incluya la prevención, atención y sanción de la violencia contra la mujer en el transporte</t>
  </si>
  <si>
    <t>Realizar el 100%  piezas de comunicación y/o jornada(s) pedagógicas realizadas, dirigidas a adultas y adultos, que promueven la adopción de hábitos y comportamientos seguros en las vías para la prevención de siniestros viales.</t>
  </si>
  <si>
    <t>Estrategias de pedagogía y educación vial</t>
  </si>
  <si>
    <t xml:space="preserve">3.3 Aumento de acciones de prevención y atención de siniestros viales dirigidos a la población adulta de Bogotá. </t>
  </si>
  <si>
    <t xml:space="preserve">Igualdad de género </t>
  </si>
  <si>
    <t>5.1  Poner fin a todas las formas de discriminación contra todas las mujeres y las niñas en todo el mundo</t>
  </si>
  <si>
    <t xml:space="preserve">Porcentaje </t>
  </si>
  <si>
    <t>Registro de asistencia de las capacitaciones.</t>
  </si>
  <si>
    <t>Base de datos y/o registros de la Oficina Asesora de Comunicaciones y Cultura para la Movilidad</t>
  </si>
  <si>
    <t>Andres Contento</t>
  </si>
  <si>
    <t>Jefe Oficina Asesora de Comunicaciones y Cultura para la Movilidad</t>
  </si>
  <si>
    <t>El objetivo ODS está vinculado al Proyecto de Inversión que tiene dentro de sus acciones esta estrategia</t>
  </si>
  <si>
    <t>FICHA TÉCNICA INDICADOR DE PRODUCTO 3.3.2</t>
  </si>
  <si>
    <t>Acompañamiento a adultos y adultas, a través del Centro de Orientación a Víctimas de Siniestros Víales - ORVI</t>
  </si>
  <si>
    <t>Adultos y adultas atendidas en el centro de Orientación a Víctimas de Siniestros Víales que cumplen los riquisitos de atención</t>
  </si>
  <si>
    <t>3.6  Para 2020, reducir a la mitad el número de muertes y lesiones causadas por accidentes de tráfico en el mundo</t>
  </si>
  <si>
    <t xml:space="preserve">Poblacional y género </t>
  </si>
  <si>
    <t>Adultos y adultas atendidas en el centro de Orientación a Víctimas de Siniestros Víales - ORVI/ Total de adultos y adultas que solicitaron el servicio del Centro de Orientación a Víctimas de Siniestros Víales - ORVI) * 100</t>
  </si>
  <si>
    <t>Registros administritavos de ORVI</t>
  </si>
  <si>
    <t>Base de datos y/o registros de la Oficina de Gestión Social</t>
  </si>
  <si>
    <t xml:space="preserve">Adriana Ruth Iza Certuche </t>
  </si>
  <si>
    <t>Jefe de Oficina de Gestión Social</t>
  </si>
  <si>
    <t>Julieth Rojas Betancour</t>
  </si>
  <si>
    <t xml:space="preserve">Jefe de Oficina Asesora de Planeación </t>
  </si>
  <si>
    <t>FICHA TÉCNICA INDICADOR DE PRODUCTO 4.1.1</t>
  </si>
  <si>
    <t>El indicador de producto está directamente relacionado con el indicado de resultado IR 4.1</t>
  </si>
  <si>
    <t>Implementar la Escuela de Formación ciudadana Distrital</t>
  </si>
  <si>
    <t>El indicador mide el número de personas adultas  que, una vez inscritas en los cursos de formación ofrecidos por la Escuela de Participación, participa activamente en el curso. El objetivo es aumentar las capacidades de la ciudadanía para la participación e incidencia en asuntos públicos, en este caso de la población adulta.</t>
  </si>
  <si>
    <t>El producto que se ofrece desde la Escuela de la Participación del IDPAC se basa en una propuesta pedagógica fundamentada en la promoción de procesos de formación articulados en varios cursos y estrategias de formación complementarias alrededor de temáticas de ciudad en donde la participación se constituye en un elemento central.
Los procesos de formación se desarrollan alrededor de ciclos de formación que giran en torno a líneas temáticas diferentes pero que comparten el énfasis en las lógicas de pensamiento y acción, fortaleciendo las capacidades democráticas de las personas adultas en materia de control social y participación ciudadana, que contribuye a su incidencia en los asuntos de carácter público y particular.
Cada ciclo de formación cuenta con escenarios de aplicabilidad a través de los cuales los y las estudiantes podrán abordar problemas colectivos reales y generar transformaciones en actitudes y prácticas en las relaciones y la vida en comunidad, siguiendo con los lineamientos definidos en los enfoques diferenciales y de género, promoviendo la utilización de lenguajes y prácticas incluyentes.
La Escuela programa y publica los cursos disponibles durante el año, ofrecidos bajo 4 modalidades de formación a saber:
Modalidad Virtual: Se imparte por completo a través de la plataforma virtual, requiere acceso a internet y autonomía en el manejo de herramientas tecnológicas.
Modalidad Virtualidad Asistida: Se imparte en sesiones sincrónicas a través de una plataforma como Teams, Zoom o Meets. Cuenta con un tutor que se conecta un número de sesiones concertadas con los y las estudiantes, en grupos de máximo 25 personas, al menos 24 horas en aula y aproximadamente 20 horas de trabajo autónomo. Esta modalidad está dirigida a personas que cuentan con acceso a internet, pero no han desarrollado habilidades completas en uso y aprovechamiento de herramientas tecnológicas.
Modalidad presencial: Se imparte en sesiones concertadas con la ciudadanía, en grupos de 40 a 50 personas. Encuentros de aproximadamente 3 horas que deben completar 30 horas de trabajo en aula y 14 -20 horas de trabajo autónomo. Esta modalidad está sujeta a las condiciones de salud pública en la ciudad.
Modalidad análoga: Dirigida a personas que no cuentan con acceso a internet y condiciones de difícil movilidad, esta modalidad de formación combina elementos impresos y de audio para garantizar un proceso de aprendizaje con un alto componente autónomo, pero con acompañamiento pedagógico a distancia. Especialmente dirigido especialmente a comunidades rurales.</t>
  </si>
  <si>
    <t>4.7 Garantizar que todos los estudiantes adquieran los conocimientos teóricos y prácticos necesarios para promover el desarrollo sostenible, en particular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</si>
  <si>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Los datos se obtienen del registro administrativo de personas de los sectores adultas activas en los procesos de formación de la Escuela frente al total de personas adultas inscritas en los cursos ofertados por la Escuela. Se realiza la sumatoria de personas adultas que participan en los cursos de manera activa, y de los cuales se hace seguimiento a través del listado de participantes, de acuerdo a la modalidad de cada curso.
La Escuela programa y publica los cursos disponibles durante el año, ofrecidos bajo 4 modalidades de formación a saber:
Modalidad Virtual: Se imparte por completo a través de la plataforma virtual, requiere acceso a internet y autonomía en el manejo de herramientas tecnológicas.
Modalidad Virtualidad Asistida: Se imparte en sesiones sincrónicas a través de una plataforma como Teams, Zoom o Meets. Cuenta con un tutor que se conecta un número de sesiones concertadas con los y las estudiantes, en grupos de máximo 25 personas, al menos 24 horas en aula y aproximadamente 20 horas de trabajo autónomo. Esta modalidad está dirigida a personas que cuentan con acceso a internet, pero no han desarrollado habilidades completas en uso y aprovechamiento de herramientas tecnológicas.
Modalidad presencial: Se imparte en sesiones concertadas con la ciudadanía, en grupos de 40 a 50 personas. Encuentros de aproximadamente 3 horas que deben completar 30 horas de trabajo en aula y 14 -20 horas de trabajo autónomo. Esta modalidad está sujeta a las condiciones de salud pública en la ciudad.
Modalidad análoga: Dirigida a personas que no cuentan con acceso a internet y condiciones de difícil movilidad, esta modalidad de formación combina elementos impresos y de audio para garantizar un proceso de aprendizaje con un alto componente autónomo, pero con acompañamiento pedagógico a distancia. Especialmente dirigido especialmente a comunidades rurales.</t>
  </si>
  <si>
    <t>Registros de estudiantes en la Base de Datos de la Plataforma de la Gerencia Escuela de Participación</t>
  </si>
  <si>
    <t>Gerenta Escuela de Participación</t>
  </si>
  <si>
    <t>Escuela de Participación</t>
  </si>
  <si>
    <t>amejia@participacionbogota.gov.co; marmenta@participacionbogota.gov.co</t>
  </si>
  <si>
    <t xml:space="preserve">2417900 - 2 417930 ext.: 2547 - 3188 </t>
  </si>
  <si>
    <t>Enrique Romero García</t>
  </si>
  <si>
    <t>En los reportes se incluirá información sobre la diferenciación de personas adultas inscritas en los procesos de formación ofertados por la Escuela, así como número de personas activas en los procesos y numero de personas certificadas, para dar cuenta del avance de la formación en capacidades democráticas para el fortalecimiento de su participación en asuntos públicos. 
El concepto de ""personas activas"", hace referencia a las personas que una vez inscritas en los cursos participan activamente en los procesos de formación de la Escuela.
El concepto ""personas certificadas"", son aquellos estudiantes que culminaron satisfactoriamente el 80% del curso en el cual participaron.
Los costos estimados se calcularon con base en el costo que tiene formar una persona en la Escuela. Sin embargo, estos costos son aproximados y pueden variar según la modalidad de formación.</t>
  </si>
  <si>
    <t>FICHA TÉCNICA INDICADOR DE PRODUCTO 4.1.2</t>
  </si>
  <si>
    <t>El indicador de producto està directamente relacionado con el indicado de resultado IR 4.1</t>
  </si>
  <si>
    <t>Implementar una (1) estrategia para fortalecer a las organizaciones comunales, sociales, comunitarias, de propiedad horizontal e instancias de participación promocionando la inclusión y el liderazgo de nuevas ciudadanías.</t>
  </si>
  <si>
    <t>El indicador mide el aumento del número de organizaciones sociales y comunitarias  conformadas por personas adultas que entran a la ruta de fortalecimiento para una participación ciudadana activa e incidente en temas de interés público que ofrece el IDPAC. Dicho fortalecimiento se da a través de la estratégia integral del IDPAC compuesta por 6 fases a saber: i) Caracterización y diagnóstico (aplicación de los índices de fortalecimiento con el que se define el estado en el que se encuentra el proceso organizativo), ii) Plan de fortalecimiento (programacion de acciones con base en el diagnóstico) iii) fase de formación (ciclos y cursos de formación que ofrece la Escuela de Participación del IDPAC en capacidades democráticas y organizativas de conformidad con el interés del proceso organizativo), iv) Asistenecia técnica (acompañamiento técnico del IDPAC para aumentar capacidades organizativas y robustecer sus procesos internos y externos), v) incentivos de fortalecimiento (instrumentos que están previstos para entregar a las organizaciones que se encuentran en alguna fase de la ruta de fortalecimiento y está sujeto a las condiciones de la convocatoria y a la disponibilidad de recursos del IDPAC), y vi) Seguimiento y evaluación (aplicación de las preguntas que componen las categorías del Índice de Fortalecimiento, una vez finalice la ruta de fortalecimiento</t>
  </si>
  <si>
    <t>El IDPAC fortalece a las organizaciones sociales y comunitarias con el fin de que los miembros de grupos organizados interesados en promover y lograr un cambio respecto de alguna circunstancia que afecta a una comunidad o grupo, desarrollen conjuntamente capacidades y recursos para incidir en su situación de vida. Este producto es importante porque el fortalecimiento de organizaciones conformadas por adultos que intervienen de manera proactiva en las decisiones de la ciudad, permite dar herramientas para que a través de estas se canalicen los aportes de la comunidad y demás actores que contribuyen al enriquecimiento y optimización de los recursos y beneficios para todas y todos en el ejercicio de la construcción colectiva y democrática de las decisiones de política pública.</t>
  </si>
  <si>
    <t>Para la medición se toma como referencia el número de organizaciones sociales y comunitarias compuestas por personas adultas, cuyo objeto social se encuentra enmarcado en las conflictividades de la participación política de los adultos que ha identificado el IDPAC en la aplicación del IFOS (animalistas, ambientalistas, personas con discapacidad, mujeres, sector LGBTI, biciusuarios, migrantes, población campesina, población étnica y víctimas del conflicto) y que entran a la ruta del modelo de fortalecimiento de la organización social. Es necesario aclarar que el modelo de fortalecimiento está dirigido a organizaciones sociales, y no a personas de manera individual. Por lo tanto, la medición se hace únicamente sobre el número de organizaciones que entran a la ruta. El servicio que se ofrece desde el IDPAC consiste en la implementación de la estratégia integral de fortalecimiento compuesta por 6 fases a saber: i) Caracterización y diagnóstico (aplicación de los índices de fortalecimiento con el que se define el estado en el que se encuentra el proceso organizativo), ii) Plan de fortalecimiento (programacion de acciones con base en el diagnóstico) iii) fase de formación (ciclos y cursos de formación que ofrece la Escuela de Participación del IDPAC en capacidades democráticas y organizativas de conformidad con el interés del proceso organizativo), iv) Asistenecia técnica (acompañamiento técnico del IDPAC para aumentar capacidades organizativas y robustecer sus procesos internos y externos), v) incentivos de fortalecimiento (instrumentos que están previstos para entregar a las organizaciones que se encuentran en alguna fase de la ruta de fortalecimiento y está sujeto a las condiciones de la convocatoria y a la disponibilidad de recursos del IDPAC), y vi) Seguimiento y evaluación (aplicación de las preguntas que componen las categorías del Índice de Fortalecimiento, una vez finalice la ruta de fortalecimiento). La implementación de la ruta de fortalecimiento es continua, y depende de la voluntad de las organizaciones de realizarla en su totalidad. La información se recolecta a través de los registros administrativos de la entidad correspondientes a la plataforma de la participación y los procesos que integran la ruta de fortalecimiento del IDPAC.</t>
  </si>
  <si>
    <t>Plataforma de la participación - IDPAC y registros administrativos de la implementación de la estrategia de fortalecimiento.</t>
  </si>
  <si>
    <t xml:space="preserve">Instituto de la Participación y Acción Comunal </t>
  </si>
  <si>
    <t>310 8737445</t>
  </si>
  <si>
    <t>La línea base corresponde al número de organizaciones sociales y comunitarias caracterizadas que entraron a la ruta de fortalecimiento del IDPAC en 2019. Cabe aclarar que la plataforma en su versión actual 1.0, establece como rango de edad para personas adultas entre 29 a 63 años. En la versión 2.0 de la plataforma, la cual estará en operación a partir de enero del 2022, el rango de edad de personas adultas corresponderá al establecido en la política pública de y para la adultez, es decir, de 27 a 59 años. 
Es necesario aclarar que el modelo de fortalecimiento está dirigido a organizaciones sociales, y no a personas de manera individual. Por lo tanto, la medición se hace únicamente sobre el número de organizaciones que acceden a los servicios al entrar  a la ruta de fortalecimiento.
La implementación de la ruta de fortalecimiento es continua, y depende de la voluntad de las organizaciones de realizarla en su totalidad.
Los costos estimados se calcularon con base en los honorarios de los profesionales que realizan las actividades de fortalecimiento a las organizaciones, y los recursos a los que pueden acceder las organizaciones en la etapa de incentivos (para ello, deben realizar toda la ruta y quedar seleccionadas a través de la convocatoria anual para acceder a dichos recursos).</t>
  </si>
  <si>
    <t xml:space="preserve"> FICHA TÉCNICA INDICADOR DE PRODUCTO 4.1.3									</t>
  </si>
  <si>
    <t>Número de organizaciones comunales, con afiliados adultos y adultas, fortalecidas para promover la participación activa e incidente en temas de interés público.</t>
  </si>
  <si>
    <t>El indicador mide el aumento de organizaciones comunales, con afiliados adultos y adultas, que participan satisfactoriamente las 5 fases que ofrece la ruta de fortalecimiento del IDPAC, a saber:
1. Identificación y caracterización de las Organizaciones Comunales a través de la aplicación del índice de fortalecimiento utilizando las herramientas tecnológicas. 2. Asistencia técnica administrativa y contable. 3. Actividades de formación, en el marco del ciclo metodológico de fortalecimiento organizativo. 4. Entrega de incentivos a las Organizaciones Comunales del Distrito Capital. 5. Evaluación al proceso de fortalecimiento de las organizaciones comunales intervenidas durante la vigencia.</t>
  </si>
  <si>
    <t>El IDPAC fortalece a las organizaciones comunales de primer y segundo grado con el fin de promover la participación activa e incidente de estas organizaciones en temas de interés público. Este producto es importante porque el fortalecimiento de organizaciones comunales con afiliados adultos que intervienen de manera proactiva en las decisiones de la ciudad, permite dar herramientas para que a través de estas se canalicen los aportes de la comunidad y demás actores que contribuyen al enriquecimiento y optimización de los recursos y beneficios para todas y todos en el ejercicio de la construcción colectiva y democrática de las decisiones de ciudad.</t>
  </si>
  <si>
    <t>Derechos Humanos, Poblacional diferencial</t>
  </si>
  <si>
    <t>Organizaciones Comunales</t>
  </si>
  <si>
    <t>La medición se hace sobre la suma de organizaciones que realizan las 5 acciones que componen la ruta de fortalecimiento. La información se recolecta a través de la plataforma de la participación y registros administrativos correspondientes a los servicios brindados en el marco de la ruta de fortalecimiento.</t>
  </si>
  <si>
    <t>Plataforma de la Participación.</t>
  </si>
  <si>
    <t>Willian Alejandro Rivera Camero</t>
  </si>
  <si>
    <t>Subdirector de Asuntos Comunales</t>
  </si>
  <si>
    <t>Instituto Distrital de la Participación y Acción Comunal</t>
  </si>
  <si>
    <t>El fortalecimiento a organizaciones comunales con afiliados adultos y adultas, implica necesariamente la promoción de la participación activa e incidente en temas de interés público de sus afiliados, dentro de los que se cuentan adultos y adultas, pero también de la ciudadanía en general. Lo anterior se sustenta en el hecho de que, a través de estos actores, el IDPAC promueve la participación activa e incidente tanto de sus afiliados y miembros, como de la ciudadanía en general, puesto que estas organizaciones son una plataforma para que la ciudadanía participe en las decisiones públicas de los barrios que integran la ciudad.</t>
  </si>
  <si>
    <t xml:space="preserve"> FICHA TÉCNICA INDICADOR DE PRODUCTO 4.1.4									</t>
  </si>
  <si>
    <t>El indicador mide el número de organizaciones de propiedad horizontal, con miembros adultos y adultas, que participan satisfactoriamente en las 5 fases que ofrece la ruta de fortalecimiento del IDPAC, a saber:
1. Identificación y caracterización de las organizaciones de propiedad horizontal a través de la aplicación del índice de fortalecimiento utilizando las herramientas tecnológicas. 2. Asistencia técnica administrativa y contable. 3. Actividades de formación, en el marco del ciclo metodológico de fortalecimiento organizativo. 4. Entrega de incentivos a las organizaciones de propiedad horizontal. 5. Evaluación al proceso de fortalecimiento de las organizaciones de propiedad horizontal intervenidas durante la vigencia.</t>
  </si>
  <si>
    <t>El producto tiene como propósito promover, fortalecer y fomentar la participación ciudadana de las personas vinculadas a las Organizaciones de Propiedad Horizontal ubicadas en el Distrito Capital, brindando orientación sobre la apropiación de los mecanismos de participación para proponer alternativas de solución a las necesidades de las Organizaciones de Propiedad Horizontal, surgidas de los vecinos y copropietarios, transformandolas de sujetos pasivos a sujetos líderes en estos témas de interés público</t>
  </si>
  <si>
    <t>Organizaciones de Propiedad de Horizontal</t>
  </si>
  <si>
    <t>Plantaforma de la Participación / bases de datos de la Subdirección de Asuntos Comunales</t>
  </si>
  <si>
    <t>El fortalecimiento a organizaciones de propiedad horizontal con miembros adultos y adultas, implica necesariamente la promoción de la participación ciudadana activa e incidente en temas de interés público de las personas vinculadas a estos, dentro de los que se cuentan adultos y adultas, pero también de la ciudadanía en general. Lo anterior se sustenta en el hecho de que, a través de estos actores, el IDPAC promueve la participación activa e incidente de vecinos y copropietarios que integran estas organizaciones, en articulación con los Consejos Locales de Propiedad Horizontal, teniendo en cuenta que estos últimos constituyen instancias de participación ciudadana de carácter consultivo y asesor de la administración local</t>
  </si>
  <si>
    <t xml:space="preserve"> FICHA TÉCNICA INDICADOR DE PRODUCTO 4.1.5									</t>
  </si>
  <si>
    <t> IDPAC</t>
  </si>
  <si>
    <t>Mide el número de instancias de participación formales y no formales fortalecidas a través de la estrategia integral de fortalecimiento propuesta por el IDPAC. Dicha estratégia está compuesta por 4 fases a saber: i) Identificación y caracterización, ii) Asistencia técnica para la formulación de planes de fortalecimiento, iii) Implementación de los planes de fortalecimiento (comprende entre otras, acciones de formación), iv) Seguimiento a la implementación del plan.</t>
  </si>
  <si>
    <t>El fortalecimiento de instancias formales y no formales busca promover que estos espacios funcionen como espacios de conexión, diálogo e interlocución entre la institucionalidad y la ciudadanía o entre las diversas dinámicas de la ciudadanía misma. El fortalecimiento de Instancias apunta a la generación de mejores condiciones de gobierno, gobernanza y condiciones democráticas para la participación. De acuerdo con lo anterior, el producto asociado a este indicador permitirá, a través de la implementación de un modelo de fortalecimiento y acompañamiento a las instancias de participación de los sectores asociados a la adultez, incrementar sus capacidades para participar en espacios de decisión publica.</t>
  </si>
  <si>
    <t>16.7 Garantizar la adopción en todos los niveles de decisiones inclusivas, participativas y representativas que respondan a las necesidades.</t>
  </si>
  <si>
    <t>Instancias de Participación</t>
  </si>
  <si>
    <t>Se realizará la implementación de la Estrategia de fortalecimiento a partir de la caracterización y posterior formulación y aprobación de un plan de fortalecimiento o plan de acción concertado con las instancias de participación. Dicho plan contendrá las acciones de mejora y algunas de ellas se concretarán en la fase de asistencia técnica. Por lo tanto, la medición se hace a través del registro administrativo de las instancias que realizan el proceso de fortalecimiento a través de la estratégia que ofrece el IDPAC</t>
  </si>
  <si>
    <t xml:space="preserve">Plataforma de la participación y registros administrativos de la Gerencia de Instancias y Mecanismos de Participación </t>
  </si>
  <si>
    <t xml:space="preserve">Gerente (e) </t>
  </si>
  <si>
    <t>Instituto Distrital de la Participación y Acción Comunal - IDPAC</t>
  </si>
  <si>
    <t xml:space="preserve">Gerencia de Instancias y Mecanismos de Participación </t>
  </si>
  <si>
    <t xml:space="preserve"> FICHA TÉCNICA INDICADOR DE PRODUCTO 4.1.6								</t>
  </si>
  <si>
    <t>Numero de sesiones de CLOPS que abordan la PP de Adultez desarrollados de acuerdo a la normatividad vignete (Decreto 460 de 2008).</t>
  </si>
  <si>
    <t>Fortalecer procesos territoriales en las 20 localidades, a partir de la Estrategia Territorial Social - ETIS, vinculando instancias de participación local, formas organizativas solidarias y comunitarias de la ciudadanía</t>
  </si>
  <si>
    <t>Gobierno Abierto</t>
  </si>
  <si>
    <t>Gestión pública, efectiva, abierta y transparente</t>
  </si>
  <si>
    <t xml:space="preserve">Gobierno  </t>
  </si>
  <si>
    <t xml:space="preserve"> Integracion Social </t>
  </si>
  <si>
    <t>Numero de sesiones de CLOPS que abordan la PP de Adultez desarrollados de acuerdo a la normatividad vignete (Decreto 460 de 2008)</t>
  </si>
  <si>
    <t xml:space="preserve"> Posicionamiento en la agenda pública local de la política pública de y para la adultez, a través de la realización de Consejos Locales de Política Social. </t>
  </si>
  <si>
    <t>10.2 De aquí a 2030, potenciar y promover la inclusión social, económica y política de todas las personas, independientemente de su edad, sexo, discapacidad, raza, etnia, origen, religión o situación económica u otra condición</t>
  </si>
  <si>
    <t>Sumatoria de sesiones de CLOPS realizadas</t>
  </si>
  <si>
    <t>Sesiones</t>
  </si>
  <si>
    <t>4 Localidades de acuerdo a la priorización de política en la UAT</t>
  </si>
  <si>
    <t>Reporte de informacion local a los sistemas de informacion MIT (Modulo de Informacion Territorial) y SCAD (Sistema de la Administracion Distrital)</t>
  </si>
  <si>
    <t>MIT (Modulo de Informacion Territorial) y SCAD (Sistema de la Administracion Distrital)</t>
  </si>
  <si>
    <t>313 8862461</t>
  </si>
  <si>
    <t>El costo estimado de 2024 corresponde al presupuesto de la ficha EBI, el cual fue proyectado en el marco del gasto de mediano plazo a partir de las orientaciones de la Secretaría Dsitrital de Hacienda y de Planeación.
El costo estimado de 2025 se toma de conformidad con el presupueto establecido en la ficha EBI , del proyecto 7735.
La territorialización del indicador para los CLOPS se realizará en máximo 4 localidades teniendo en cuenta la cantidad de sesiones por vigencia de acuerdo a la meta programada, por tanto no es posible definir en que localidades se realizaran.</t>
  </si>
  <si>
    <t xml:space="preserve"> FICHA TÉCNICA INDICADOR DE PRODUCTO 4.1.7							</t>
  </si>
  <si>
    <t xml:space="preserve">Porcentaje de procesos territoriales seleccionados orientados a desarrollar acciones para la garantia de los derechos de las personas adultas entre los 29 y 59 años en el marco de las PPA </t>
  </si>
  <si>
    <t>Numero de procesos territoriales orientados a desarrollar acciones para la garantia de los derechos de las personas adultas en el marco de las PPA y que cumplen con los criterios de selección establecidos por el proyecto 7735</t>
  </si>
  <si>
    <t xml:space="preserve">Fortalcer procesos territoriales en la 20 localdiades del Distrito relacionados con la PPA que cumplan con los criterios de selecccion establecidos por el poryecto 7735 </t>
  </si>
  <si>
    <t>Numero de procesos territoriales que inician fortalecimiento tecnico  orientados a desarrollar acciones para la garantia de los derechos de las personas adultas entre los 29 y 59 años en el marco de las PPA / Numero de procesos territoriales seleccionados orientados a desarrollar acciones para la garantia de los derechos de las personas adultas entre los 29 y 59 años en el marco de las PPA * 100</t>
  </si>
  <si>
    <t xml:space="preserve">Procesos Territoriales </t>
  </si>
  <si>
    <t xml:space="preserve">Contratos Sociales Territoriales </t>
  </si>
  <si>
    <t xml:space="preserve">Subdirección para la gestión Integral Local </t>
  </si>
  <si>
    <t>Observación</t>
  </si>
  <si>
    <t>Las metas se programan solo hasta la vigencia 2023, dado que responden a una meta sectorial del plan de desarrollo vigente que no necesariamente tendra una continuidad en el próximo y finaliza en el 2024. Por otra parte la etapa que quedo reflejada en el indicador relacionada con el fortalecimiento técnico, finaliza en el 2023.
La territorialización del indicador para los procesos territoriales se realizará en las distintas localidades, teniendo en cuenta que es un servicio por demanda y depende de la identificación y caracterización que se realice como condición para el fortalecimiento técnico.</t>
  </si>
  <si>
    <t xml:space="preserve"> FICHA TÉCNICA INDICADOR DE PRODUCTO 5.1.1								</t>
  </si>
  <si>
    <t>El indicador de producto està directamente relacionado con el indicado de resultado IR 5.1</t>
  </si>
  <si>
    <t>A 2024 realizar atención psicosocial a 14.400 personas víctimas del conflicto armado.</t>
  </si>
  <si>
    <t xml:space="preserve">La información proyectada como meta del año 2025 esta sujeta al nuevo Plan de Desarrollo y en consecuencia  al nuevo Plan Territorial de Salud.
El reporte del presupuesto de los productos corresponde al total de la meta relacionada y no esta desagregada por curso de vida y/o politica.
</t>
  </si>
  <si>
    <t xml:space="preserve"> FICHA TÉCNICA INDICADOR DE PRODUCTO 5.1.2						</t>
  </si>
  <si>
    <t>Fortalecer tres (3) rutas de promoción, prevención, atención y protección a defensores y defensoras de Derechos Humanos, sectores sociales LGBTI y Víctimas del Delito de Trata de Personas, producto de la posible vulneración de los derechos a la vida, libertad, seguridad e integridad.</t>
  </si>
  <si>
    <t xml:space="preserve">Pilar, Objetivo o Eje del PDD  </t>
  </si>
  <si>
    <t>Prevención de la exclusión por razones étnicas, religiosas, sociales, políticas y de orientación sexual.</t>
  </si>
  <si>
    <t>Seretaría Distrital de Gobierno.</t>
  </si>
  <si>
    <t>Seretaría Distrital de Gobierno</t>
  </si>
  <si>
    <t xml:space="preserve">Es un Indicador  de carácter constante, es a demanda, de acuerdo a las solicitudes y necesidades de  las personas mayores. 
Se mide el número de personas mayores atendidas que demanden medidas de prevención o protección a defensores y defensoras  de DDHH , víctimas de trata o vulneraciones a población LGBTI  y el número de personas que demandaron atención ante la Secretaría Distrital de Gobierno o en articulación con alguna entidad y  se calcula el porcentaje. </t>
  </si>
  <si>
    <t xml:space="preserve">Atención en las rutas de promoción, prevención y protección a defensores y defensoras de Derechos Humanos, sectores sociales LGBTI y víctimas del Delito de Trata,  a personas  mayores,  producto de la posible vulneración de los derechos a la vida, libertad, seguridad e integridad. 
Es un producto a demanda. Varia el total de personas que ingresan a las rutas de atención. </t>
  </si>
  <si>
    <t xml:space="preserve">Reducción de las desigualdades. </t>
  </si>
  <si>
    <t>10.2 Potenciar y promover la inclusión social, económica y política
de todos, independientemente de su edad, sexo, discapacidad,
raza, etnia, origen, religión o situación económica u otra
condición.</t>
  </si>
  <si>
    <t xml:space="preserve">Derechos Humanos </t>
  </si>
  <si>
    <t>Dirección de Derechos Humanos - Información equipo de formación</t>
  </si>
  <si>
    <t>Año 1-2021</t>
  </si>
  <si>
    <t>Año 2-2022</t>
  </si>
  <si>
    <t>Año 3-2023</t>
  </si>
  <si>
    <t>Año 4-2024</t>
  </si>
  <si>
    <t>Año 5-2025</t>
  </si>
  <si>
    <t>Se contabiliza las personas mayores que fueron atendidas a demanda en las 3 rutas de atención, promoción, prevención de la base datos.</t>
  </si>
  <si>
    <t>Registros Internos-Dirección de Derechos Humanos.</t>
  </si>
  <si>
    <t>Segundo Semestre 2021</t>
  </si>
  <si>
    <t xml:space="preserve">Ivonne Gonzalez </t>
  </si>
  <si>
    <t>Directora</t>
  </si>
  <si>
    <t>Secretaría Distrital de Gobierno</t>
  </si>
  <si>
    <t>ivonne.gonzalez@gobiernobogota.gov.co</t>
  </si>
  <si>
    <t>Miguel Ángel Cardozo Tovar</t>
  </si>
  <si>
    <t xml:space="preserve">Las atenciones en el marco de las rutas de atención se  han realizado y se seguirán realizandode de acuerdo a la demanda de las personas. Por  lo anterior, no es posible  determinar  una  programación  para los próximos  años,  toda  vez  que  la cantidad de atenciones a realizar por cada componente de la estrategia depende del número de personas víctimas de violencia que se acercan o que buscan acompañamiento en el marco de esta. Para la Secretaría de Gobierno es primordial realizar acciones con el objetivo de reducir las violencias, salvaguardar la vida y la protección de los derechos humanos, por ello, en el marco de esta política pública se ha propuesto un producto con un indicador constante hasta la finalización de la política, puesto que durante todas las vigencias se ha proyectado realizar dicho acompañamiento, pero no es adecuado establecer otra forma de medir esta acción,por lo ya indicado previamente. 										</t>
  </si>
  <si>
    <t xml:space="preserve"> FICHA TÉCNICA INDICADOR DE PRODUCTO 5.1.3							</t>
  </si>
  <si>
    <t xml:space="preserve">Porcentaje de población adulta formada en Derechos Humanos </t>
  </si>
  <si>
    <t>Implementar dos (2) Políticas Públicas: i) Superación de escenarios de vulneración de Derechos Humanos y ii) Lucha contra la trata de personas con enfoques de género, de derechos, diferencial y territorial</t>
  </si>
  <si>
    <t xml:space="preserve">Se mide el número de personas mayores sensibilizadas y/o formadas en Derechos Humanos, incorporando el enfoque diferencial e interseccional y el número de personas mayores que solicitaron procesos de formación o sensibilización ante la Secretaría Distrital de Gobierno o en articulación con alguna entidad y se calcula el porcentaje. </t>
  </si>
  <si>
    <t xml:space="preserve">Desarrollar procesos de formación en Derechos Humanos, incorporando el enfoque diferencial e interseccional, dirigidos a personas mayores, ciudadanía, servidores (as) y fuerza pública. 
Es un producto a demanda. Varia el total de personas que realicen el fortalecimiento en educación.  
Se elaboran las metodologías de acuerdo a las necesidades de las personas mayores. </t>
  </si>
  <si>
    <t>Dirección de Derechos Humanos - Información equipo de prevención</t>
  </si>
  <si>
    <t xml:space="preserve">Se contabiliza las personas mayores que fueron sensibilizadas o formadas en los listados de asistencia y matriz de consolidado . </t>
  </si>
  <si>
    <t>Matríz estadistica procesos de formacion y sensibilización, Dirección de Derechos Humanos SDG. Actas y listados de asistencia sesiones de formación; material pedagógico y técnico impartido y socializado con asistentes.</t>
  </si>
  <si>
    <t xml:space="preserve">Como ha sido señalado en las sesiones del Comité Operativo de Adultez celebrados el 24 de marzo, el 29 de junio de 2021 y en las diferentes comunicaciones a través de correo electrónico institucional  en las cuales se establecen los compromisos de la dirección, no es posible determinar un índice de cobertura , dado que el resultado del producto referente a formación en Derechos Humanos depende de las solicitudes realizadas por las comunidades o ciudadanía en general.										</t>
  </si>
  <si>
    <t xml:space="preserve"> FICHA TÉCNICA INDICADOR DE PRODUCTO 5.1.4							</t>
  </si>
  <si>
    <t>Diseñar e implementar al 100% una (1) estrategia de fortalecimiento de la cultura ciudadana y la participación para la seguridad, convivencia y la prevención de violencia basada en género y el machismo, a través de la gestión en el territorio</t>
  </si>
  <si>
    <t xml:space="preserve">Diseñar e implementar al 100% una (1) estrategia de fortalecimiento de la cultura ciudadana y la participación para la seguridad, convivencia, y la prevención de la violencia basada en género y el machismo, a través de la gestión en el territorio. </t>
  </si>
  <si>
    <t>Conciencia y cultura ciudadana para la seguridad, la convivencia,  y la construcción de confianza</t>
  </si>
  <si>
    <t>El indicador mide el número de adultos y adultas que participan en las Jornadas pedagógicas para informa sobre las diversas violencias, prevención, rutas y líneas de atención.</t>
  </si>
  <si>
    <t>Jornadas pedagógicas para informar y asesorar sobre las diversas violencias, prevención, rutas y líneas de atención.</t>
  </si>
  <si>
    <t>16.1 Reducir significativamente todas las formas de violencia y las correspondientes tasas de mortalidad en todo el mundo</t>
  </si>
  <si>
    <t>Poblacional, Género, Diferencial, Territorial</t>
  </si>
  <si>
    <t>Sumatoria de adultas y adultos que participan en las jornadas pedagógicas para informar sobre las diversas violencias, prevención, rutas y líneas de atención.</t>
  </si>
  <si>
    <t>Entornos priorizados</t>
  </si>
  <si>
    <t>PROGRESSUS: Actas de reunión, fotografías de eventos y/o firmas de personas participantes de la comunidad o de las entidades acompañantes</t>
  </si>
  <si>
    <t xml:space="preserve">Isabel Cristina Ramírez </t>
  </si>
  <si>
    <t>Directora Prevención y Convivencia Ciudadana</t>
  </si>
  <si>
    <t>Secretaría de Seguriad, Convivencia, y Justicia</t>
  </si>
  <si>
    <t>Subsecretaría de Seguridad y Convivencia</t>
  </si>
  <si>
    <t>Reinaldo Ruiz Solórzano</t>
  </si>
  <si>
    <t>Jefe Oficina Asesora de Planeación (Encargado)</t>
  </si>
  <si>
    <t> FICHA TÉCNICA INDICADOR DE PRODUCTO 5.1.5</t>
  </si>
  <si>
    <t xml:space="preserve">Número de personas entre 29 a 59 años, sensibilizadas y orientadas en competencias y rutas institucionales contra violencia intrafamiliar y sexual; y en democracia familiar </t>
  </si>
  <si>
    <t>Formular, implementar, monitorear y evaluar un Plan Distrital de Prevención Integral de las Violencias contra las niñas, los niños, adolescentes, mujeres y personas mayores, de carácter interinstitucional e intersectorial con enfoque de derechos, diferencial, poblacional, ambiental, territorial y de género.</t>
  </si>
  <si>
    <t>Proteger los derechos de las familias especialmente de sus integrantes afectados por la violencia intrafamiliar en la ciudad de Bogotá</t>
  </si>
  <si>
    <t>Sistema Distrital del Cuidado</t>
  </si>
  <si>
    <t xml:space="preserve">En la sumatoria de las personas sensibilizadas y orientadas en competencias y rutas institucionales contra violencia intrafamiliar y sexual; y en democracia familiar; se determina claramente el producto y su avance. </t>
  </si>
  <si>
    <t>Este producto hace referencia al npumero de personas sensibilizadas y orientadas en competencias y rutas institucionales contra violencia intrafamiliar y sexual; y en democracia familiar.</t>
  </si>
  <si>
    <t>Igualdaddegenero</t>
  </si>
  <si>
    <t>5.1 Poner fin a todas las formas de discriminación contra todas
las mujeres y las niñas en todo el mundo.</t>
  </si>
  <si>
    <t>Sumatoria de personas sensibilizadas y orientadas en competencias y rutas institucionales contra violencia intrafamiliar y sexual; y en democracia familiar.</t>
  </si>
  <si>
    <t>Subdirectora para la Familia</t>
  </si>
  <si>
    <t>Dirección de Análisis y Diseño Estratégico</t>
  </si>
  <si>
    <t> FICHA TÉCNICA INDICADOR DE PRODUCTO 5.1.6</t>
  </si>
  <si>
    <t xml:space="preserve">Número de personas vinculadas a procesos de difusión anual para adultos y adultas entre (29 a 59 años), conforme a convocatoria efectuada por la Subdirección para la adultez, relacionadas con competencias funcionales de las Comisarías de  Familia y Ruta de Atención en Violencia Intrafamiliar.  </t>
  </si>
  <si>
    <t> Fortalecer el 100% de las Comisarías de Familia en su estructura organizacional y su capacidad operativa, humana y tecnológica, para garantizar a las víctimas de violencia intrafamiliar el oportuno acceso a la justicia y la garantía integral de sus derechos</t>
  </si>
  <si>
    <t>Inspirar confianza y legitimidad para vivir sin miedo y ser epicentro de cultura ciudadana, paz y reconciliación</t>
  </si>
  <si>
    <t>Plataforma institucional para la seguridad y justicia</t>
  </si>
  <si>
    <t xml:space="preserve">El indicador hace referencia a la suma de personas vinculadas a procesos de difusión anual para adultos y adultas entre (29 a 59 años), conforme a convocatoria efectuada por la Subdirección para la adultez, relacionadas con competencias funcionales de las Comisarías de  Familia y Ruta de Atención en Violencia Intrafamiliar. </t>
  </si>
  <si>
    <t>60 personas vinculadas anuales a procesos de difusión de las competencias funcionales de las Comisarías de Familia, conforme a convocatoria efectuada por la Subdirección para la adultez, que involucran temas de violencia en el contexto familiar y Ruta de Atención en Violencia Intrafamiliar.</t>
  </si>
  <si>
    <t>Promover el estado de derecho en los planos nacional e internacional y garantizar la igualdad de acceso a la justicia para todos.</t>
  </si>
  <si>
    <t>Desde la Subdirección para la Familia se realizarán actas que den cuenta de la fecha y contenidos de cada una de las jornadas de difusión, con base en las cuales  se hará el reporte para cada vigencia.</t>
  </si>
  <si>
    <t>Listados de asistencia, que realice la Subdirección para la adultez, conforme a la convocatoria para cada jornada.</t>
  </si>
  <si>
    <t>15 días calendario</t>
  </si>
  <si>
    <t>Omaira Orduz Rodríguez</t>
  </si>
  <si>
    <t>Julian Torres Jimenez</t>
  </si>
  <si>
    <t>FICHA TÉCNICA INDICADOR DE PRODUCTO 6.1.1</t>
  </si>
  <si>
    <t>El indicador de producto està directamente relacionado con el indicado de resultado IR 6.1</t>
  </si>
  <si>
    <t>Promover 21.250 acciones para el fortalecimiento y la participación en prácticas artísticas, culturales y patrimoniales en los territorios, generando espacios de encuentro y reconocimiento del otro.</t>
  </si>
  <si>
    <t>(PROPÓSITO 1) Hacer un nuevo contrato social para incrementar la inclusión social, productiva y política.</t>
  </si>
  <si>
    <t>(LOGRO 9) Promover la participación, la transformación cultural, deportiva, recreativa, patrimonial y artística que propicien espacios de encuentro, tejido social  y reconocimiento del otro.</t>
  </si>
  <si>
    <t>IDARTES</t>
  </si>
  <si>
    <t>SCRD</t>
  </si>
  <si>
    <t>Procesos de circulación y acompañamiento a las prácticas artísticas que desarrollan las personas adultas.</t>
  </si>
  <si>
    <t>Procesos de circulación artística para las y los adultos desde un enfoque diferencial con propuestas artísticas y culturales.</t>
  </si>
  <si>
    <t>11.4. Redoblar los esfuerzos para proteger y salvaguardar el patrimonio cultural y natural del mundo</t>
  </si>
  <si>
    <t xml:space="preserve">Derechos Humanos, Género, Diferencial, Poblacional	</t>
  </si>
  <si>
    <t>Procesos</t>
  </si>
  <si>
    <t>Sistema de Información para la Planeación y Gestión Institucional - pandora</t>
  </si>
  <si>
    <t>30 Dias</t>
  </si>
  <si>
    <t>Paula Cecilia Villegas Hincapie</t>
  </si>
  <si>
    <t>Subdirectora</t>
  </si>
  <si>
    <t>Idartes</t>
  </si>
  <si>
    <t>Subdireccion de las artes</t>
  </si>
  <si>
    <t>paula.villegas@idartes.gov.co</t>
  </si>
  <si>
    <t xml:space="preserve">Carlos Alfonso Gaitan Sanchez </t>
  </si>
  <si>
    <t>Instituto Distrital para las Artes - IDARTES</t>
  </si>
  <si>
    <t>FICHA TÉCNICA INDICADOR DE PRODUCTO 6.1.2</t>
  </si>
  <si>
    <t>Incrementar en 40% los procesos de inclusión educativa y productiva de las personas con discapacidad, sus cuidadores y cuidadoras</t>
  </si>
  <si>
    <t>El indicador mide el número de servidores-as sensibilizados para la atención de personas adultas con discapacidad con enfoque de derechos y diferencial con el fin de eliminar las barreras actitudinales frente a la atención en las diferentes modalidades del servicio.</t>
  </si>
  <si>
    <t>Sensibilización dirigida al talento humano del proyecto de discapacidad frente a la atención de las personas adultas y adultos con discapacidad, con enfoque de derechos y diferencial con el fin de eliminar las barreras actitudinales frente a la atención en las diferentes modalidades del servicio.</t>
  </si>
  <si>
    <t xml:space="preserve">6.1 Reducción de prácticas discriminatorias e imaginarios adversos del talento humano del proyecto que atienden adultos y adultas con discapacidad </t>
  </si>
  <si>
    <t>Reducciondelasdesigualdades</t>
  </si>
  <si>
    <t>10.3 Garantizar la igualdad de oportunidades y reducir la desigualdad de resultados, incluso eliminando las leyes, políticas y prácticas discriminatorias y promoviendo legislaciones, políticas y medidas adecuadas a ese respecto.</t>
  </si>
  <si>
    <t>Derechos Humanos, Género, Diferencial, Poblacional</t>
  </si>
  <si>
    <t> X</t>
  </si>
  <si>
    <t>El indicador se medirá, por medio de actas y listados de asistencia, de las sensibilizaciones desarrolladas con el talento humano del proyecto de discapacidad frente a la atención de las personas adultas y adultos con discapacidad, con enfoque de derechos y diferencial con el fin de eliminar las barreras actitudinales frente a la atención en las diferentes modalidades del servicio.</t>
  </si>
  <si>
    <t>Listados de asistencia y actas, resultado de as sensibilizaciones desarrolladas con el talento humano del proyecto de discapacidad.</t>
  </si>
  <si>
    <t>Jessica Nathalie Ariza</t>
  </si>
  <si>
    <t>Coordinadora Proyecto</t>
  </si>
  <si>
    <t>Proyecto de Discapacidad</t>
  </si>
  <si>
    <t>FICHA TÉCNICA INDICADOR DE PRODUCTO 6.1.3</t>
  </si>
  <si>
    <t>El indicador mide el número de adultas y adultos entre los 45 y 59 años y personas mayores de 60 años que participan en los encuentros intergeneracionales para la transformación de imaginarios adversos alrededor del envejecimiento y la vejez realizados</t>
  </si>
  <si>
    <t>El Encuentro Distrital de experiencias de vida sobre el envejecimiento de las personas diversas y una cultura del envejecimiento activo tiene como finalidadque las personas mayores de los sectores LGBTI, Afros, Indígenas, Rrom, Victimas, ASP, Mujeres compartan sus vivencias en esta etapa del transcurrir vital.</t>
  </si>
  <si>
    <t>10,2 potenciar y promover la inclusión social, económica y política de todas las personas, independientemente de su edad, sexo, discapacidad, raza, etnia, origen, religión o situación económica u otra condición</t>
  </si>
  <si>
    <t>Derechos Humano; Poblacional</t>
  </si>
  <si>
    <t>Para la realización de cada encuentro intergeneracional entre adultas y adultos maduros entre los 45 y 59 años y personas mayores para la transformación de imaginarios adversos alrededor del envejecimiento y la vejez se elaborá una ficha metodológica y al finalizar su realización se levantará acta y soportes de asistencia y con ellos se dará por realizado cada encuentro. Cada año se sumará el número de personas adultas entre los 45 a 59 años años que participarón en cada encuentro</t>
  </si>
  <si>
    <t>Registro Administrativos (Actas, listados, registros y/o memorias)</t>
  </si>
  <si>
    <t>Subdirectora para la Vejez</t>
  </si>
  <si>
    <t>Subdirección para la Vejez</t>
  </si>
  <si>
    <t>stovar@sdis.gov.co</t>
  </si>
  <si>
    <t>3279797 Ext. 66000</t>
  </si>
  <si>
    <t>FICHA TÉCNICA INDICADOR DE PRODUCTO 6.1.4</t>
  </si>
  <si>
    <t xml:space="preserve">Las investigaciónes arrojará información que de cuenta de la situación de derechos de las personas adultas de los sectores LGBTI, identificando situaciones de discriminación y barreras de acceso a las personas de los sectores LGBTI a los servicios institucionales distritales y se garantice su acceso, uso y disfrute sin discriminación. La información producto de la investigación sobre personas de los sectores LGBTI adultas y las acciones que se definan a partir de ella, tendrá un componente importante dirigido a la transformación de imaginarios, estereotipos  y representaciones sociales generadores de discriminación en razón de la orientación sexual eidentidad de género diversa 										</t>
  </si>
  <si>
    <t>10. Reduccióndelasdesigualdades</t>
  </si>
  <si>
    <t xml:space="preserve">10.2 potenciar y promover la inclusión social, económica y política de todas las personas, potenciar y promover la inclusión social, económica y política de todas las personas, </t>
  </si>
  <si>
    <t>Sumatoria de las investigaciones realizadas sobre personas adultas mayores de los sectores LGBTI</t>
  </si>
  <si>
    <t>Se medirá el número de investigaciones anuales desarrolladas y aprobadas por la Dirección de Diversidad Sexual</t>
  </si>
  <si>
    <t>David A Alonzo</t>
  </si>
  <si>
    <t xml:space="preserve">Director de Diversidad Sexual </t>
  </si>
  <si>
    <t>dalonzo@sdp.gov.cdo</t>
  </si>
  <si>
    <t>Instrucciones para el diligenciamiento del Plan de Acción</t>
  </si>
  <si>
    <r>
      <rPr>
        <sz val="14"/>
        <rFont val="Arial Narrow"/>
        <family val="2"/>
      </rPr>
      <t xml:space="preserve">En el diligenciamiento del formato </t>
    </r>
    <r>
      <rPr>
        <b/>
        <sz val="14"/>
        <rFont val="Arial Narrow"/>
        <family val="2"/>
      </rPr>
      <t>NO</t>
    </r>
    <r>
      <rPr>
        <sz val="14"/>
        <rFont val="Arial Narrow"/>
        <family val="2"/>
      </rPr>
      <t xml:space="preserve"> utilizar mayúsculas sostenidas, letra cursiva, doble espacios, cambiar los títulos, ni combinar celdas, lo anterior con el fin de facilitar la migración de la información al sistema de información</t>
    </r>
  </si>
  <si>
    <t>Secciones</t>
  </si>
  <si>
    <t>Descripción</t>
  </si>
  <si>
    <t>Información General</t>
  </si>
  <si>
    <r>
      <rPr>
        <b/>
        <sz val="12"/>
        <rFont val="Arial Narrow"/>
        <family val="2"/>
      </rPr>
      <t xml:space="preserve">a. Nombre de la política pública: </t>
    </r>
    <r>
      <rPr>
        <sz val="12"/>
        <rFont val="Arial Narrow"/>
        <family val="2"/>
      </rPr>
      <t xml:space="preserve">
- Escribir el nombre de la política pública.</t>
    </r>
  </si>
  <si>
    <r>
      <t xml:space="preserve">b. Documento CONPES Distrital #:
</t>
    </r>
    <r>
      <rPr>
        <sz val="12"/>
        <rFont val="Arial Narrow"/>
        <family val="2"/>
      </rPr>
      <t>Aplica para documentos de política aprobados por el CONPES D.C.</t>
    </r>
    <r>
      <rPr>
        <b/>
        <sz val="12"/>
        <rFont val="Arial Narrow"/>
        <family val="2"/>
      </rPr>
      <t xml:space="preserve">
</t>
    </r>
    <r>
      <rPr>
        <sz val="12"/>
        <rFont val="Arial Narrow"/>
        <family val="2"/>
      </rPr>
      <t>Esta información será diligenciada por la Secretaría Técnica del CONPES D.C una vez se numere el documento y se publique.
Esta numeración aplica solamente para políticas públicas nuevas que surtan todo el procedimiento CONPES D.C.
Las PP vigentes que formulan su plan de acción será aprobado por CONPES D.C. pero no tendrían ninguna numeración.</t>
    </r>
  </si>
  <si>
    <r>
      <rPr>
        <b/>
        <sz val="12"/>
        <rFont val="Arial Narrow"/>
        <family val="2"/>
      </rPr>
      <t xml:space="preserve">c. Fecha de aprobación: 
</t>
    </r>
    <r>
      <rPr>
        <sz val="12"/>
        <rFont val="Arial Narrow"/>
        <family val="2"/>
      </rPr>
      <t>Si es política pública vigente coloque la fecha de aprobación del acto administrativo.</t>
    </r>
    <r>
      <rPr>
        <b/>
        <sz val="12"/>
        <rFont val="Arial Narrow"/>
        <family val="2"/>
      </rPr>
      <t xml:space="preserve">
</t>
    </r>
    <r>
      <rPr>
        <sz val="12"/>
        <rFont val="Arial Narrow"/>
        <family val="2"/>
      </rPr>
      <t>En caso que sean documentos de política aprobados por el CONPES D.C., la Secretaría Técnica suscribe la fecha de aprobación una vez se numere el documento y publique.
Corresponde a la fecha de sesión CONPES D.C</t>
    </r>
  </si>
  <si>
    <r>
      <rPr>
        <b/>
        <sz val="12"/>
        <rFont val="Arial Narrow"/>
        <family val="2"/>
      </rPr>
      <t>d. Fecha de actualización:</t>
    </r>
    <r>
      <rPr>
        <sz val="12"/>
        <rFont val="Arial Narrow"/>
        <family val="2"/>
      </rPr>
      <t xml:space="preserve">
Esta información será diligenciada por la Secretaría Técnica del CONPES D.C.
Corresponde a la fecha en la que se modifique datos del Plan de Acción. </t>
    </r>
  </si>
  <si>
    <r>
      <t xml:space="preserve">e. Fecha de corte seguimiento:
</t>
    </r>
    <r>
      <rPr>
        <sz val="12"/>
        <rFont val="Arial Narrow"/>
        <family val="2"/>
      </rPr>
      <t>Esta información será diligenciada por la Secretaría Técnica del CONPES D.C.
Corresponde a la fecha de corte en la que se haga seguimiento a los planes de acción, establecida cada 6 meses.</t>
    </r>
  </si>
  <si>
    <r>
      <t xml:space="preserve">f. Sector y entidad líder: </t>
    </r>
    <r>
      <rPr>
        <sz val="12"/>
        <rFont val="Arial Narrow"/>
        <family val="2"/>
      </rPr>
      <t>Lista desplegable</t>
    </r>
    <r>
      <rPr>
        <b/>
        <sz val="12"/>
        <rFont val="Arial Narrow"/>
        <family val="2"/>
      </rPr>
      <t xml:space="preserve">
</t>
    </r>
    <r>
      <rPr>
        <sz val="12"/>
        <rFont val="Arial Narrow"/>
        <family val="2"/>
      </rPr>
      <t>Relacionar el sector y la entidad cabeza de sector que lidera la política pública.</t>
    </r>
  </si>
  <si>
    <r>
      <t>g. Sectores y entidades corresponsables:</t>
    </r>
    <r>
      <rPr>
        <sz val="12"/>
        <rFont val="Arial Narrow"/>
        <family val="2"/>
      </rPr>
      <t xml:space="preserve"> Lista desplegable</t>
    </r>
    <r>
      <rPr>
        <b/>
        <sz val="12"/>
        <rFont val="Arial Narrow"/>
        <family val="2"/>
      </rPr>
      <t xml:space="preserve">
</t>
    </r>
    <r>
      <rPr>
        <sz val="12"/>
        <rFont val="Arial Narrow"/>
        <family val="2"/>
      </rPr>
      <t>Se deben relacionar las entidades que son corresponsables en la formulación e implementación de la política pública.</t>
    </r>
  </si>
  <si>
    <t>Objetivos</t>
  </si>
  <si>
    <r>
      <rPr>
        <b/>
        <sz val="12"/>
        <rFont val="Arial Narrow"/>
        <family val="2"/>
      </rPr>
      <t>a. Objetivo General:</t>
    </r>
    <r>
      <rPr>
        <sz val="12"/>
        <rFont val="Arial Narrow"/>
        <family val="2"/>
      </rPr>
      <t xml:space="preserve">
Corresponde al propósito general de la política pública. 
Definido en la política pública con el fin de responder a la problemática o situación identificada, expresa el resultado que se desea alcanzar.
Debe estar escrito en infinitivo.</t>
    </r>
  </si>
  <si>
    <r>
      <rPr>
        <b/>
        <sz val="12"/>
        <rFont val="Arial Narrow"/>
        <family val="2"/>
      </rPr>
      <t xml:space="preserve">b. Objetivos Específicos: 
</t>
    </r>
    <r>
      <rPr>
        <sz val="12"/>
        <rFont val="Arial Narrow"/>
        <family val="2"/>
      </rPr>
      <t>Corresponden a las acciones que se deben cumplir para alcanzar el objetivo general.
Están definidos en la política.
Inserte cuantas filas sean necesarias.</t>
    </r>
  </si>
  <si>
    <r>
      <rPr>
        <b/>
        <sz val="12"/>
        <rFont val="Arial Narrow"/>
        <family val="2"/>
      </rPr>
      <t xml:space="preserve">c. Importancia relativa del objetivo especifico: </t>
    </r>
    <r>
      <rPr>
        <sz val="12"/>
        <rFont val="Arial Narrow"/>
        <family val="2"/>
      </rPr>
      <t>Se expresa en número y corresponde al valor que se le asigna al objetivo, este se determina por la sumatoria de las importancias relativas asignadas a los productos relacionados con cada objetivo.</t>
    </r>
  </si>
  <si>
    <t>Indicadores de Resultado y Producto</t>
  </si>
  <si>
    <r>
      <t xml:space="preserve">a. Resultado o producto esperado: </t>
    </r>
    <r>
      <rPr>
        <sz val="12"/>
        <rFont val="Arial Narrow"/>
        <family val="2"/>
      </rPr>
      <t xml:space="preserve">Se entiende el </t>
    </r>
    <r>
      <rPr>
        <b/>
        <sz val="12"/>
        <rFont val="Arial Narrow"/>
        <family val="2"/>
      </rPr>
      <t xml:space="preserve">resultado esperado </t>
    </r>
    <r>
      <rPr>
        <sz val="12"/>
        <rFont val="Arial Narrow"/>
        <family val="2"/>
      </rPr>
      <t xml:space="preserve">como el efecto generado por la entrega de bienes y servicios por parte del Estado sobre una población específica.
Se entiende como </t>
    </r>
    <r>
      <rPr>
        <b/>
        <sz val="12"/>
        <rFont val="Arial Narrow"/>
        <family val="2"/>
      </rPr>
      <t xml:space="preserve">producto esperado </t>
    </r>
    <r>
      <rPr>
        <sz val="12"/>
        <rFont val="Arial Narrow"/>
        <family val="2"/>
      </rPr>
      <t>aquel que mide los bienes y servicios provistos por el Estado que se obtienen de la transformación de los insumos a través de las actividades.
Inserte cuantas filas sean necesarias de acuerdo al número de resultados y productos.</t>
    </r>
  </si>
  <si>
    <r>
      <rPr>
        <b/>
        <sz val="12"/>
        <rFont val="Arial Narrow"/>
        <family val="2"/>
      </rPr>
      <t>b. Importancia relativa del indicador de resultado:</t>
    </r>
    <r>
      <rPr>
        <sz val="12"/>
        <rFont val="Arial Narrow"/>
        <family val="2"/>
      </rPr>
      <t xml:space="preserve"> Este valor corresponde a la sumatoria del valor asignado al indicador de producto debido a su importancia e incidencia en el cumplimiento del resultado. Su sumatoria asignarán el valor de la importancia relativa del objetivo. 
-La sumatoria de los objetivos deberá ser 100%
</t>
    </r>
    <r>
      <rPr>
        <b/>
        <sz val="12"/>
        <rFont val="Arial Narrow"/>
        <family val="2"/>
      </rPr>
      <t>Importancia relativa del indicador de producto:</t>
    </r>
    <r>
      <rPr>
        <sz val="12"/>
        <rFont val="Arial Narrow"/>
        <family val="2"/>
      </rPr>
      <t xml:space="preserve"> El valor asignado corresponde a la importancia e incidencia que se considera tiene el producto en el cumplimiento del resultado y del objetivo sucesivamente.</t>
    </r>
  </si>
  <si>
    <r>
      <t xml:space="preserve">c. Nombre del indicador de resultado o de producto: </t>
    </r>
    <r>
      <rPr>
        <sz val="12"/>
        <rFont val="Arial Narrow"/>
        <family val="2"/>
      </rPr>
      <t>Se pueden establecer más de un indicador de resultado los cuales le apuntan al cumplimiento del Objetivo de la política.
Escriba el nombre del indicador.
Debe evidenciar con precisión la propiedad a medir y guardar coherencia con la fórmula de cálculo.</t>
    </r>
  </si>
  <si>
    <r>
      <rPr>
        <b/>
        <sz val="12"/>
        <rFont val="Arial Narrow"/>
        <family val="2"/>
      </rPr>
      <t xml:space="preserve">d. Fórmula de cálculo del indicador de resultado o de producto: </t>
    </r>
    <r>
      <rPr>
        <sz val="12"/>
        <rFont val="Arial Narrow"/>
        <family val="2"/>
      </rPr>
      <t>Escribir la expresión matemática con la cual se calcula el indicador.</t>
    </r>
  </si>
  <si>
    <r>
      <rPr>
        <b/>
        <sz val="12"/>
        <rFont val="Arial Narrow"/>
        <family val="2"/>
      </rPr>
      <t xml:space="preserve">e.Enfoque: </t>
    </r>
    <r>
      <rPr>
        <sz val="12"/>
        <rFont val="Arial Narrow"/>
        <family val="2"/>
      </rPr>
      <t>Se relaciona si el efecto logrado (resultado) o los bienes o servicios entregados (producto esperado) aborda los enfoques (Derechos Humanos, Género, Diferencial, Poblacional, Ambiental y Territorial), es decir, si estos aportan a la justicia social, y a la transformación de situaciones de inequidades de las poblaciones, grupos sociales, territorios. Si se aborda más de un enfoque se separan con un punto y coma (;).</t>
    </r>
  </si>
  <si>
    <r>
      <rPr>
        <b/>
        <sz val="12"/>
        <rFont val="Arial Narrow"/>
        <family val="2"/>
      </rPr>
      <t>d. Tipo de anualización:</t>
    </r>
    <r>
      <rPr>
        <sz val="12"/>
        <rFont val="Arial Narrow"/>
        <family val="2"/>
      </rPr>
      <t xml:space="preserve">
- Define la forma en que se calculan los avances del indicador con respecto a la meta, lo que permite determinar su porcentaje de avance.
- Dependiendo del objetivo del indicador (por ejemplo, si se desea incrementar o disminuir su valor actual), la tendencia esperada y el comportamiento histórico de la información, se pueden definir diferentes tipos de acumulación. De esta manera, se asegura que los avances sean medidos correctamente.
Indicadores de tipo </t>
    </r>
    <r>
      <rPr>
        <b/>
        <sz val="12"/>
        <rFont val="Arial Narrow"/>
        <family val="2"/>
      </rPr>
      <t>suma</t>
    </r>
    <r>
      <rPr>
        <sz val="12"/>
        <rFont val="Arial Narrow"/>
        <family val="2"/>
      </rPr>
      <t>: para cada año se programa un valor que se espera cumplir, y la suma de dichas programaciones es igual al valor total de la meta. Ej.: Niños y jóvenes apoyados en procesos de vocación científica y tecnológica - Metas: 5.000, 6.000, 1.000, 950 = Meta Final 12.950.
Indicadores de tipo</t>
    </r>
    <r>
      <rPr>
        <b/>
        <sz val="12"/>
        <rFont val="Arial Narrow"/>
        <family val="2"/>
      </rPr>
      <t xml:space="preserve"> constante</t>
    </r>
    <r>
      <rPr>
        <sz val="12"/>
        <rFont val="Arial Narrow"/>
        <family val="2"/>
      </rPr>
      <t xml:space="preserve">: el valor programado para cada año es el mismo, y debe ser igual a la cantidad programada. Los valores no se suman para obtener la cantidad total del indicador. Ej.: Porcentaje de Subsidios Familiares de Vivienda en Especie asignados a Población Desplazada en el Programa de Vivienda Gratuita - Meta cada año: 50% de los subsidios asignados a población Desplazada en el Programa Vivienda Gratuita.
Indicadores de tipo </t>
    </r>
    <r>
      <rPr>
        <b/>
        <sz val="12"/>
        <rFont val="Arial Narrow"/>
        <family val="2"/>
      </rPr>
      <t>creciente</t>
    </r>
    <r>
      <rPr>
        <sz val="12"/>
        <rFont val="Arial Narrow"/>
        <family val="2"/>
      </rPr>
      <t xml:space="preserve">: la programación de este indicador presenta las siguientes características: Debe ser anualizado en más de una vigencia; la anualización debe ser consecutiva, es decir, no puede haber programaciones de cero entre dos años; la programación del año debe ser mayor o igual a la del año anterior; la programación de la última vigencia debe ser mayor a la del primer año programado e igual al valor previsto. Ej.: Porcentaje de bogotanos que tienen apropiación alta y muy alta de la ciencia y la tecnología LB: 30%, Metas: 32, 35, 40, 50, Meta final: 50%.
Indicadores de tipo </t>
    </r>
    <r>
      <rPr>
        <b/>
        <sz val="12"/>
        <rFont val="Arial Narrow"/>
        <family val="2"/>
      </rPr>
      <t>decreciente</t>
    </r>
    <r>
      <rPr>
        <sz val="12"/>
        <rFont val="Arial Narrow"/>
        <family val="2"/>
      </rPr>
      <t>: la programación de este indicador presenta las siguientes características: debe ser anualizado a más de una vigencia; la anualización debe ser consecutiva, es decir, no puede haber programaciones en cero entre dos años; la programación del año debe ser menor o igual a la del año anterior; la programación de la última vigencia debe ser menor a la del primer año programado e igual al valor previsto. Ej.: Tasa de hurto a personas por 100 mil habitantes LB: 30,3, Metas: 30, 29,7, 29,5, 29,3 Meta final 29,3.</t>
    </r>
  </si>
  <si>
    <r>
      <rPr>
        <b/>
        <sz val="12"/>
        <rFont val="Arial Narrow"/>
        <family val="2"/>
      </rPr>
      <t>e. Indicador del PDD:</t>
    </r>
    <r>
      <rPr>
        <sz val="12"/>
        <rFont val="Arial Narrow"/>
        <family val="2"/>
      </rPr>
      <t xml:space="preserve"> Se refiere a si el indicador de resultado o de producto es un indicador del PDD, responda sí o no y posteriormente identificar la relación del indicador con la estructura del PDD.
Para los indicadores que sean identificados del PDD se debe referir el Código de la Meta PDD.
Esta matríz se encuentra en la caja de herramientas.</t>
    </r>
  </si>
  <si>
    <r>
      <rPr>
        <b/>
        <sz val="12"/>
        <rFont val="Arial Narrow"/>
        <family val="2"/>
      </rPr>
      <t>f. Objetivo de Desarrollo Sostenible ODS:</t>
    </r>
    <r>
      <rPr>
        <sz val="12"/>
        <rFont val="Arial Narrow"/>
        <family val="2"/>
      </rPr>
      <t xml:space="preserve"> </t>
    </r>
    <r>
      <rPr>
        <sz val="12"/>
        <color theme="1"/>
        <rFont val="Arial Narrow"/>
        <family val="2"/>
      </rPr>
      <t>Cada producto, debe relacionarse de acuerdo con los objetivos mundiales, a su vez debe ser identificada la meta del ODS.
Esta matríz se encuentra en la caja de herramientas.</t>
    </r>
  </si>
  <si>
    <r>
      <rPr>
        <b/>
        <sz val="12"/>
        <rFont val="Arial Narrow"/>
        <family val="2"/>
      </rPr>
      <t>g. Línea base:</t>
    </r>
    <r>
      <rPr>
        <sz val="12"/>
        <rFont val="Arial Narrow"/>
        <family val="2"/>
      </rPr>
      <t xml:space="preserve">
- Marco de referencia de la situación actual que se pretende modificar, establece la situación inicial del escenario en donde se va a implementar la política. Permite medir los avances y efectos de la gestión, sirve como punto de comparación para el seguimiento y en futuras evaluaciones se pueda determinar qué tanto se lograron alcanzar los objetivos. 
- Indique el valor y el año de la línea base, recuerde que para el seguimiento todo indicador debe contar con la línea base como referente de los avances alcanzados o del referente al que se quiere llegar. Si el indicador no cuenta con línea base se debe revisar la pertinencia de utilizar ese indicador, se debería identificar un indicador proxy (aproximado) que cuente con línea base.
- Contar con la línea base permite identificar indicadores claves de uso obligado para la planeación, el seguimiento, la evaluación, el control y la rendición de cuentas de la gestión pública, dependiendo de la naturaleza de las funciones de las entidades. Así mismo permite organizar bases de datos conforme a necesidades de información identificadas.
- El valor de la línea base debe estar expresado en la misma unidad de la meta.
- Se escribe un valor que puede ser cero (0) cuando se tiene certeza luego de realizar una medición.
- Se escribe No Disponible (ND) cuando no se cuenta o se espera el resultado de una medición.</t>
    </r>
  </si>
  <si>
    <r>
      <rPr>
        <b/>
        <sz val="12"/>
        <rFont val="Arial Narrow"/>
        <family val="2"/>
      </rPr>
      <t>h. Tiempos de ejecución:</t>
    </r>
    <r>
      <rPr>
        <sz val="12"/>
        <rFont val="Arial Narrow"/>
        <family val="2"/>
      </rPr>
      <t xml:space="preserve"> ¿En cuánto tiempo se alcanzará la meta? Es decir, el período que tomará lograr el resultado o producto.</t>
    </r>
    <r>
      <rPr>
        <b/>
        <sz val="12"/>
        <rFont val="Arial Narrow"/>
        <family val="2"/>
      </rPr>
      <t xml:space="preserve">
Año inicio y Año Fin: </t>
    </r>
    <r>
      <rPr>
        <sz val="12"/>
        <rFont val="Arial Narrow"/>
        <family val="2"/>
      </rPr>
      <t>Corresponde al año en el que inicia la acción y el año en el que se espera esta finalice.</t>
    </r>
  </si>
  <si>
    <r>
      <rPr>
        <b/>
        <sz val="12"/>
        <rFont val="Arial Narrow"/>
        <family val="2"/>
      </rPr>
      <t>i. Metas - anuales y final:</t>
    </r>
    <r>
      <rPr>
        <sz val="12"/>
        <rFont val="Arial Narrow"/>
        <family val="2"/>
      </rPr>
      <t xml:space="preserve">
- Es la representación cuantitativa del objetivo de la intervención pública, sea este de resultado o producto.
- Cantidad programada o valor objetivo que espera alcanzar el indicador en un periodo específico (año).
- Meta final: ¿Qué valor se espera tome el indicador tras la implementación de la intervención pública?
- Indique la meta del indicador, solo en términos numéricos (porcentajes o valores absolutos), no escriba palabras. 
- Registre las metas de forma acumulada. 
- En los casos en los que el indicador cuente con línea base, por favor adicione este valor a las metas definidas.
- Inserte las columnas que considere necesarias para referenciar los años de la intervención de la política pública.</t>
    </r>
  </si>
  <si>
    <t>Costos estimados y recursos disponibles</t>
  </si>
  <si>
    <r>
      <rPr>
        <b/>
        <sz val="12"/>
        <rFont val="Arial Narrow"/>
        <family val="2"/>
      </rPr>
      <t xml:space="preserve">a. Costos estimados:
En el caso de no contar con el dato por dificultades en su cálculo no colocar cero (0) dejarlo vacío.
</t>
    </r>
    <r>
      <rPr>
        <sz val="12"/>
        <rFont val="Arial Narrow"/>
        <family val="2"/>
      </rPr>
      <t>-Indique el costo estimado del cumplimiento del producto.
-Las cifras debe expresarse en millones de pesos, ejemplo: 300.000.000 colocar 300.
-Totalice los costos por producto y por vigencia. 
-No se deben diligenciar celdas con valores cero. En los casos en los que no pueda determinar los costos, deje la celda vacía.</t>
    </r>
  </si>
  <si>
    <r>
      <t>b. Recursos disponibles:</t>
    </r>
    <r>
      <rPr>
        <sz val="12"/>
        <rFont val="Arial Narrow"/>
        <family val="2"/>
      </rPr>
      <t xml:space="preserve"> Corresponden al valor destinado para el cumplimiento del producto y es el recurso con el que se cuenta para su avance y cumplimiento.</t>
    </r>
  </si>
  <si>
    <r>
      <t>c. Fuente de financiación:</t>
    </r>
    <r>
      <rPr>
        <sz val="12"/>
        <rFont val="Arial Narrow"/>
        <family val="2"/>
      </rPr>
      <t xml:space="preserve"> Esta puede ser por funcionamiento, inversión, crédito, cooperación, donación, sector privado, entre otras. Si se aborda más de una fuente de financiación se separan con un punto y coma (;).</t>
    </r>
  </si>
  <si>
    <r>
      <rPr>
        <b/>
        <sz val="12"/>
        <rFont val="Arial Narrow"/>
        <family val="2"/>
      </rPr>
      <t>a.</t>
    </r>
    <r>
      <rPr>
        <sz val="12"/>
        <rFont val="Arial Narrow"/>
        <family val="2"/>
      </rPr>
      <t xml:space="preserve"> Corresponde a la información de la persona de contacto en la que se relaciona el sector, la entidad responsable de ejecutar y avanzar en el indicador, así como de alcanzar el producto. </t>
    </r>
    <r>
      <rPr>
        <b/>
        <sz val="12"/>
        <rFont val="Arial Narrow"/>
        <family val="2"/>
      </rPr>
      <t>Esta información debe estar diligenciada completamente.</t>
    </r>
  </si>
  <si>
    <t>Corresponsable de la ejecución</t>
  </si>
  <si>
    <r>
      <rPr>
        <b/>
        <sz val="12"/>
        <rFont val="Arial Narrow"/>
        <family val="2"/>
      </rPr>
      <t>a.</t>
    </r>
    <r>
      <rPr>
        <sz val="12"/>
        <rFont val="Arial Narrow"/>
        <family val="2"/>
      </rPr>
      <t xml:space="preserve"> Corresponde a la información de las personas de contacto que son corresponsables en el cumplimiento del producto. Se debe relacionar la información del sector, la entidad corresponsable del cumplimiento del producto. Esta información debe estar diligenciada completamente, estar escritos los nombres completos de las entidades sin abreviaciones, y para cada uno separarse por punto y coma (;). Ej. Sector Gobierno; Sector Cultura; Sector Planeación, así para cada celda de entidad, teléfono, correo electrónico.</t>
    </r>
  </si>
  <si>
    <t>Instrucciones para el diligenciamiento de la ficha técnica de los indicadores de resultado y producto</t>
  </si>
  <si>
    <t>Se debe diligenciar una ficha técnica por cada indicador de resultado y de producto.</t>
  </si>
  <si>
    <t>Descripción de la variables</t>
  </si>
  <si>
    <r>
      <rPr>
        <b/>
        <sz val="12"/>
        <rFont val="Arial Narrow"/>
        <family val="2"/>
      </rPr>
      <t xml:space="preserve">a. Nombre del indicador: </t>
    </r>
    <r>
      <rPr>
        <sz val="12"/>
        <rFont val="Arial Narrow"/>
        <family val="2"/>
      </rPr>
      <t xml:space="preserve">
- Escribir el nombre del indicador, el cual debe dar cuenta de lo que está midiendo, no debe incluir más de una acción.</t>
    </r>
  </si>
  <si>
    <r>
      <t xml:space="preserve">b. Relación entre el indicador de resultado e indicadores de producto:
</t>
    </r>
    <r>
      <rPr>
        <sz val="12"/>
        <rFont val="Arial Narrow"/>
        <family val="2"/>
      </rPr>
      <t>- Para la ficha técnica del indicador de resultado, indicar cuáles indicadores de producto le aportan al indicador de resultado o con cuales indicadores de producto se relaciona. 
- Para la ficha técnica de los indicadores de producto colocar el indicador de resultado al que le aporta o con el cual tiene relación.</t>
    </r>
  </si>
  <si>
    <r>
      <rPr>
        <b/>
        <sz val="12"/>
        <rFont val="Arial Narrow"/>
        <family val="2"/>
      </rPr>
      <t xml:space="preserve">c. Relación con el PDD: </t>
    </r>
    <r>
      <rPr>
        <sz val="12"/>
        <rFont val="Arial Narrow"/>
        <family val="2"/>
      </rPr>
      <t>Se refiere a si el indicador de resultado tiene relación con un indicador del PDD. Posteriormente identificar la relación del indicador con la estructura del PDD.
- Pilar, Objetivo o Eje del PDD
- Programa del PDD
Para los indicadores que sean identificados del PDD se debe referir el Código de la Meta PDD.</t>
    </r>
  </si>
  <si>
    <r>
      <rPr>
        <b/>
        <sz val="12"/>
        <rFont val="Arial Narrow"/>
        <family val="2"/>
      </rPr>
      <t xml:space="preserve">d. Sector y entidad responsable: </t>
    </r>
    <r>
      <rPr>
        <sz val="12"/>
        <rFont val="Arial Narrow"/>
        <family val="2"/>
      </rPr>
      <t>Lista desplegable
- Se refiere a la identificación del sector y entidad responsable del cumplimiento del indicador.</t>
    </r>
  </si>
  <si>
    <r>
      <rPr>
        <b/>
        <sz val="12"/>
        <rFont val="Arial Narrow"/>
        <family val="2"/>
      </rPr>
      <t xml:space="preserve">e. Entidades involucradas en el cumplimiento del indicador:
</t>
    </r>
    <r>
      <rPr>
        <sz val="12"/>
        <rFont val="Arial Narrow"/>
        <family val="2"/>
      </rPr>
      <t>Se debe relacionar las entidades que tienen responsabilidad directa o compartida en el cumplimiento del indicador</t>
    </r>
  </si>
  <si>
    <r>
      <rPr>
        <b/>
        <sz val="12"/>
        <rFont val="Arial Narrow"/>
        <family val="2"/>
      </rPr>
      <t>f. Descripción de indicador:</t>
    </r>
    <r>
      <rPr>
        <sz val="12"/>
        <rFont val="Arial Narrow"/>
        <family val="2"/>
      </rPr>
      <t xml:space="preserve">
- Define la información que el indicador va a proporcionar. Identifica los principales aspectos por los cuales se definió el indicador. Este campo debe responder a las preguntas: ¿qué se mide?  Deje describir el verbo del indicador (construido, elaborado, implementado). 
También se debe indicar si el objetivo del indicador es aumentar, reducir o mantener dentro de un rango.
</t>
    </r>
    <r>
      <rPr>
        <i/>
        <sz val="12"/>
        <rFont val="Arial Narrow"/>
        <family val="2"/>
      </rPr>
      <t>Por ejemplo si es un indicador de capacitaciones realizadas, aquí se debe incluir toda la información relacionada con las capacitaciones, es decir, qué se entenderá como capacitaciones realizadas, la temática, el número mínimo de asistentes que se tendrá en cuenta para contabilizar la capacitación o el número de horas, si es virtual o presencial.</t>
    </r>
  </si>
  <si>
    <r>
      <t xml:space="preserve">g. Descripción del Producto: </t>
    </r>
    <r>
      <rPr>
        <sz val="12"/>
        <rFont val="Arial Narrow"/>
        <family val="2"/>
      </rPr>
      <t xml:space="preserve">Se debe responder ¿qué es el producto? ¿por qué es importante entregar o hacer el producto? Aspectos a considerar para el desarrollo del producto, se debe exponer la importancia del producto o resultado. Se resaltan las recomendaciones y elementos que se deben tener presentes en la elaboración del producto (actividades, lineamientos, indicaciones, elementos que no se pueden desconocer). 
Se debe evidenciar la manera en que este producto o resultado esperado  integra el abordaje de los enfoques (Derehos Humanos, Género, Diferencial, Poblacional, Ambiental, Territorial), indicando por ejemplo, se atiende de manera prioritaria a...; o se desarrolla desde el enfoque diferencial. </t>
    </r>
  </si>
  <si>
    <r>
      <rPr>
        <b/>
        <sz val="12"/>
        <rFont val="Arial Narrow"/>
        <family val="2"/>
      </rPr>
      <t xml:space="preserve">h. Meta(s) de resultado a la que el producto aporta mediante su implementación: </t>
    </r>
    <r>
      <rPr>
        <sz val="12"/>
        <rFont val="Arial Narrow"/>
        <family val="2"/>
      </rPr>
      <t>Se identifica la o las meta de resultado a la que el producto aporta mediante su implementación.</t>
    </r>
  </si>
  <si>
    <r>
      <t xml:space="preserve">i. Objetivo de Desarrollo Sostenible ODS: </t>
    </r>
    <r>
      <rPr>
        <sz val="12"/>
        <color theme="1"/>
        <rFont val="Arial Narrow"/>
        <family val="2"/>
      </rPr>
      <t>Cada producto, debe relacionarse de acuerdo con los objetivos mundiales, a su vez debe ser identificada la meta del ODS.
Esta matríz se encuentra en la caja de herramientas.</t>
    </r>
  </si>
  <si>
    <r>
      <rPr>
        <b/>
        <sz val="12"/>
        <rFont val="Arial Narrow"/>
        <family val="2"/>
      </rPr>
      <t xml:space="preserve">a. Fórmula de cálculo: </t>
    </r>
    <r>
      <rPr>
        <sz val="12"/>
        <rFont val="Arial Narrow"/>
        <family val="2"/>
      </rPr>
      <t>Escribir la expresión matemática con la cual se calcula el indicador.</t>
    </r>
  </si>
  <si>
    <r>
      <rPr>
        <b/>
        <sz val="12"/>
        <rFont val="Arial Narrow"/>
        <family val="2"/>
      </rPr>
      <t>b. Unidad de medida:</t>
    </r>
    <r>
      <rPr>
        <sz val="12"/>
        <rFont val="Arial Narrow"/>
        <family val="2"/>
      </rPr>
      <t xml:space="preserve"> Escribir el parámetro de referencia para determinar las magnitudes de medición del indicador.</t>
    </r>
  </si>
  <si>
    <r>
      <rPr>
        <b/>
        <sz val="12"/>
        <rFont val="Arial Narrow"/>
        <family val="2"/>
      </rPr>
      <t>c. Periodicidad de medición:</t>
    </r>
    <r>
      <rPr>
        <sz val="12"/>
        <rFont val="Arial Narrow"/>
        <family val="2"/>
      </rPr>
      <t xml:space="preserve"> Explicar la frecuencia con la cual se miden los resultados.</t>
    </r>
  </si>
  <si>
    <r>
      <rPr>
        <b/>
        <sz val="12"/>
        <rFont val="Arial Narrow"/>
        <family val="2"/>
      </rPr>
      <t>d. Línea base:</t>
    </r>
    <r>
      <rPr>
        <sz val="12"/>
        <rFont val="Arial Narrow"/>
        <family val="2"/>
      </rPr>
      <t xml:space="preserve">
- Indique el valor y el año de la línea base de los indicadores que cuenten con dicha información, en el caso en que no sea posible contar con este dato colocar ND, recuerde que para el seguimiento es fundamental contar con la línea base como referente de los avances alcanzados.
- El valor de la línea base debe estar expresado en la misma unidad de la meta. 
- Se debe especificar la fuente de información usada para obtener el dato y la fecha a la que corresponde.</t>
    </r>
  </si>
  <si>
    <r>
      <rPr>
        <b/>
        <sz val="12"/>
        <rFont val="Arial Narrow"/>
        <family val="2"/>
      </rPr>
      <t xml:space="preserve">e. Año inicio y Año Fin: </t>
    </r>
    <r>
      <rPr>
        <sz val="12"/>
        <rFont val="Arial Narrow"/>
        <family val="2"/>
      </rPr>
      <t>Corresponde al año en el que inicia la acción y el año en el que se espera esta finalice.</t>
    </r>
  </si>
  <si>
    <r>
      <rPr>
        <b/>
        <sz val="12"/>
        <rFont val="Arial Narrow"/>
        <family val="2"/>
      </rPr>
      <t>f. Metas:</t>
    </r>
    <r>
      <rPr>
        <sz val="12"/>
        <rFont val="Arial Narrow"/>
        <family val="2"/>
      </rPr>
      <t xml:space="preserve">
- Colocar el año, ej. 2018, 2019...
- Cantidad programada o valor objetivo que espera alcanzar el indicador en un periodo específico, cada año y final.
- Registre la meta final de resultado que se espera alcanzar, se debe tener en cuenta el tipo de anualización del indicador.
- En los casos en los que el indicador cuente con línea base, por favor adicione este valor a las metas definidas.
- Indique la meta del indicador, solo en términos numéricos (porcentajes o valores absolutos), no escriba palabras.</t>
    </r>
  </si>
  <si>
    <r>
      <rPr>
        <b/>
        <sz val="12"/>
        <rFont val="Arial Narrow"/>
        <family val="2"/>
      </rPr>
      <t xml:space="preserve">g. Metodología de la medición: </t>
    </r>
    <r>
      <rPr>
        <sz val="12"/>
        <rFont val="Arial Narrow"/>
        <family val="2"/>
      </rPr>
      <t xml:space="preserve">Describa el proceso técnico para poder reportar el indicador; es decir, el proceso que se sigue para obtener los datos y realizar los cálculos necesarios. Responde a la pregunta: ¿cómo se mide? y ¿cómo se recolecta la información? 
</t>
    </r>
    <r>
      <rPr>
        <i/>
        <sz val="12"/>
        <rFont val="Arial Narrow"/>
        <family val="2"/>
      </rPr>
      <t>Por ejemplo, si el indicador es sobre capacitaciones realizadas, en la metodología se describirá en qué momento preciso se contabiliza la capacitación, si con la entrega de certificados o con el listado de los asistentes, o si se contabilizan con un número mínimo de personas inscritas corresponde u las que finalizaron el curso. 
Y a partir de qué registro administrativo o medio con el que se calcula el dato.</t>
    </r>
  </si>
  <si>
    <r>
      <rPr>
        <b/>
        <sz val="12"/>
        <rFont val="Arial Narrow"/>
        <family val="2"/>
      </rPr>
      <t xml:space="preserve">h. Territorialización del indicador: </t>
    </r>
    <r>
      <rPr>
        <sz val="12"/>
        <rFont val="Arial Narrow"/>
        <family val="2"/>
      </rPr>
      <t>Identifique y marque con una "X" si el indicador se puede calcular o contar con el dato a nivel local (localidad), por UPZ, u otra medición a nivel territorial.</t>
    </r>
  </si>
  <si>
    <r>
      <rPr>
        <b/>
        <sz val="12"/>
        <rFont val="Arial Narrow"/>
        <family val="2"/>
      </rPr>
      <t xml:space="preserve">i. Fuentes de medición: </t>
    </r>
    <r>
      <rPr>
        <sz val="12"/>
        <rFont val="Arial Narrow"/>
        <family val="2"/>
      </rPr>
      <t>Escriba las entidades y sistemas de información encargados de la producción o suministro de la información que se utiliza para la construcción del indicador.</t>
    </r>
  </si>
  <si>
    <r>
      <rPr>
        <b/>
        <sz val="12"/>
        <rFont val="Arial Narrow"/>
        <family val="2"/>
      </rPr>
      <t>j. Serie disponible:</t>
    </r>
    <r>
      <rPr>
        <sz val="12"/>
        <rFont val="Arial Narrow"/>
        <family val="2"/>
      </rPr>
      <t xml:space="preserve"> Indique la fecha desde la cuál es posible tener acceso a la serie de datos del indicador. </t>
    </r>
  </si>
  <si>
    <t>Corresponde a la información de la persona de la entidad responsable de reportar el avance del indicador. Esta información debe estar completa.</t>
  </si>
  <si>
    <t>Aprobación Oficina de Planeación Sector</t>
  </si>
  <si>
    <t>La información contenida en la ficha técnica del indicador debe contar con el visto bueno de la oficina de planeación de la entidad responsable del reporte. Se deben consignar los datos de la persona que valida la información contenida en la ficha.</t>
  </si>
  <si>
    <t xml:space="preserve">Escriba los comentarios que deban tenerse en cuenta sobre el indicador, y que no fueron recogidos a través de la ficha técnica. Incluye comentarios que se consideren pertinentes para la conceptualización y comprensión del indicador.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</si>
</sst>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quot;$&quot;\ #,##0;\-&quot;$&quot;\ #,##0"/>
    <numFmt numFmtId="167" formatCode="_-&quot;$&quot;\ * #,##0.00_-;\-&quot;$&quot;\ * #,##0.00_-;_-&quot;$&quot;\ * &quot;-&quot;??_-;_-@_-"/>
    <numFmt numFmtId="168" formatCode="&quot;$&quot;#,##0_);[Red]\(&quot;$&quot;#,##0\)"/>
    <numFmt numFmtId="169" formatCode="_-* #,##0.00\ _€_-;\-* #,##0.00\ _€_-;_-* &quot;-&quot;??\ _€_-;_-@_-"/>
    <numFmt numFmtId="170" formatCode="&quot;$&quot;#,##0"/>
    <numFmt numFmtId="171" formatCode="_ * #,##0.00_ ;_ * \-#,##0.00_ ;_ * &quot;-&quot;??_ ;_ @_ "/>
    <numFmt numFmtId="172" formatCode="_-* #,##0\ &quot;Pts&quot;_-;\-* #,##0\ &quot;Pts&quot;_-;_-* &quot;-&quot;\ &quot;Pts&quot;_-;_-@_-"/>
    <numFmt numFmtId="173" formatCode="_-* #,##0\ _P_t_s_-;\-* #,##0\ _P_t_s_-;_-* &quot;-&quot;\ _P_t_s_-;_-@_-"/>
    <numFmt numFmtId="174" formatCode="#.##000"/>
    <numFmt numFmtId="175" formatCode="\$#,#00"/>
    <numFmt numFmtId="176" formatCode="%#,#00"/>
    <numFmt numFmtId="177" formatCode="#,#00"/>
    <numFmt numFmtId="178" formatCode="#.##0,"/>
    <numFmt numFmtId="179" formatCode="\$#,"/>
    <numFmt numFmtId="180" formatCode="\$#,##0.00\ ;\(\$#,##0.00\)"/>
    <numFmt numFmtId="181" formatCode="#,##0.000;\-#,##0.000"/>
    <numFmt numFmtId="182" formatCode="_ [$€-2]\ * #,##0.00_ ;_ [$€-2]\ * \-#,##0.00_ ;_ [$€-2]\ * &quot;-&quot;??_ "/>
    <numFmt numFmtId="183" formatCode="_(* #,##0_);_(* \(#,##0\);_(* &quot;-&quot;??_);_(@_)"/>
    <numFmt numFmtId="184" formatCode="_-* #,##0_-;\-* #,##0_-;_-* &quot;-&quot;??_-;_-@_-"/>
    <numFmt numFmtId="185" formatCode="0.0%"/>
    <numFmt numFmtId="186" formatCode="#,##0;[Red]#,##0"/>
    <numFmt numFmtId="187" formatCode="0;[Red]0"/>
    <numFmt numFmtId="188" formatCode="&quot;$&quot;#,##0.0"/>
    <numFmt numFmtId="189" formatCode="_([$$-409]* #,##0_);_([$$-409]* \(#,##0\);_([$$-409]* &quot;-&quot;??_);_(@_)"/>
    <numFmt numFmtId="190" formatCode="_-&quot;$&quot;\ * #,##0_-;\-&quot;$&quot;\ * #,##0_-;_-&quot;$&quot;\ * &quot;-&quot;??_-;_-@_-"/>
    <numFmt numFmtId="191" formatCode="_-[$$-240A]\ * #,##0_-;\-[$$-240A]\ * #,##0_-;_-[$$-240A]\ * &quot;-&quot;_-;_-@_-"/>
    <numFmt numFmtId="192" formatCode="_-&quot;$&quot;\ * #,##0.000_-;\-&quot;$&quot;\ * #,##0.000_-;_-&quot;$&quot;\ * &quot;-&quot;??_-;_-@_-"/>
    <numFmt numFmtId="193" formatCode="_-&quot;$&quot;\ * #,##0_-;\-&quot;$&quot;\ * #,##0_-;_-&quot;$&quot;\ * &quot;-&quot;??_-;_-@"/>
  </numFmts>
  <fonts count="67">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1"/>
      <name val="Arial Narrow"/>
      <family val="2"/>
    </font>
    <font>
      <b/>
      <sz val="12"/>
      <color theme="0"/>
      <name val="Arial Narrow"/>
      <family val="2"/>
    </font>
    <font>
      <sz val="11"/>
      <name val="Arial Narrow"/>
      <family val="2"/>
    </font>
    <font>
      <b/>
      <sz val="12"/>
      <name val="Arial Narrow"/>
      <family val="2"/>
    </font>
    <font>
      <u/>
      <sz val="10"/>
      <color indexed="12"/>
      <name val="Arial"/>
      <family val="2"/>
    </font>
    <font>
      <sz val="12"/>
      <color theme="0"/>
      <name val="Arial Narrow"/>
      <family val="2"/>
    </font>
    <font>
      <sz val="11"/>
      <color theme="1"/>
      <name val="Arial Narrow"/>
      <family val="2"/>
    </font>
    <font>
      <sz val="12"/>
      <color theme="1"/>
      <name val="Arial Narrow"/>
      <family val="2"/>
    </font>
    <font>
      <b/>
      <sz val="12"/>
      <color theme="1"/>
      <name val="Arial Narrow"/>
      <family val="2"/>
    </font>
    <font>
      <b/>
      <i/>
      <sz val="12"/>
      <name val="Arial Narrow"/>
      <family val="2"/>
    </font>
    <font>
      <u/>
      <sz val="12"/>
      <name val="Arial Narrow"/>
      <family val="2"/>
    </font>
    <font>
      <i/>
      <sz val="12"/>
      <color theme="1"/>
      <name val="Arial Narrow"/>
      <family val="2"/>
    </font>
    <font>
      <i/>
      <sz val="12"/>
      <name val="Arial Narrow"/>
      <family val="2"/>
    </font>
    <font>
      <sz val="14"/>
      <name val="Arial Narrow"/>
      <family val="2"/>
    </font>
    <font>
      <b/>
      <sz val="14"/>
      <name val="Arial Narrow"/>
      <family val="2"/>
    </font>
    <font>
      <sz val="11"/>
      <name val="Calibri"/>
      <family val="2"/>
      <scheme val="minor"/>
    </font>
    <font>
      <sz val="11"/>
      <color rgb="FFFF0000"/>
      <name val="Arial Narrow"/>
      <family val="2"/>
    </font>
    <font>
      <sz val="11"/>
      <color rgb="FF000000"/>
      <name val="Arial Narrow"/>
      <family val="2"/>
    </font>
    <font>
      <u/>
      <sz val="11"/>
      <color indexed="12"/>
      <name val="Arial Narrow"/>
      <family val="2"/>
    </font>
    <font>
      <sz val="11"/>
      <color theme="1"/>
      <name val="Arial"/>
      <family val="2"/>
    </font>
    <font>
      <sz val="11"/>
      <name val="Arial"/>
      <family val="2"/>
    </font>
    <font>
      <u/>
      <sz val="11"/>
      <color theme="1"/>
      <name val="Arial Narrow"/>
      <family val="2"/>
    </font>
    <font>
      <sz val="16"/>
      <name val="Arial Narrow"/>
      <family val="2"/>
    </font>
    <font>
      <u/>
      <sz val="12"/>
      <color indexed="12"/>
      <name val="Arial Narrow"/>
      <family val="2"/>
    </font>
    <font>
      <sz val="11"/>
      <color rgb="FF000000"/>
      <name val="Calibri"/>
      <family val="2"/>
    </font>
    <font>
      <sz val="10"/>
      <color rgb="FF000000"/>
      <name val="Arial"/>
      <family val="2"/>
    </font>
    <font>
      <sz val="11"/>
      <name val="Calibri"/>
      <family val="2"/>
    </font>
    <font>
      <sz val="10"/>
      <color rgb="FF202124"/>
      <name val="Arial"/>
      <family val="2"/>
    </font>
    <font>
      <sz val="12"/>
      <color rgb="FF000000"/>
      <name val="Arial Narrow"/>
      <family val="2"/>
    </font>
    <font>
      <b/>
      <i/>
      <sz val="12"/>
      <color theme="1"/>
      <name val="Arial Narrow"/>
      <family val="2"/>
    </font>
    <font>
      <u/>
      <sz val="11"/>
      <color theme="10"/>
      <name val="Calibri"/>
      <family val="2"/>
      <scheme val="minor"/>
    </font>
    <font>
      <b/>
      <sz val="12"/>
      <color rgb="FFFFFFFF"/>
      <name val="Arial Narrow"/>
      <family val="2"/>
    </font>
    <font>
      <b/>
      <sz val="12"/>
      <color rgb="FF000000"/>
      <name val="Arial Narrow"/>
      <family val="2"/>
    </font>
    <font>
      <i/>
      <sz val="12"/>
      <color rgb="FF000000"/>
      <name val="Arial Narrow"/>
      <family val="2"/>
    </font>
    <font>
      <b/>
      <i/>
      <sz val="11"/>
      <name val="Arial Narrow"/>
      <family val="2"/>
    </font>
    <font>
      <sz val="8"/>
      <name val="Calibri"/>
      <family val="2"/>
      <scheme val="minor"/>
    </font>
    <font>
      <sz val="11"/>
      <color rgb="FF000000"/>
      <name val="Roboto"/>
    </font>
    <font>
      <sz val="11"/>
      <color theme="1"/>
      <name val="Arial Narrow"/>
      <family val="2"/>
    </font>
    <font>
      <sz val="12"/>
      <name val="Arial Narrow"/>
      <family val="2"/>
    </font>
    <font>
      <b/>
      <i/>
      <sz val="12"/>
      <color rgb="FF000000"/>
      <name val="Arial Narrow"/>
      <family val="2"/>
    </font>
    <font>
      <u/>
      <sz val="12"/>
      <color rgb="FF000000"/>
      <name val="Arial Narrow"/>
      <family val="2"/>
    </font>
    <font>
      <u/>
      <sz val="11"/>
      <color rgb="FF000000"/>
      <name val="Calibri"/>
      <family val="2"/>
      <scheme val="minor"/>
    </font>
    <font>
      <sz val="10"/>
      <color rgb="FF000000"/>
      <name val="Arial"/>
      <family val="2"/>
    </font>
    <font>
      <u/>
      <sz val="10"/>
      <color rgb="FF000000"/>
      <name val="Arial"/>
      <family val="2"/>
    </font>
    <font>
      <b/>
      <sz val="10"/>
      <color rgb="FF000000"/>
      <name val="Arial Narrow"/>
      <family val="2"/>
    </font>
    <font>
      <sz val="10"/>
      <color rgb="FF000000"/>
      <name val="Arial Narrow"/>
      <family val="2"/>
    </font>
    <font>
      <u/>
      <sz val="10"/>
      <color rgb="FF000000"/>
      <name val="Arial Narrow"/>
      <family val="2"/>
    </font>
    <font>
      <u/>
      <sz val="10"/>
      <color rgb="FF000000"/>
      <name val="Calibri"/>
      <family val="2"/>
      <scheme val="minor"/>
    </font>
    <font>
      <sz val="10"/>
      <color rgb="FF000000"/>
      <name val="Arial Narrow"/>
      <family val="2"/>
    </font>
    <font>
      <u/>
      <sz val="10"/>
      <color rgb="FF000000"/>
      <name val="Arial Narrow"/>
      <family val="2"/>
    </font>
    <font>
      <sz val="11"/>
      <color rgb="FF000000"/>
      <name val="Calibri"/>
      <family val="2"/>
      <scheme val="minor"/>
    </font>
    <font>
      <u/>
      <sz val="10"/>
      <name val="Arial"/>
      <family val="2"/>
    </font>
    <font>
      <sz val="12"/>
      <name val="&quot;Arial Narrow&quot;"/>
    </font>
    <font>
      <u/>
      <sz val="11"/>
      <name val="Calibri"/>
      <family val="2"/>
      <scheme val="minor"/>
    </font>
  </fonts>
  <fills count="25">
    <fill>
      <patternFill patternType="none"/>
    </fill>
    <fill>
      <patternFill patternType="gray125"/>
    </fill>
    <fill>
      <patternFill patternType="solid">
        <fgColor theme="0"/>
        <bgColor indexed="64"/>
      </patternFill>
    </fill>
    <fill>
      <patternFill patternType="solid">
        <fgColor rgb="FF93AFEF"/>
        <bgColor indexed="64"/>
      </patternFill>
    </fill>
    <fill>
      <patternFill patternType="solid">
        <fgColor theme="4" tint="0.39997558519241921"/>
        <bgColor indexed="64"/>
      </patternFill>
    </fill>
    <fill>
      <patternFill patternType="solid">
        <fgColor rgb="FF0070C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0"/>
        <bgColor theme="0"/>
      </patternFill>
    </fill>
    <fill>
      <patternFill patternType="solid">
        <fgColor rgb="FFFFFFFF"/>
        <bgColor rgb="FFFFFFFF"/>
      </patternFill>
    </fill>
    <fill>
      <patternFill patternType="solid">
        <fgColor rgb="FFFFFFFF"/>
        <bgColor rgb="FF000000"/>
      </patternFill>
    </fill>
    <fill>
      <patternFill patternType="solid">
        <fgColor theme="0"/>
        <bgColor rgb="FFFFFFFF"/>
      </patternFill>
    </fill>
    <fill>
      <patternFill patternType="solid">
        <fgColor rgb="FF9CC2E5"/>
        <bgColor rgb="FF9CC2E5"/>
      </patternFill>
    </fill>
    <fill>
      <patternFill patternType="solid">
        <fgColor theme="4" tint="0.39997558519241921"/>
        <bgColor theme="0"/>
      </patternFill>
    </fill>
    <fill>
      <patternFill patternType="solid">
        <fgColor theme="7" tint="0.59999389629810485"/>
        <bgColor indexed="64"/>
      </patternFill>
    </fill>
    <fill>
      <patternFill patternType="solid">
        <fgColor rgb="FF9BC2E6"/>
        <bgColor rgb="FF000000"/>
      </patternFill>
    </fill>
    <fill>
      <patternFill patternType="solid">
        <fgColor rgb="FFFFFFFF"/>
        <bgColor indexed="64"/>
      </patternFill>
    </fill>
    <fill>
      <patternFill patternType="solid">
        <fgColor rgb="FF8EA9DB"/>
        <bgColor rgb="FF000000"/>
      </patternFill>
    </fill>
    <fill>
      <patternFill patternType="solid">
        <fgColor rgb="FF9BC2E6"/>
        <bgColor indexed="64"/>
      </patternFill>
    </fill>
    <fill>
      <patternFill patternType="solid">
        <fgColor theme="0"/>
        <bgColor rgb="FFFFFF00"/>
      </patternFill>
    </fill>
    <fill>
      <patternFill patternType="solid">
        <fgColor rgb="FFF4B084"/>
        <bgColor indexed="64"/>
      </patternFill>
    </fill>
  </fills>
  <borders count="1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double">
        <color indexed="64"/>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double">
        <color auto="1"/>
      </right>
      <top style="double">
        <color auto="1"/>
      </top>
      <bottom/>
      <diagonal/>
    </border>
    <border>
      <left style="double">
        <color indexed="64"/>
      </left>
      <right style="double">
        <color auto="1"/>
      </right>
      <top style="double">
        <color auto="1"/>
      </top>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indexed="64"/>
      </left>
      <right style="thin">
        <color indexed="64"/>
      </right>
      <top/>
      <bottom/>
      <diagonal/>
    </border>
    <border>
      <left style="thin">
        <color indexed="64"/>
      </left>
      <right style="double">
        <color auto="1"/>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auto="1"/>
      </bottom>
      <diagonal/>
    </border>
    <border>
      <left style="double">
        <color indexed="64"/>
      </left>
      <right style="thin">
        <color indexed="64"/>
      </right>
      <top style="double">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auto="1"/>
      </top>
      <bottom style="thin">
        <color rgb="FF000000"/>
      </bottom>
      <diagonal/>
    </border>
    <border>
      <left/>
      <right style="medium">
        <color auto="1"/>
      </right>
      <top style="thin">
        <color auto="1"/>
      </top>
      <bottom style="thin">
        <color rgb="FF000000"/>
      </bottom>
      <diagonal/>
    </border>
    <border>
      <left/>
      <right/>
      <top style="thin">
        <color rgb="FF000000"/>
      </top>
      <bottom style="thin">
        <color indexed="64"/>
      </bottom>
      <diagonal/>
    </border>
    <border>
      <left style="medium">
        <color rgb="FF000000"/>
      </left>
      <right/>
      <top/>
      <bottom style="thin">
        <color rgb="FF000000"/>
      </bottom>
      <diagonal/>
    </border>
    <border>
      <left/>
      <right style="medium">
        <color indexed="64"/>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indexed="64"/>
      </top>
      <bottom style="thin">
        <color rgb="FF000000"/>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style="thin">
        <color rgb="FF000000"/>
      </top>
      <bottom/>
      <diagonal/>
    </border>
    <border>
      <left style="medium">
        <color indexed="64"/>
      </left>
      <right style="medium">
        <color indexed="64"/>
      </right>
      <top/>
      <bottom style="thin">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style="thin">
        <color rgb="FF000000"/>
      </bottom>
      <diagonal/>
    </border>
    <border>
      <left/>
      <right style="medium">
        <color rgb="FF000000"/>
      </right>
      <top/>
      <bottom style="thin">
        <color indexed="64"/>
      </bottom>
      <diagonal/>
    </border>
    <border>
      <left/>
      <right style="medium">
        <color rgb="FF000000"/>
      </right>
      <top style="thin">
        <color indexed="64"/>
      </top>
      <bottom/>
      <diagonal/>
    </border>
    <border>
      <left style="thin">
        <color indexed="64"/>
      </left>
      <right/>
      <top/>
      <bottom style="thin">
        <color rgb="FF000000"/>
      </bottom>
      <diagonal/>
    </border>
    <border>
      <left style="medium">
        <color indexed="64"/>
      </left>
      <right/>
      <top/>
      <bottom style="medium">
        <color rgb="FF000000"/>
      </bottom>
      <diagonal/>
    </border>
    <border>
      <left/>
      <right style="medium">
        <color rgb="FF000000"/>
      </right>
      <top style="thin">
        <color indexed="64"/>
      </top>
      <bottom style="medium">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top style="thin">
        <color indexed="64"/>
      </top>
      <bottom/>
      <diagonal/>
    </border>
    <border>
      <left style="medium">
        <color rgb="FF000000"/>
      </left>
      <right/>
      <top/>
      <bottom style="thin">
        <color indexed="64"/>
      </bottom>
      <diagonal/>
    </border>
    <border>
      <left style="medium">
        <color rgb="FF000000"/>
      </left>
      <right style="thin">
        <color indexed="64"/>
      </right>
      <top/>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top style="thin">
        <color indexed="64"/>
      </top>
      <bottom style="thin">
        <color rgb="FF000000"/>
      </bottom>
      <diagonal/>
    </border>
    <border>
      <left style="thin">
        <color rgb="FF000000"/>
      </left>
      <right style="thin">
        <color rgb="FF000000"/>
      </right>
      <top/>
      <bottom/>
      <diagonal/>
    </border>
    <border>
      <left/>
      <right style="thin">
        <color rgb="FF000000"/>
      </right>
      <top style="thin">
        <color indexed="64"/>
      </top>
      <bottom style="thin">
        <color rgb="FF000000"/>
      </bottom>
      <diagonal/>
    </border>
    <border>
      <left/>
      <right style="thin">
        <color rgb="FF000000"/>
      </right>
      <top/>
      <bottom style="thin">
        <color indexed="64"/>
      </bottom>
      <diagonal/>
    </border>
    <border>
      <left style="thin">
        <color indexed="64"/>
      </left>
      <right/>
      <top style="thin">
        <color indexed="64"/>
      </top>
      <bottom style="medium">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indexed="64"/>
      </top>
      <bottom/>
      <diagonal/>
    </border>
    <border>
      <left/>
      <right style="medium">
        <color rgb="FF000000"/>
      </right>
      <top style="thin">
        <color indexed="64"/>
      </top>
      <bottom style="thin">
        <color rgb="FF000000"/>
      </bottom>
      <diagonal/>
    </border>
    <border>
      <left style="medium">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rgb="FF000000"/>
      </left>
      <right style="medium">
        <color indexed="64"/>
      </right>
      <top style="thin">
        <color indexed="64"/>
      </top>
      <bottom/>
      <diagonal/>
    </border>
    <border>
      <left style="medium">
        <color rgb="FF000000"/>
      </left>
      <right style="medium">
        <color indexed="64"/>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indexed="64"/>
      </bottom>
      <diagonal/>
    </border>
    <border>
      <left style="medium">
        <color rgb="FF000000"/>
      </left>
      <right/>
      <top style="medium">
        <color indexed="64"/>
      </top>
      <bottom style="medium">
        <color rgb="FF000000"/>
      </bottom>
      <diagonal/>
    </border>
    <border>
      <left style="medium">
        <color indexed="64"/>
      </left>
      <right/>
      <top style="thin">
        <color indexed="64"/>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thin">
        <color rgb="FF000000"/>
      </left>
      <right/>
      <top style="thin">
        <color rgb="FF000000"/>
      </top>
      <bottom style="medium">
        <color rgb="FF000000"/>
      </bottom>
      <diagonal/>
    </border>
    <border>
      <left style="medium">
        <color rgb="FF000000"/>
      </left>
      <right style="medium">
        <color indexed="64"/>
      </right>
      <top style="medium">
        <color rgb="FF000000"/>
      </top>
      <bottom/>
      <diagonal/>
    </border>
    <border>
      <left style="medium">
        <color indexed="64"/>
      </left>
      <right/>
      <top style="medium">
        <color rgb="FF000000"/>
      </top>
      <bottom/>
      <diagonal/>
    </border>
    <border>
      <left/>
      <right/>
      <top style="medium">
        <color indexed="64"/>
      </top>
      <bottom style="medium">
        <color rgb="FF000000"/>
      </bottom>
      <diagonal/>
    </border>
    <border>
      <left style="medium">
        <color indexed="64"/>
      </left>
      <right/>
      <top style="medium">
        <color rgb="FF000000"/>
      </top>
      <bottom style="thin">
        <color indexed="64"/>
      </bottom>
      <diagonal/>
    </border>
    <border>
      <left/>
      <right style="medium">
        <color rgb="FF000000"/>
      </right>
      <top style="medium">
        <color indexed="64"/>
      </top>
      <bottom style="medium">
        <color rgb="FF000000"/>
      </bottom>
      <diagonal/>
    </border>
    <border>
      <left style="medium">
        <color rgb="FF000000"/>
      </left>
      <right/>
      <top style="thin">
        <color indexed="64"/>
      </top>
      <bottom style="medium">
        <color indexed="64"/>
      </bottom>
      <diagonal/>
    </border>
    <border>
      <left style="medium">
        <color rgb="FF000000"/>
      </left>
      <right style="medium">
        <color indexed="64"/>
      </right>
      <top style="thin">
        <color indexed="64"/>
      </top>
      <bottom style="thin">
        <color indexed="64"/>
      </bottom>
      <diagonal/>
    </border>
    <border>
      <left style="medium">
        <color rgb="FF000000"/>
      </left>
      <right style="medium">
        <color indexed="64"/>
      </right>
      <top/>
      <bottom style="thin">
        <color indexed="64"/>
      </bottom>
      <diagonal/>
    </border>
    <border>
      <left style="thin">
        <color indexed="64"/>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rgb="FF000000"/>
      </left>
      <right style="medium">
        <color indexed="64"/>
      </right>
      <top/>
      <bottom style="thin">
        <color rgb="FF000000"/>
      </bottom>
      <diagonal/>
    </border>
    <border>
      <left style="medium">
        <color rgb="FF000000"/>
      </left>
      <right style="medium">
        <color indexed="64"/>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rgb="FF000000"/>
      </top>
      <bottom style="thin">
        <color indexed="64"/>
      </bottom>
      <diagonal/>
    </border>
    <border>
      <left style="medium">
        <color indexed="64"/>
      </left>
      <right style="medium">
        <color rgb="FF000000"/>
      </right>
      <top style="thin">
        <color indexed="64"/>
      </top>
      <bottom/>
      <diagonal/>
    </border>
    <border>
      <left style="medium">
        <color indexed="64"/>
      </left>
      <right style="medium">
        <color rgb="FF000000"/>
      </right>
      <top/>
      <bottom/>
      <diagonal/>
    </border>
    <border>
      <left style="medium">
        <color indexed="64"/>
      </left>
      <right style="medium">
        <color rgb="FF000000"/>
      </right>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style="medium">
        <color indexed="64"/>
      </left>
      <right style="medium">
        <color rgb="FF000000"/>
      </right>
      <top style="thin">
        <color rgb="FF000000"/>
      </top>
      <bottom/>
      <diagonal/>
    </border>
    <border>
      <left style="medium">
        <color indexed="64"/>
      </left>
      <right style="medium">
        <color rgb="FF000000"/>
      </right>
      <top/>
      <bottom style="thin">
        <color indexed="64"/>
      </bottom>
      <diagonal/>
    </border>
    <border>
      <left style="thin">
        <color rgb="FF000000"/>
      </left>
      <right/>
      <top/>
      <bottom style="medium">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63">
    <xf numFmtId="0" fontId="0" fillId="0" borderId="0"/>
    <xf numFmtId="0" fontId="1" fillId="0" borderId="0"/>
    <xf numFmtId="0" fontId="4" fillId="0" borderId="0"/>
    <xf numFmtId="0" fontId="6" fillId="0" borderId="0">
      <protection locked="0"/>
    </xf>
    <xf numFmtId="0" fontId="6" fillId="0" borderId="0">
      <protection locked="0"/>
    </xf>
    <xf numFmtId="174" fontId="7" fillId="0" borderId="0">
      <protection locked="0"/>
    </xf>
    <xf numFmtId="173" fontId="5" fillId="0" borderId="0" applyFont="0" applyFill="0" applyBorder="0" applyAlignment="0" applyProtection="0"/>
    <xf numFmtId="0" fontId="1" fillId="0" borderId="0">
      <protection locked="0"/>
    </xf>
    <xf numFmtId="178" fontId="7" fillId="0" borderId="0">
      <protection locked="0"/>
    </xf>
    <xf numFmtId="175" fontId="7" fillId="0" borderId="0">
      <protection locked="0"/>
    </xf>
    <xf numFmtId="172" fontId="5" fillId="0" borderId="0" applyFont="0" applyFill="0" applyBorder="0" applyAlignment="0" applyProtection="0"/>
    <xf numFmtId="0" fontId="1" fillId="0" borderId="0">
      <protection locked="0"/>
    </xf>
    <xf numFmtId="179" fontId="7" fillId="0" borderId="0">
      <protection locked="0"/>
    </xf>
    <xf numFmtId="0" fontId="7" fillId="0" borderId="0">
      <protection locked="0"/>
    </xf>
    <xf numFmtId="182" fontId="1" fillId="0" borderId="0" applyFont="0" applyFill="0" applyBorder="0" applyAlignment="0" applyProtection="0"/>
    <xf numFmtId="0" fontId="7" fillId="0" borderId="0">
      <protection locked="0"/>
    </xf>
    <xf numFmtId="177" fontId="7" fillId="0" borderId="0">
      <protection locked="0"/>
    </xf>
    <xf numFmtId="177"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171" fontId="1" fillId="0" borderId="0" applyFont="0" applyFill="0" applyBorder="0" applyAlignment="0" applyProtection="0"/>
    <xf numFmtId="175" fontId="7" fillId="0" borderId="0">
      <protection locked="0"/>
    </xf>
    <xf numFmtId="181" fontId="1" fillId="0" borderId="0">
      <protection locked="0"/>
    </xf>
    <xf numFmtId="176" fontId="7" fillId="0" borderId="0">
      <protection locked="0"/>
    </xf>
    <xf numFmtId="9" fontId="1" fillId="0" borderId="0" applyFont="0" applyFill="0" applyBorder="0" applyAlignment="0" applyProtection="0"/>
    <xf numFmtId="174" fontId="7" fillId="0" borderId="0">
      <protection locked="0"/>
    </xf>
    <xf numFmtId="166" fontId="8" fillId="0" borderId="0">
      <protection locked="0"/>
    </xf>
    <xf numFmtId="39" fontId="5" fillId="0" borderId="19" applyFill="0">
      <alignment horizontal="left"/>
    </xf>
    <xf numFmtId="0" fontId="1" fillId="0" borderId="0" applyNumberFormat="0"/>
    <xf numFmtId="0" fontId="7" fillId="0" borderId="20">
      <protection locked="0"/>
    </xf>
    <xf numFmtId="0" fontId="9" fillId="0" borderId="0" applyProtection="0"/>
    <xf numFmtId="180" fontId="9" fillId="0" borderId="0" applyProtection="0"/>
    <xf numFmtId="0" fontId="10" fillId="0" borderId="0" applyProtection="0"/>
    <xf numFmtId="0" fontId="11" fillId="0" borderId="0" applyProtection="0"/>
    <xf numFmtId="0" fontId="9" fillId="0" borderId="21" applyProtection="0"/>
    <xf numFmtId="0" fontId="9" fillId="0" borderId="0"/>
    <xf numFmtId="10" fontId="9" fillId="0" borderId="0" applyProtection="0"/>
    <xf numFmtId="0" fontId="9" fillId="0" borderId="0"/>
    <xf numFmtId="2" fontId="9" fillId="0" borderId="0" applyProtection="0"/>
    <xf numFmtId="4" fontId="9" fillId="0" borderId="0" applyProtection="0"/>
    <xf numFmtId="0" fontId="3" fillId="0" borderId="0"/>
    <xf numFmtId="0" fontId="1" fillId="0" borderId="0"/>
    <xf numFmtId="0" fontId="17" fillId="0" borderId="0" applyNumberFormat="0" applyFill="0" applyBorder="0" applyAlignment="0" applyProtection="0">
      <alignment vertical="top"/>
      <protection locked="0"/>
    </xf>
    <xf numFmtId="9" fontId="3" fillId="0" borderId="0" applyFont="0" applyFill="0" applyBorder="0" applyAlignment="0" applyProtection="0"/>
    <xf numFmtId="0" fontId="1" fillId="0" borderId="0"/>
    <xf numFmtId="43" fontId="3" fillId="0" borderId="0" applyFont="0" applyFill="0" applyBorder="0" applyAlignment="0" applyProtection="0"/>
    <xf numFmtId="41" fontId="3" fillId="0" borderId="0" applyFont="0" applyFill="0" applyBorder="0" applyAlignment="0" applyProtection="0"/>
    <xf numFmtId="169" fontId="3" fillId="0" borderId="0" applyFont="0" applyFill="0" applyBorder="0" applyAlignment="0" applyProtection="0"/>
    <xf numFmtId="0" fontId="17" fillId="0" borderId="0" applyNumberFormat="0" applyFill="0" applyBorder="0" applyAlignment="0" applyProtection="0">
      <alignment vertical="top"/>
      <protection locked="0"/>
    </xf>
    <xf numFmtId="0" fontId="32" fillId="0" borderId="0"/>
    <xf numFmtId="0" fontId="17" fillId="0" borderId="0" applyNumberFormat="0" applyFill="0" applyBorder="0" applyAlignment="0" applyProtection="0">
      <alignment vertical="top"/>
      <protection locked="0"/>
    </xf>
    <xf numFmtId="0" fontId="37" fillId="0" borderId="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43" fillId="0" borderId="0" applyNumberFormat="0" applyFill="0" applyBorder="0" applyAlignment="0" applyProtection="0"/>
    <xf numFmtId="167" fontId="3" fillId="0" borderId="0" applyFont="0" applyFill="0" applyBorder="0" applyAlignment="0" applyProtection="0"/>
    <xf numFmtId="164" fontId="3" fillId="0" borderId="0" applyFont="0" applyFill="0" applyBorder="0" applyAlignment="0" applyProtection="0"/>
  </cellStyleXfs>
  <cellXfs count="3676">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vertical="center"/>
    </xf>
    <xf numFmtId="0" fontId="12" fillId="2" borderId="0" xfId="43" applyFont="1" applyFill="1" applyAlignment="1">
      <alignment vertical="center" wrapText="1"/>
    </xf>
    <xf numFmtId="0" fontId="14" fillId="3" borderId="23" xfId="1" applyFont="1" applyFill="1" applyBorder="1" applyAlignment="1">
      <alignment horizontal="center" vertical="center"/>
    </xf>
    <xf numFmtId="0" fontId="20" fillId="0" borderId="0" xfId="0" applyFont="1"/>
    <xf numFmtId="0" fontId="12" fillId="2" borderId="0" xfId="0" applyFont="1" applyFill="1"/>
    <xf numFmtId="0" fontId="12" fillId="2" borderId="0" xfId="0" applyFont="1" applyFill="1" applyAlignment="1">
      <alignment horizontal="right"/>
    </xf>
    <xf numFmtId="0" fontId="12" fillId="2" borderId="0" xfId="0" applyFont="1" applyFill="1" applyAlignment="1">
      <alignment horizontal="center"/>
    </xf>
    <xf numFmtId="49" fontId="16" fillId="2" borderId="0" xfId="43" applyNumberFormat="1" applyFont="1" applyFill="1" applyAlignment="1">
      <alignment horizontal="center" vertical="center"/>
    </xf>
    <xf numFmtId="0" fontId="12" fillId="2" borderId="0" xfId="43" applyFont="1" applyFill="1" applyAlignment="1">
      <alignment horizontal="center" vertical="top" wrapText="1"/>
    </xf>
    <xf numFmtId="0" fontId="24" fillId="0" borderId="0" xfId="0" applyFont="1" applyAlignment="1">
      <alignment horizontal="left"/>
    </xf>
    <xf numFmtId="0" fontId="12" fillId="2" borderId="0" xfId="1" applyFont="1" applyFill="1" applyAlignment="1">
      <alignment horizontal="center" vertical="center"/>
    </xf>
    <xf numFmtId="0" fontId="14" fillId="3" borderId="24" xfId="1" applyFont="1" applyFill="1" applyBorder="1" applyAlignment="1">
      <alignment horizontal="center" vertical="center"/>
    </xf>
    <xf numFmtId="0" fontId="12" fillId="0" borderId="33" xfId="1" applyFont="1" applyBorder="1" applyAlignment="1">
      <alignment vertical="center" wrapText="1"/>
    </xf>
    <xf numFmtId="0" fontId="16" fillId="0" borderId="35" xfId="1" applyFont="1" applyBorder="1" applyAlignment="1">
      <alignment vertical="center" wrapText="1"/>
    </xf>
    <xf numFmtId="0" fontId="12" fillId="0" borderId="35" xfId="1" applyFont="1" applyBorder="1" applyAlignment="1">
      <alignment vertical="center" wrapText="1"/>
    </xf>
    <xf numFmtId="0" fontId="14" fillId="3" borderId="34" xfId="1" applyFont="1" applyFill="1" applyBorder="1" applyAlignment="1">
      <alignment horizontal="center" vertical="center" wrapText="1"/>
    </xf>
    <xf numFmtId="0" fontId="12" fillId="2" borderId="35" xfId="44" applyFont="1" applyFill="1" applyBorder="1" applyAlignment="1" applyProtection="1">
      <alignment vertical="center" wrapText="1"/>
    </xf>
    <xf numFmtId="0" fontId="18" fillId="0" borderId="0" xfId="0" applyFont="1"/>
    <xf numFmtId="0" fontId="16" fillId="0" borderId="39" xfId="1" applyFont="1" applyBorder="1" applyAlignment="1">
      <alignment vertical="center" wrapText="1"/>
    </xf>
    <xf numFmtId="0" fontId="12" fillId="2" borderId="35" xfId="1" applyFont="1" applyFill="1" applyBorder="1" applyAlignment="1">
      <alignment vertical="center" wrapText="1"/>
    </xf>
    <xf numFmtId="0" fontId="28" fillId="0" borderId="0" xfId="0" applyFont="1" applyAlignment="1">
      <alignment vertical="center"/>
    </xf>
    <xf numFmtId="0" fontId="0" fillId="4" borderId="0" xfId="0" applyFill="1"/>
    <xf numFmtId="0" fontId="0" fillId="6" borderId="0" xfId="0" applyFill="1"/>
    <xf numFmtId="0" fontId="0" fillId="7" borderId="0" xfId="0" applyFill="1"/>
    <xf numFmtId="0" fontId="0" fillId="8" borderId="0" xfId="0" applyFill="1"/>
    <xf numFmtId="0" fontId="0" fillId="9" borderId="0" xfId="0" applyFill="1"/>
    <xf numFmtId="0" fontId="0" fillId="2" borderId="0" xfId="0" applyFill="1"/>
    <xf numFmtId="0" fontId="0" fillId="11" borderId="0" xfId="0" applyFill="1"/>
    <xf numFmtId="0" fontId="12" fillId="2" borderId="9" xfId="0" applyFont="1" applyFill="1" applyBorder="1"/>
    <xf numFmtId="0" fontId="12" fillId="2" borderId="0" xfId="42" applyFont="1" applyFill="1" applyAlignment="1">
      <alignment horizontal="center"/>
    </xf>
    <xf numFmtId="0" fontId="22" fillId="0" borderId="42" xfId="43" applyFont="1" applyBorder="1" applyAlignment="1">
      <alignment horizontal="left" vertical="center" wrapText="1"/>
    </xf>
    <xf numFmtId="0" fontId="22" fillId="0" borderId="12" xfId="43" applyFont="1" applyBorder="1" applyAlignment="1">
      <alignment horizontal="left" vertical="center" wrapText="1"/>
    </xf>
    <xf numFmtId="0" fontId="22" fillId="0" borderId="41" xfId="43" applyFont="1" applyBorder="1" applyAlignment="1">
      <alignment horizontal="left" vertical="center" wrapText="1"/>
    </xf>
    <xf numFmtId="0" fontId="12" fillId="0" borderId="12" xfId="43" applyFont="1" applyBorder="1" applyAlignment="1">
      <alignment horizontal="left" vertical="center" wrapText="1"/>
    </xf>
    <xf numFmtId="0" fontId="12" fillId="0" borderId="12" xfId="43" applyFont="1" applyBorder="1" applyAlignment="1">
      <alignment vertical="center" wrapText="1"/>
    </xf>
    <xf numFmtId="0" fontId="12" fillId="0" borderId="12" xfId="43" applyFont="1" applyBorder="1" applyAlignment="1">
      <alignment horizontal="left" vertical="center"/>
    </xf>
    <xf numFmtId="0" fontId="25" fillId="0" borderId="12" xfId="43" applyFont="1" applyBorder="1" applyAlignment="1">
      <alignment horizontal="left" vertical="center"/>
    </xf>
    <xf numFmtId="0" fontId="24" fillId="0" borderId="43" xfId="42" applyFont="1" applyBorder="1" applyAlignment="1">
      <alignment horizontal="left"/>
    </xf>
    <xf numFmtId="0" fontId="16" fillId="2" borderId="35" xfId="1" applyFont="1" applyFill="1" applyBorder="1" applyAlignment="1">
      <alignment vertical="center" wrapText="1"/>
    </xf>
    <xf numFmtId="0" fontId="19" fillId="2" borderId="1" xfId="0" applyFont="1" applyFill="1" applyBorder="1" applyAlignment="1">
      <alignment horizontal="left" vertical="top"/>
    </xf>
    <xf numFmtId="0" fontId="12" fillId="0" borderId="1" xfId="43" applyFont="1" applyBorder="1" applyAlignment="1">
      <alignment horizontal="left" vertical="center" wrapText="1"/>
    </xf>
    <xf numFmtId="0" fontId="12" fillId="0" borderId="26" xfId="43" applyFont="1" applyBorder="1" applyAlignment="1">
      <alignment horizontal="left" vertical="center"/>
    </xf>
    <xf numFmtId="0" fontId="12" fillId="0" borderId="54" xfId="43" applyFont="1" applyBorder="1" applyAlignment="1">
      <alignment horizontal="left" vertical="center"/>
    </xf>
    <xf numFmtId="0" fontId="22" fillId="0" borderId="53" xfId="43" applyFont="1" applyBorder="1" applyAlignment="1">
      <alignment horizontal="left" vertical="center" wrapText="1"/>
    </xf>
    <xf numFmtId="0" fontId="12" fillId="0" borderId="26" xfId="0" applyFont="1" applyBorder="1" applyAlignment="1">
      <alignment horizontal="center"/>
    </xf>
    <xf numFmtId="0" fontId="12" fillId="0" borderId="26" xfId="0" applyFont="1" applyBorder="1"/>
    <xf numFmtId="0" fontId="12" fillId="0" borderId="0" xfId="0" applyFont="1" applyAlignment="1">
      <alignment horizontal="center"/>
    </xf>
    <xf numFmtId="0" fontId="12" fillId="0" borderId="0" xfId="0" applyFont="1"/>
    <xf numFmtId="1" fontId="12" fillId="2" borderId="1" xfId="22" applyNumberFormat="1" applyFont="1" applyFill="1" applyBorder="1" applyAlignment="1" applyProtection="1">
      <alignment vertical="center" wrapText="1"/>
    </xf>
    <xf numFmtId="49" fontId="12" fillId="2" borderId="1" xfId="43" applyNumberFormat="1" applyFont="1" applyFill="1" applyBorder="1" applyAlignment="1">
      <alignment horizontal="center" vertical="center"/>
    </xf>
    <xf numFmtId="49" fontId="12" fillId="0" borderId="1" xfId="43" applyNumberFormat="1" applyFont="1" applyBorder="1" applyAlignment="1">
      <alignment horizontal="center" vertical="center"/>
    </xf>
    <xf numFmtId="9" fontId="23" fillId="2" borderId="1" xfId="44" applyNumberFormat="1" applyFont="1" applyFill="1" applyBorder="1" applyAlignment="1" applyProtection="1">
      <alignment vertical="center" wrapText="1"/>
    </xf>
    <xf numFmtId="1" fontId="12" fillId="2" borderId="28" xfId="43" applyNumberFormat="1" applyFont="1" applyFill="1" applyBorder="1" applyAlignment="1">
      <alignment horizontal="center" vertical="center" wrapText="1"/>
    </xf>
    <xf numFmtId="1" fontId="12" fillId="2" borderId="0" xfId="42" applyNumberFormat="1" applyFont="1" applyFill="1" applyAlignment="1">
      <alignment horizontal="center"/>
    </xf>
    <xf numFmtId="1" fontId="12" fillId="2" borderId="27" xfId="43" applyNumberFormat="1" applyFont="1" applyFill="1" applyBorder="1" applyAlignment="1">
      <alignment vertical="center" wrapText="1"/>
    </xf>
    <xf numFmtId="0" fontId="22" fillId="2" borderId="9" xfId="43" applyFont="1" applyFill="1" applyBorder="1" applyAlignment="1">
      <alignment horizontal="left" vertical="center" wrapText="1"/>
    </xf>
    <xf numFmtId="0" fontId="12" fillId="2" borderId="0" xfId="44" applyFont="1" applyFill="1" applyBorder="1" applyAlignment="1" applyProtection="1">
      <alignment horizontal="center" vertical="center"/>
    </xf>
    <xf numFmtId="1" fontId="12" fillId="2" borderId="1" xfId="43" applyNumberFormat="1" applyFont="1" applyFill="1" applyBorder="1" applyAlignment="1">
      <alignment horizontal="center" vertical="center" wrapText="1"/>
    </xf>
    <xf numFmtId="9" fontId="12" fillId="2" borderId="25" xfId="43" applyNumberFormat="1" applyFont="1" applyFill="1" applyBorder="1" applyAlignment="1">
      <alignment horizontal="center" vertical="center" wrapText="1"/>
    </xf>
    <xf numFmtId="0" fontId="12" fillId="2" borderId="31" xfId="43" applyFont="1" applyFill="1" applyBorder="1" applyAlignment="1">
      <alignment vertical="center" wrapText="1"/>
    </xf>
    <xf numFmtId="0" fontId="12" fillId="2" borderId="6" xfId="43" applyFont="1" applyFill="1" applyBorder="1" applyAlignment="1">
      <alignment vertical="center" wrapText="1"/>
    </xf>
    <xf numFmtId="0" fontId="12" fillId="2" borderId="27" xfId="43" applyFont="1" applyFill="1" applyBorder="1" applyAlignment="1">
      <alignment vertical="center" wrapText="1"/>
    </xf>
    <xf numFmtId="0" fontId="12" fillId="2" borderId="5" xfId="44" applyFont="1" applyFill="1" applyBorder="1" applyAlignment="1" applyProtection="1">
      <alignment horizontal="justify" vertical="center" wrapText="1"/>
    </xf>
    <xf numFmtId="0" fontId="12" fillId="2" borderId="0" xfId="44" applyFont="1" applyFill="1" applyBorder="1" applyAlignment="1" applyProtection="1">
      <alignment horizontal="right" vertical="center" wrapText="1"/>
    </xf>
    <xf numFmtId="0" fontId="12" fillId="2" borderId="1" xfId="44" applyFont="1" applyFill="1" applyBorder="1" applyAlignment="1" applyProtection="1">
      <alignment vertical="center" wrapText="1"/>
    </xf>
    <xf numFmtId="0" fontId="12" fillId="2" borderId="6" xfId="44" applyFont="1" applyFill="1" applyBorder="1" applyAlignment="1" applyProtection="1">
      <alignment horizontal="center" vertical="center" wrapText="1"/>
    </xf>
    <xf numFmtId="0" fontId="12" fillId="2" borderId="32" xfId="44" applyFont="1" applyFill="1" applyBorder="1" applyAlignment="1" applyProtection="1">
      <alignment horizontal="center" vertical="center" wrapText="1"/>
    </xf>
    <xf numFmtId="0" fontId="12" fillId="2" borderId="26" xfId="44" applyFont="1" applyFill="1" applyBorder="1" applyAlignment="1" applyProtection="1">
      <alignment vertical="center" wrapText="1"/>
    </xf>
    <xf numFmtId="0" fontId="12" fillId="2" borderId="0" xfId="44" applyFont="1" applyFill="1" applyBorder="1" applyAlignment="1" applyProtection="1">
      <alignment horizontal="center" vertical="center" wrapText="1"/>
    </xf>
    <xf numFmtId="0" fontId="12" fillId="2" borderId="1" xfId="0" applyFont="1" applyFill="1" applyBorder="1"/>
    <xf numFmtId="0" fontId="12" fillId="2" borderId="6" xfId="44" applyFont="1" applyFill="1" applyBorder="1" applyAlignment="1" applyProtection="1">
      <alignment vertical="center" wrapText="1"/>
    </xf>
    <xf numFmtId="0" fontId="12" fillId="2" borderId="27" xfId="44" applyFont="1" applyFill="1" applyBorder="1" applyAlignment="1" applyProtection="1">
      <alignment horizontal="center" vertical="center" wrapText="1"/>
    </xf>
    <xf numFmtId="0" fontId="23" fillId="2" borderId="1" xfId="44" applyFont="1" applyFill="1" applyBorder="1" applyAlignment="1" applyProtection="1">
      <alignment vertical="center" wrapText="1"/>
    </xf>
    <xf numFmtId="0" fontId="12" fillId="2" borderId="0" xfId="44" applyFont="1" applyFill="1" applyBorder="1" applyAlignment="1" applyProtection="1">
      <alignment horizontal="right" vertical="center"/>
    </xf>
    <xf numFmtId="49" fontId="16" fillId="2" borderId="26" xfId="43" applyNumberFormat="1" applyFont="1" applyFill="1" applyBorder="1" applyAlignment="1">
      <alignment horizontal="center" vertical="center"/>
    </xf>
    <xf numFmtId="49" fontId="16" fillId="2" borderId="1" xfId="43" applyNumberFormat="1" applyFont="1" applyFill="1" applyBorder="1" applyAlignment="1">
      <alignment horizontal="center" vertical="center"/>
    </xf>
    <xf numFmtId="183" fontId="12" fillId="2" borderId="6" xfId="22" applyNumberFormat="1" applyFont="1" applyFill="1" applyBorder="1" applyAlignment="1" applyProtection="1">
      <alignment vertical="center" wrapText="1"/>
    </xf>
    <xf numFmtId="49" fontId="16" fillId="2" borderId="6" xfId="43" applyNumberFormat="1" applyFont="1" applyFill="1" applyBorder="1" applyAlignment="1">
      <alignment horizontal="center" vertical="center"/>
    </xf>
    <xf numFmtId="0" fontId="12" fillId="2" borderId="6" xfId="44" applyFont="1" applyFill="1" applyBorder="1" applyAlignment="1" applyProtection="1">
      <alignment horizontal="right" vertical="center"/>
    </xf>
    <xf numFmtId="0" fontId="12" fillId="2" borderId="6" xfId="43" applyFont="1" applyFill="1" applyBorder="1" applyAlignment="1">
      <alignment horizontal="center" vertical="top" wrapText="1"/>
    </xf>
    <xf numFmtId="0" fontId="12" fillId="2" borderId="26" xfId="44" applyFont="1" applyFill="1" applyBorder="1" applyAlignment="1" applyProtection="1">
      <alignment horizontal="center" vertical="center" wrapText="1"/>
    </xf>
    <xf numFmtId="0" fontId="12" fillId="2" borderId="27" xfId="44" applyFont="1" applyFill="1" applyBorder="1" applyAlignment="1" applyProtection="1">
      <alignment vertical="center" wrapText="1"/>
    </xf>
    <xf numFmtId="0" fontId="22" fillId="2" borderId="53" xfId="43" applyFont="1" applyFill="1" applyBorder="1" applyAlignment="1">
      <alignment horizontal="left" vertical="center" wrapText="1"/>
    </xf>
    <xf numFmtId="0" fontId="12" fillId="2" borderId="0" xfId="44" applyFont="1" applyFill="1" applyBorder="1" applyAlignment="1" applyProtection="1">
      <alignment vertical="center" wrapText="1"/>
    </xf>
    <xf numFmtId="9" fontId="12" fillId="2" borderId="26" xfId="43" applyNumberFormat="1" applyFont="1" applyFill="1" applyBorder="1" applyAlignment="1">
      <alignment horizontal="center" vertical="center" wrapText="1"/>
    </xf>
    <xf numFmtId="0" fontId="12" fillId="2" borderId="31" xfId="43" applyFont="1" applyFill="1" applyBorder="1" applyAlignment="1">
      <alignment horizontal="center" vertical="center" wrapText="1"/>
    </xf>
    <xf numFmtId="183" fontId="12" fillId="2" borderId="0" xfId="22" applyNumberFormat="1" applyFont="1" applyFill="1" applyBorder="1" applyAlignment="1" applyProtection="1">
      <alignment vertical="center" wrapText="1"/>
    </xf>
    <xf numFmtId="0" fontId="12" fillId="2" borderId="32" xfId="43" applyFont="1" applyFill="1" applyBorder="1" applyAlignment="1">
      <alignment horizontal="center" vertical="center" wrapText="1"/>
    </xf>
    <xf numFmtId="0" fontId="12" fillId="2" borderId="50" xfId="43" applyFont="1" applyFill="1" applyBorder="1" applyAlignment="1">
      <alignment vertical="center"/>
    </xf>
    <xf numFmtId="0" fontId="12" fillId="2" borderId="50" xfId="44" applyFont="1" applyFill="1" applyBorder="1" applyAlignment="1" applyProtection="1">
      <alignment horizontal="right" vertical="center" wrapText="1"/>
    </xf>
    <xf numFmtId="0" fontId="12" fillId="2" borderId="9" xfId="44" applyFont="1" applyFill="1" applyBorder="1" applyAlignment="1" applyProtection="1">
      <alignment horizontal="center" vertical="center" wrapText="1"/>
    </xf>
    <xf numFmtId="0" fontId="12" fillId="2" borderId="51" xfId="44" applyFont="1" applyFill="1" applyBorder="1" applyAlignment="1" applyProtection="1">
      <alignment vertical="center" wrapText="1"/>
    </xf>
    <xf numFmtId="0" fontId="12" fillId="2" borderId="9" xfId="44" applyFont="1" applyFill="1" applyBorder="1" applyAlignment="1" applyProtection="1">
      <alignment vertical="center" wrapText="1"/>
    </xf>
    <xf numFmtId="0" fontId="12" fillId="2" borderId="51" xfId="44" applyFont="1" applyFill="1" applyBorder="1" applyAlignment="1" applyProtection="1">
      <alignment horizontal="center" vertical="center" wrapText="1"/>
    </xf>
    <xf numFmtId="0" fontId="12" fillId="2" borderId="31" xfId="44" applyFont="1" applyFill="1" applyBorder="1" applyAlignment="1" applyProtection="1">
      <alignment horizontal="center" vertical="center" wrapText="1"/>
    </xf>
    <xf numFmtId="0" fontId="12" fillId="2" borderId="58" xfId="44" applyFont="1" applyFill="1" applyBorder="1" applyAlignment="1" applyProtection="1">
      <alignment horizontal="right" vertical="center" wrapText="1"/>
    </xf>
    <xf numFmtId="49" fontId="16" fillId="2" borderId="51" xfId="43" applyNumberFormat="1" applyFont="1" applyFill="1" applyBorder="1" applyAlignment="1">
      <alignment horizontal="center" vertical="center"/>
    </xf>
    <xf numFmtId="0" fontId="12" fillId="2" borderId="50" xfId="44" applyFont="1" applyFill="1" applyBorder="1" applyAlignment="1" applyProtection="1">
      <alignment horizontal="center" vertical="center" wrapText="1"/>
    </xf>
    <xf numFmtId="0" fontId="12" fillId="2" borderId="51" xfId="43" applyFont="1" applyFill="1" applyBorder="1" applyAlignment="1">
      <alignment horizontal="left" vertical="center" wrapText="1"/>
    </xf>
    <xf numFmtId="0" fontId="12" fillId="2" borderId="31" xfId="43" applyFont="1" applyFill="1" applyBorder="1" applyAlignment="1">
      <alignment horizontal="left" vertical="center" wrapText="1"/>
    </xf>
    <xf numFmtId="0" fontId="12" fillId="2" borderId="50" xfId="43" applyFont="1" applyFill="1" applyBorder="1" applyAlignment="1">
      <alignment horizontal="right" vertical="center" wrapText="1"/>
    </xf>
    <xf numFmtId="0" fontId="12" fillId="2" borderId="9" xfId="43" applyFont="1" applyFill="1" applyBorder="1" applyAlignment="1">
      <alignment horizontal="right" vertical="center" wrapText="1"/>
    </xf>
    <xf numFmtId="0" fontId="16" fillId="2" borderId="1" xfId="44" applyFont="1" applyFill="1" applyBorder="1" applyAlignment="1" applyProtection="1">
      <alignment horizontal="left" vertical="center" wrapText="1"/>
    </xf>
    <xf numFmtId="0" fontId="12" fillId="2" borderId="27" xfId="0" applyFont="1" applyFill="1" applyBorder="1"/>
    <xf numFmtId="0" fontId="12" fillId="2" borderId="50" xfId="0" applyFont="1" applyFill="1" applyBorder="1"/>
    <xf numFmtId="0" fontId="12" fillId="2" borderId="0" xfId="44" applyFont="1" applyFill="1" applyBorder="1" applyAlignment="1" applyProtection="1">
      <alignment horizontal="left" vertical="center" wrapText="1"/>
    </xf>
    <xf numFmtId="0" fontId="12" fillId="2" borderId="1" xfId="0" applyFont="1" applyFill="1" applyBorder="1" applyAlignment="1">
      <alignment horizontal="center"/>
    </xf>
    <xf numFmtId="0" fontId="12" fillId="0" borderId="22" xfId="0" applyFont="1" applyBorder="1"/>
    <xf numFmtId="0" fontId="12" fillId="2" borderId="1" xfId="43" applyFont="1" applyFill="1" applyBorder="1" applyAlignment="1">
      <alignment horizontal="left" vertical="center" wrapText="1"/>
    </xf>
    <xf numFmtId="0" fontId="12" fillId="2" borderId="26" xfId="43" applyFont="1" applyFill="1" applyBorder="1" applyAlignment="1">
      <alignment horizontal="left" vertical="center"/>
    </xf>
    <xf numFmtId="0" fontId="12" fillId="2" borderId="54" xfId="43" applyFont="1" applyFill="1" applyBorder="1" applyAlignment="1">
      <alignment horizontal="left" vertical="center"/>
    </xf>
    <xf numFmtId="0" fontId="12" fillId="2" borderId="26" xfId="0" applyFont="1" applyFill="1" applyBorder="1"/>
    <xf numFmtId="0" fontId="12" fillId="2" borderId="31" xfId="0" applyFont="1" applyFill="1" applyBorder="1"/>
    <xf numFmtId="0" fontId="12" fillId="2" borderId="6" xfId="0" applyFont="1" applyFill="1" applyBorder="1"/>
    <xf numFmtId="0" fontId="12" fillId="2" borderId="32" xfId="0" applyFont="1" applyFill="1" applyBorder="1"/>
    <xf numFmtId="0" fontId="12" fillId="2" borderId="51" xfId="43" applyFont="1" applyFill="1" applyBorder="1" applyAlignment="1">
      <alignment vertical="center"/>
    </xf>
    <xf numFmtId="0" fontId="12" fillId="2" borderId="1" xfId="44" applyFont="1" applyFill="1" applyBorder="1" applyAlignment="1" applyProtection="1">
      <alignment horizontal="justify" vertical="center" wrapText="1"/>
    </xf>
    <xf numFmtId="0" fontId="16" fillId="4" borderId="59" xfId="43" applyFont="1" applyFill="1" applyBorder="1" applyAlignment="1">
      <alignment horizontal="centerContinuous" vertical="center" wrapText="1"/>
    </xf>
    <xf numFmtId="0" fontId="22" fillId="2" borderId="41" xfId="43" applyFont="1" applyFill="1" applyBorder="1" applyAlignment="1">
      <alignment horizontal="left" vertical="center" wrapText="1"/>
    </xf>
    <xf numFmtId="0" fontId="22" fillId="2" borderId="40" xfId="43" applyFont="1" applyFill="1" applyBorder="1" applyAlignment="1">
      <alignment horizontal="left" vertical="center" wrapText="1"/>
    </xf>
    <xf numFmtId="0" fontId="22" fillId="2" borderId="12" xfId="43" applyFont="1" applyFill="1" applyBorder="1" applyAlignment="1">
      <alignment horizontal="left" vertical="center" wrapText="1"/>
    </xf>
    <xf numFmtId="14" fontId="12" fillId="2" borderId="1" xfId="44" applyNumberFormat="1" applyFont="1" applyFill="1" applyBorder="1" applyAlignment="1" applyProtection="1">
      <alignment vertical="center" wrapText="1"/>
    </xf>
    <xf numFmtId="0" fontId="12" fillId="2" borderId="0" xfId="43" applyFont="1" applyFill="1" applyAlignment="1">
      <alignment horizontal="center" vertical="center" wrapText="1"/>
    </xf>
    <xf numFmtId="10" fontId="38" fillId="0" borderId="1" xfId="0" applyNumberFormat="1" applyFont="1" applyBorder="1" applyAlignment="1">
      <alignment vertical="center" wrapText="1" readingOrder="1"/>
    </xf>
    <xf numFmtId="1" fontId="12" fillId="2" borderId="50" xfId="43" applyNumberFormat="1" applyFont="1" applyFill="1" applyBorder="1" applyAlignment="1">
      <alignment horizontal="right" vertical="center" wrapText="1"/>
    </xf>
    <xf numFmtId="1" fontId="12" fillId="2" borderId="25" xfId="43" applyNumberFormat="1" applyFont="1" applyFill="1" applyBorder="1" applyAlignment="1">
      <alignment horizontal="center" vertical="center" wrapText="1"/>
    </xf>
    <xf numFmtId="1" fontId="12" fillId="2" borderId="26" xfId="43" applyNumberFormat="1" applyFont="1" applyFill="1" applyBorder="1" applyAlignment="1">
      <alignment horizontal="center" vertical="center" wrapText="1"/>
    </xf>
    <xf numFmtId="1" fontId="12" fillId="2" borderId="31" xfId="43" applyNumberFormat="1" applyFont="1" applyFill="1" applyBorder="1" applyAlignment="1">
      <alignment horizontal="center" vertical="center" wrapText="1"/>
    </xf>
    <xf numFmtId="1" fontId="12" fillId="2" borderId="27" xfId="43" applyNumberFormat="1" applyFont="1" applyFill="1" applyBorder="1" applyAlignment="1">
      <alignment horizontal="center" vertical="center" wrapText="1"/>
    </xf>
    <xf numFmtId="0" fontId="12" fillId="2" borderId="5" xfId="44" applyFont="1" applyFill="1" applyBorder="1" applyAlignment="1" applyProtection="1">
      <alignment horizontal="center" vertical="center" wrapText="1"/>
    </xf>
    <xf numFmtId="0" fontId="22" fillId="2" borderId="53" xfId="43" applyFont="1" applyFill="1" applyBorder="1" applyAlignment="1">
      <alignment horizontal="center" vertical="center" wrapText="1"/>
    </xf>
    <xf numFmtId="0" fontId="12" fillId="2" borderId="1" xfId="22" applyNumberFormat="1" applyFont="1" applyFill="1" applyBorder="1" applyAlignment="1" applyProtection="1">
      <alignment vertical="center" wrapText="1"/>
    </xf>
    <xf numFmtId="185" fontId="12" fillId="2" borderId="15" xfId="43" applyNumberFormat="1" applyFont="1" applyFill="1" applyBorder="1" applyAlignment="1">
      <alignment horizontal="center" vertical="center" wrapText="1"/>
    </xf>
    <xf numFmtId="0" fontId="12" fillId="12" borderId="62" xfId="0" applyFont="1" applyFill="1" applyBorder="1" applyAlignment="1">
      <alignment horizontal="center" vertical="center" wrapText="1"/>
    </xf>
    <xf numFmtId="49" fontId="16" fillId="12" borderId="62" xfId="0" applyNumberFormat="1" applyFont="1" applyFill="1" applyBorder="1" applyAlignment="1">
      <alignment horizontal="center" vertical="center"/>
    </xf>
    <xf numFmtId="0" fontId="12" fillId="12" borderId="63" xfId="0" applyFont="1" applyFill="1" applyBorder="1" applyAlignment="1">
      <alignment horizontal="center" vertical="center"/>
    </xf>
    <xf numFmtId="0" fontId="12" fillId="12" borderId="62" xfId="0" applyFont="1" applyFill="1" applyBorder="1" applyAlignment="1">
      <alignment horizontal="center"/>
    </xf>
    <xf numFmtId="0" fontId="20" fillId="0" borderId="83" xfId="0" applyFont="1" applyBorder="1" applyAlignment="1">
      <alignment horizontal="left" vertical="center"/>
    </xf>
    <xf numFmtId="0" fontId="24" fillId="0" borderId="83" xfId="0" applyFont="1" applyBorder="1" applyAlignment="1">
      <alignment horizontal="left" vertical="center"/>
    </xf>
    <xf numFmtId="0" fontId="20" fillId="16" borderId="81" xfId="0" applyFont="1" applyFill="1" applyBorder="1"/>
    <xf numFmtId="0" fontId="21" fillId="16" borderId="111" xfId="0" applyFont="1" applyFill="1" applyBorder="1" applyAlignment="1">
      <alignment horizontal="center" vertical="center" wrapText="1"/>
    </xf>
    <xf numFmtId="0" fontId="22" fillId="0" borderId="18" xfId="43" applyFont="1" applyBorder="1" applyAlignment="1">
      <alignment horizontal="left" vertical="center" wrapText="1"/>
    </xf>
    <xf numFmtId="0" fontId="22" fillId="2" borderId="28" xfId="43" applyFont="1" applyFill="1" applyBorder="1" applyAlignment="1">
      <alignment horizontal="left" vertical="center" wrapText="1"/>
    </xf>
    <xf numFmtId="0" fontId="22" fillId="2" borderId="32" xfId="43" applyFont="1" applyFill="1" applyBorder="1" applyAlignment="1">
      <alignment horizontal="left" vertical="center" wrapText="1"/>
    </xf>
    <xf numFmtId="0" fontId="22" fillId="2" borderId="0" xfId="43" applyFont="1" applyFill="1" applyAlignment="1">
      <alignment horizontal="left" vertical="center" wrapText="1"/>
    </xf>
    <xf numFmtId="0" fontId="22" fillId="2" borderId="25" xfId="43" applyFont="1" applyFill="1" applyBorder="1" applyAlignment="1">
      <alignment horizontal="left" vertical="center" wrapText="1"/>
    </xf>
    <xf numFmtId="0" fontId="22" fillId="0" borderId="10" xfId="43" applyFont="1" applyBorder="1" applyAlignment="1">
      <alignment horizontal="left" vertical="center" wrapText="1"/>
    </xf>
    <xf numFmtId="0" fontId="12" fillId="2" borderId="0" xfId="44" applyFont="1" applyFill="1" applyAlignment="1" applyProtection="1">
      <alignment horizontal="right" vertical="center" wrapText="1"/>
    </xf>
    <xf numFmtId="0" fontId="12" fillId="2" borderId="0" xfId="44" applyFont="1" applyFill="1" applyAlignment="1" applyProtection="1">
      <alignment vertical="center" wrapText="1"/>
    </xf>
    <xf numFmtId="0" fontId="12" fillId="2" borderId="0" xfId="44" applyFont="1" applyFill="1" applyAlignment="1" applyProtection="1">
      <alignment horizontal="center" vertical="center" wrapText="1"/>
    </xf>
    <xf numFmtId="183" fontId="12" fillId="2" borderId="6" xfId="22" applyNumberFormat="1" applyFont="1" applyFill="1" applyBorder="1" applyAlignment="1">
      <alignment vertical="center" wrapText="1"/>
    </xf>
    <xf numFmtId="0" fontId="12" fillId="2" borderId="0" xfId="44" applyFont="1" applyFill="1" applyAlignment="1" applyProtection="1">
      <alignment horizontal="left" vertical="center" wrapText="1"/>
    </xf>
    <xf numFmtId="183" fontId="12" fillId="2" borderId="1" xfId="22" applyNumberFormat="1" applyFont="1" applyFill="1" applyBorder="1" applyAlignment="1">
      <alignment vertical="center" wrapText="1"/>
    </xf>
    <xf numFmtId="0" fontId="12" fillId="2" borderId="10" xfId="44" applyFont="1" applyFill="1" applyBorder="1" applyAlignment="1" applyProtection="1">
      <alignment vertical="center"/>
    </xf>
    <xf numFmtId="0" fontId="12" fillId="2" borderId="25" xfId="44" applyFont="1" applyFill="1" applyBorder="1" applyAlignment="1" applyProtection="1">
      <alignment vertical="center"/>
    </xf>
    <xf numFmtId="0" fontId="12" fillId="2" borderId="28" xfId="44" applyFont="1" applyFill="1" applyBorder="1" applyAlignment="1" applyProtection="1">
      <alignment vertical="center"/>
    </xf>
    <xf numFmtId="0" fontId="12" fillId="0" borderId="1" xfId="44" applyFont="1" applyBorder="1" applyAlignment="1" applyProtection="1">
      <alignment horizontal="center" vertical="center" wrapText="1"/>
    </xf>
    <xf numFmtId="0" fontId="23" fillId="0" borderId="1" xfId="44" applyFont="1" applyBorder="1" applyAlignment="1" applyProtection="1">
      <alignment horizontal="center" vertical="center" wrapText="1"/>
    </xf>
    <xf numFmtId="0" fontId="0" fillId="0" borderId="0" xfId="0" applyAlignment="1">
      <alignment horizontal="center"/>
    </xf>
    <xf numFmtId="184" fontId="12" fillId="0" borderId="15" xfId="47" applyNumberFormat="1" applyFont="1" applyFill="1" applyBorder="1" applyAlignment="1">
      <alignment horizontal="center" vertical="center" wrapText="1"/>
    </xf>
    <xf numFmtId="0" fontId="42" fillId="0" borderId="25" xfId="0" applyFont="1" applyBorder="1" applyAlignment="1">
      <alignment vertical="center"/>
    </xf>
    <xf numFmtId="14" fontId="12" fillId="2" borderId="1" xfId="22" applyNumberFormat="1" applyFont="1" applyFill="1" applyBorder="1" applyAlignment="1" applyProtection="1">
      <alignment vertical="center" wrapText="1"/>
    </xf>
    <xf numFmtId="0" fontId="16" fillId="2" borderId="1" xfId="44" applyFont="1" applyFill="1" applyBorder="1" applyAlignment="1" applyProtection="1">
      <alignment horizontal="left" vertical="center"/>
    </xf>
    <xf numFmtId="0" fontId="22" fillId="14" borderId="53" xfId="0" applyFont="1" applyFill="1" applyBorder="1" applyAlignment="1">
      <alignment horizontal="left" vertical="center" wrapText="1"/>
    </xf>
    <xf numFmtId="0" fontId="12" fillId="2" borderId="26" xfId="43" applyFont="1" applyFill="1" applyBorder="1" applyAlignment="1">
      <alignment vertical="center" wrapText="1"/>
    </xf>
    <xf numFmtId="0" fontId="22" fillId="14" borderId="12" xfId="0" applyFont="1" applyFill="1" applyBorder="1" applyAlignment="1">
      <alignment wrapText="1"/>
    </xf>
    <xf numFmtId="0" fontId="22" fillId="14" borderId="41" xfId="0" applyFont="1" applyFill="1" applyBorder="1" applyAlignment="1">
      <alignment wrapText="1"/>
    </xf>
    <xf numFmtId="0" fontId="12" fillId="14" borderId="32" xfId="0" applyFont="1" applyFill="1" applyBorder="1" applyAlignment="1">
      <alignment wrapText="1"/>
    </xf>
    <xf numFmtId="0" fontId="22" fillId="14" borderId="11" xfId="0" applyFont="1" applyFill="1" applyBorder="1" applyAlignment="1">
      <alignment wrapText="1"/>
    </xf>
    <xf numFmtId="0" fontId="16" fillId="14" borderId="5" xfId="0" applyFont="1" applyFill="1" applyBorder="1" applyAlignment="1">
      <alignment wrapText="1"/>
    </xf>
    <xf numFmtId="0" fontId="22" fillId="0" borderId="12" xfId="0" applyFont="1" applyBorder="1" applyAlignment="1">
      <alignment wrapText="1"/>
    </xf>
    <xf numFmtId="0" fontId="22" fillId="0" borderId="41" xfId="0" applyFont="1" applyBorder="1" applyAlignment="1">
      <alignment wrapText="1"/>
    </xf>
    <xf numFmtId="0" fontId="12" fillId="14" borderId="27" xfId="0" applyFont="1" applyFill="1" applyBorder="1" applyAlignment="1">
      <alignment wrapText="1"/>
    </xf>
    <xf numFmtId="0" fontId="12" fillId="14" borderId="5" xfId="0" applyFont="1" applyFill="1" applyBorder="1" applyAlignment="1">
      <alignment wrapText="1"/>
    </xf>
    <xf numFmtId="0" fontId="12" fillId="14" borderId="1" xfId="0" applyFont="1" applyFill="1" applyBorder="1" applyAlignment="1">
      <alignment wrapText="1"/>
    </xf>
    <xf numFmtId="0" fontId="23" fillId="14" borderId="22" xfId="0" applyFont="1" applyFill="1" applyBorder="1" applyAlignment="1">
      <alignment wrapText="1"/>
    </xf>
    <xf numFmtId="9" fontId="12" fillId="14" borderId="15" xfId="0" applyNumberFormat="1" applyFont="1" applyFill="1" applyBorder="1" applyAlignment="1">
      <alignment wrapText="1"/>
    </xf>
    <xf numFmtId="0" fontId="12" fillId="14" borderId="28" xfId="0" applyFont="1" applyFill="1" applyBorder="1" applyAlignment="1">
      <alignment wrapText="1"/>
    </xf>
    <xf numFmtId="0" fontId="12" fillId="0" borderId="41" xfId="0" applyFont="1" applyBorder="1" applyAlignment="1">
      <alignment wrapText="1"/>
    </xf>
    <xf numFmtId="0" fontId="16" fillId="19" borderId="59" xfId="0" applyFont="1" applyFill="1" applyBorder="1" applyAlignment="1">
      <alignment wrapText="1"/>
    </xf>
    <xf numFmtId="0" fontId="12" fillId="0" borderId="4" xfId="0" applyFont="1" applyBorder="1" applyAlignment="1">
      <alignment wrapText="1"/>
    </xf>
    <xf numFmtId="0" fontId="16" fillId="14" borderId="0" xfId="0" applyFont="1" applyFill="1" applyAlignment="1">
      <alignment wrapText="1"/>
    </xf>
    <xf numFmtId="0" fontId="16" fillId="14" borderId="1" xfId="0" applyFont="1" applyFill="1" applyBorder="1" applyAlignment="1">
      <alignment wrapText="1"/>
    </xf>
    <xf numFmtId="0" fontId="16" fillId="14" borderId="6" xfId="0" applyFont="1" applyFill="1" applyBorder="1" applyAlignment="1">
      <alignment wrapText="1"/>
    </xf>
    <xf numFmtId="0" fontId="25" fillId="0" borderId="41" xfId="0" applyFont="1" applyBorder="1" applyAlignment="1">
      <alignment wrapText="1"/>
    </xf>
    <xf numFmtId="0" fontId="46" fillId="0" borderId="43" xfId="0" applyFont="1" applyBorder="1" applyAlignment="1">
      <alignment wrapText="1"/>
    </xf>
    <xf numFmtId="0" fontId="22" fillId="0" borderId="42" xfId="0" applyFont="1" applyBorder="1" applyAlignment="1">
      <alignment vertical="center" wrapText="1"/>
    </xf>
    <xf numFmtId="0" fontId="12" fillId="14" borderId="5" xfId="0" applyFont="1" applyFill="1" applyBorder="1" applyAlignment="1">
      <alignment horizontal="center" vertical="center" wrapText="1"/>
    </xf>
    <xf numFmtId="0" fontId="22" fillId="14" borderId="41" xfId="0" applyFont="1" applyFill="1" applyBorder="1" applyAlignment="1">
      <alignment vertical="center" wrapText="1"/>
    </xf>
    <xf numFmtId="0" fontId="12" fillId="2" borderId="131" xfId="43" applyFont="1" applyFill="1" applyBorder="1" applyAlignment="1">
      <alignment horizontal="center" vertical="center" wrapText="1"/>
    </xf>
    <xf numFmtId="0" fontId="12" fillId="2" borderId="132" xfId="0" applyFont="1" applyFill="1" applyBorder="1" applyAlignment="1">
      <alignment horizontal="center"/>
    </xf>
    <xf numFmtId="0" fontId="12" fillId="2" borderId="123" xfId="0" applyFont="1" applyFill="1" applyBorder="1"/>
    <xf numFmtId="0" fontId="12" fillId="2" borderId="96" xfId="0" applyFont="1" applyFill="1" applyBorder="1"/>
    <xf numFmtId="0" fontId="12" fillId="2" borderId="122" xfId="0" applyFont="1" applyFill="1" applyBorder="1"/>
    <xf numFmtId="0" fontId="12" fillId="2" borderId="132" xfId="43" applyFont="1" applyFill="1" applyBorder="1" applyAlignment="1">
      <alignment vertical="center"/>
    </xf>
    <xf numFmtId="0" fontId="12" fillId="2" borderId="123" xfId="43" applyFont="1" applyFill="1" applyBorder="1" applyAlignment="1">
      <alignment vertical="center" wrapText="1"/>
    </xf>
    <xf numFmtId="0" fontId="12" fillId="2" borderId="95" xfId="43" applyFont="1" applyFill="1" applyBorder="1" applyAlignment="1">
      <alignment vertical="center"/>
    </xf>
    <xf numFmtId="0" fontId="12" fillId="2" borderId="96" xfId="43" applyFont="1" applyFill="1" applyBorder="1" applyAlignment="1">
      <alignment vertical="center" wrapText="1"/>
    </xf>
    <xf numFmtId="0" fontId="12" fillId="2" borderId="95" xfId="44" applyFont="1" applyFill="1" applyBorder="1" applyAlignment="1" applyProtection="1">
      <alignment horizontal="right" vertical="center" wrapText="1"/>
    </xf>
    <xf numFmtId="0" fontId="12" fillId="2" borderId="96" xfId="44" applyFont="1" applyFill="1" applyBorder="1" applyAlignment="1" applyProtection="1">
      <alignment vertical="center" wrapText="1"/>
    </xf>
    <xf numFmtId="0" fontId="12" fillId="2" borderId="133" xfId="44" applyFont="1" applyFill="1" applyBorder="1" applyAlignment="1" applyProtection="1">
      <alignment horizontal="center" vertical="center" wrapText="1"/>
    </xf>
    <xf numFmtId="0" fontId="12" fillId="2" borderId="122" xfId="44" applyFont="1" applyFill="1" applyBorder="1" applyAlignment="1" applyProtection="1">
      <alignment horizontal="center" vertical="center" wrapText="1"/>
    </xf>
    <xf numFmtId="0" fontId="12" fillId="2" borderId="132" xfId="44" applyFont="1" applyFill="1" applyBorder="1" applyAlignment="1" applyProtection="1">
      <alignment vertical="center" wrapText="1"/>
    </xf>
    <xf numFmtId="0" fontId="12" fillId="2" borderId="133" xfId="44" applyFont="1" applyFill="1" applyBorder="1" applyAlignment="1" applyProtection="1">
      <alignment vertical="center" wrapText="1"/>
    </xf>
    <xf numFmtId="0" fontId="12" fillId="2" borderId="132" xfId="44" applyFont="1" applyFill="1" applyBorder="1" applyAlignment="1" applyProtection="1">
      <alignment horizontal="center" vertical="center" wrapText="1"/>
    </xf>
    <xf numFmtId="0" fontId="12" fillId="2" borderId="123" xfId="44" applyFont="1" applyFill="1" applyBorder="1" applyAlignment="1" applyProtection="1">
      <alignment horizontal="center" vertical="center" wrapText="1"/>
    </xf>
    <xf numFmtId="0" fontId="12" fillId="2" borderId="134" xfId="44" applyFont="1" applyFill="1" applyBorder="1" applyAlignment="1" applyProtection="1">
      <alignment horizontal="right" vertical="center" wrapText="1"/>
    </xf>
    <xf numFmtId="0" fontId="12" fillId="2" borderId="96" xfId="44" applyFont="1" applyFill="1" applyBorder="1" applyAlignment="1" applyProtection="1">
      <alignment horizontal="center" vertical="center" wrapText="1"/>
    </xf>
    <xf numFmtId="0" fontId="12" fillId="2" borderId="95" xfId="44" applyFont="1" applyFill="1" applyBorder="1" applyAlignment="1" applyProtection="1">
      <alignment horizontal="center" vertical="center" wrapText="1"/>
    </xf>
    <xf numFmtId="0" fontId="12" fillId="2" borderId="95" xfId="43" applyFont="1" applyFill="1" applyBorder="1" applyAlignment="1">
      <alignment horizontal="right" vertical="center" wrapText="1"/>
    </xf>
    <xf numFmtId="0" fontId="12" fillId="2" borderId="135" xfId="43" applyFont="1" applyFill="1" applyBorder="1" applyAlignment="1">
      <alignment horizontal="center" vertical="center" wrapText="1"/>
    </xf>
    <xf numFmtId="0" fontId="12" fillId="2" borderId="95" xfId="0" applyFont="1" applyFill="1" applyBorder="1"/>
    <xf numFmtId="0" fontId="12" fillId="2" borderId="133" xfId="0" applyFont="1" applyFill="1" applyBorder="1"/>
    <xf numFmtId="0" fontId="22" fillId="0" borderId="13" xfId="43" applyFont="1" applyBorder="1" applyAlignment="1">
      <alignment horizontal="left" vertical="center" wrapText="1"/>
    </xf>
    <xf numFmtId="0" fontId="22" fillId="2" borderId="10" xfId="43" applyFont="1" applyFill="1" applyBorder="1" applyAlignment="1">
      <alignment horizontal="left" vertical="center" wrapText="1"/>
    </xf>
    <xf numFmtId="0" fontId="22" fillId="2" borderId="50" xfId="43" applyFont="1" applyFill="1" applyBorder="1" applyAlignment="1">
      <alignment horizontal="left" vertical="center" wrapText="1"/>
    </xf>
    <xf numFmtId="0" fontId="12" fillId="0" borderId="10" xfId="43" applyFont="1" applyBorder="1" applyAlignment="1">
      <alignment vertical="center" wrapText="1"/>
    </xf>
    <xf numFmtId="0" fontId="25" fillId="0" borderId="10" xfId="43" applyFont="1" applyBorder="1" applyAlignment="1">
      <alignment horizontal="left" vertical="center"/>
    </xf>
    <xf numFmtId="0" fontId="24" fillId="0" borderId="55" xfId="42" applyFont="1" applyBorder="1" applyAlignment="1">
      <alignment horizontal="left"/>
    </xf>
    <xf numFmtId="0" fontId="12" fillId="2" borderId="62" xfId="43" applyFont="1" applyFill="1" applyBorder="1" applyAlignment="1">
      <alignment horizontal="center" vertical="center"/>
    </xf>
    <xf numFmtId="0" fontId="12" fillId="2" borderId="89" xfId="43" applyFont="1" applyFill="1" applyBorder="1" applyAlignment="1">
      <alignment horizontal="center" vertical="center"/>
    </xf>
    <xf numFmtId="49" fontId="16" fillId="2" borderId="89" xfId="43" applyNumberFormat="1" applyFont="1" applyFill="1" applyBorder="1" applyAlignment="1">
      <alignment horizontal="center" vertical="center"/>
    </xf>
    <xf numFmtId="0" fontId="12" fillId="2" borderId="89" xfId="0" applyFont="1" applyFill="1" applyBorder="1"/>
    <xf numFmtId="183" fontId="12" fillId="2" borderId="91" xfId="22" applyNumberFormat="1" applyFont="1" applyFill="1" applyBorder="1" applyAlignment="1" applyProtection="1">
      <alignment vertical="center" wrapText="1"/>
    </xf>
    <xf numFmtId="49" fontId="16" fillId="2" borderId="91" xfId="43" applyNumberFormat="1" applyFont="1" applyFill="1" applyBorder="1" applyAlignment="1">
      <alignment horizontal="center" vertical="center"/>
    </xf>
    <xf numFmtId="0" fontId="12" fillId="2" borderId="91" xfId="44" applyFont="1" applyFill="1" applyBorder="1" applyAlignment="1" applyProtection="1">
      <alignment horizontal="center" vertical="center" wrapText="1"/>
    </xf>
    <xf numFmtId="0" fontId="12" fillId="2" borderId="91" xfId="44" applyFont="1" applyFill="1" applyBorder="1" applyAlignment="1" applyProtection="1">
      <alignment horizontal="right" vertical="center"/>
    </xf>
    <xf numFmtId="0" fontId="12" fillId="2" borderId="91" xfId="0" applyFont="1" applyFill="1" applyBorder="1"/>
    <xf numFmtId="49" fontId="16" fillId="2" borderId="85" xfId="43" applyNumberFormat="1" applyFont="1" applyFill="1" applyBorder="1" applyAlignment="1">
      <alignment horizontal="center" vertical="center"/>
    </xf>
    <xf numFmtId="0" fontId="12" fillId="2" borderId="90" xfId="0" applyFont="1" applyFill="1" applyBorder="1"/>
    <xf numFmtId="0" fontId="12" fillId="2" borderId="70" xfId="44" applyFont="1" applyFill="1" applyBorder="1" applyAlignment="1" applyProtection="1">
      <alignment horizontal="center" vertical="center" wrapText="1"/>
    </xf>
    <xf numFmtId="0" fontId="12" fillId="2" borderId="92" xfId="0" applyFont="1" applyFill="1" applyBorder="1"/>
    <xf numFmtId="49" fontId="16" fillId="2" borderId="132" xfId="43" applyNumberFormat="1" applyFont="1" applyFill="1" applyBorder="1" applyAlignment="1">
      <alignment horizontal="center" vertical="center"/>
    </xf>
    <xf numFmtId="0" fontId="0" fillId="0" borderId="0" xfId="0" applyAlignment="1">
      <alignment horizontal="left"/>
    </xf>
    <xf numFmtId="0" fontId="22" fillId="14" borderId="12" xfId="0" applyFont="1" applyFill="1" applyBorder="1" applyAlignment="1">
      <alignment vertical="center" wrapText="1"/>
    </xf>
    <xf numFmtId="0" fontId="20" fillId="0" borderId="0" xfId="0" applyFont="1" applyAlignment="1">
      <alignment vertical="center"/>
    </xf>
    <xf numFmtId="0" fontId="22" fillId="0" borderId="41" xfId="0" applyFont="1" applyBorder="1" applyAlignment="1">
      <alignment vertical="center" wrapText="1"/>
    </xf>
    <xf numFmtId="0" fontId="35" fillId="14" borderId="5" xfId="0" applyFont="1" applyFill="1" applyBorder="1" applyAlignment="1">
      <alignment wrapText="1"/>
    </xf>
    <xf numFmtId="0" fontId="12" fillId="2" borderId="25" xfId="43" applyFont="1" applyFill="1" applyBorder="1" applyAlignment="1">
      <alignment vertical="center"/>
    </xf>
    <xf numFmtId="9" fontId="12" fillId="2" borderId="28" xfId="43" applyNumberFormat="1" applyFont="1" applyFill="1" applyBorder="1" applyAlignment="1">
      <alignment horizontal="center" vertical="center" wrapText="1"/>
    </xf>
    <xf numFmtId="0" fontId="16" fillId="14" borderId="5" xfId="0" applyFont="1" applyFill="1" applyBorder="1" applyAlignment="1">
      <alignment vertical="center" wrapText="1"/>
    </xf>
    <xf numFmtId="0" fontId="12" fillId="14" borderId="1" xfId="0" applyFont="1" applyFill="1" applyBorder="1" applyAlignment="1">
      <alignment horizontal="center" vertical="center" wrapText="1"/>
    </xf>
    <xf numFmtId="0" fontId="16" fillId="19" borderId="59" xfId="0" applyFont="1" applyFill="1" applyBorder="1" applyAlignment="1">
      <alignment vertical="center" wrapText="1"/>
    </xf>
    <xf numFmtId="0" fontId="22" fillId="0" borderId="12" xfId="0" applyFont="1" applyBorder="1" applyAlignment="1">
      <alignment vertical="center" wrapText="1"/>
    </xf>
    <xf numFmtId="0" fontId="12" fillId="14" borderId="0" xfId="0" applyFont="1" applyFill="1" applyAlignment="1">
      <alignment horizontal="center" wrapText="1"/>
    </xf>
    <xf numFmtId="0" fontId="23" fillId="14" borderId="1" xfId="0" applyFont="1" applyFill="1" applyBorder="1" applyAlignment="1">
      <alignment wrapText="1"/>
    </xf>
    <xf numFmtId="0" fontId="25" fillId="0" borderId="41" xfId="0" applyFont="1" applyBorder="1" applyAlignment="1">
      <alignment horizontal="left" vertical="center" wrapText="1"/>
    </xf>
    <xf numFmtId="0" fontId="22" fillId="14" borderId="41" xfId="0" applyFont="1" applyFill="1" applyBorder="1" applyAlignment="1">
      <alignment horizontal="left" vertical="center" wrapText="1"/>
    </xf>
    <xf numFmtId="0" fontId="12" fillId="0" borderId="4" xfId="0" applyFont="1" applyBorder="1" applyAlignment="1">
      <alignment horizontal="left" vertical="center" wrapText="1"/>
    </xf>
    <xf numFmtId="0" fontId="22" fillId="14" borderId="11" xfId="0" applyFont="1" applyFill="1" applyBorder="1" applyAlignment="1">
      <alignment horizontal="left" vertical="center" wrapText="1"/>
    </xf>
    <xf numFmtId="0" fontId="12" fillId="14" borderId="27" xfId="0" applyFont="1" applyFill="1" applyBorder="1" applyAlignment="1">
      <alignment horizontal="left" vertical="center" wrapText="1"/>
    </xf>
    <xf numFmtId="0" fontId="12" fillId="14" borderId="32" xfId="0" applyFont="1" applyFill="1" applyBorder="1" applyAlignment="1">
      <alignment horizontal="left" vertical="center" wrapText="1"/>
    </xf>
    <xf numFmtId="0" fontId="16" fillId="14" borderId="5"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41" xfId="0" applyFont="1" applyBorder="1" applyAlignment="1">
      <alignment horizontal="left" vertical="center" wrapText="1"/>
    </xf>
    <xf numFmtId="0" fontId="12" fillId="14" borderId="5" xfId="0" applyFont="1" applyFill="1" applyBorder="1" applyAlignment="1">
      <alignment horizontal="left" vertical="center" wrapText="1"/>
    </xf>
    <xf numFmtId="0" fontId="12" fillId="14" borderId="1" xfId="0" applyFont="1" applyFill="1" applyBorder="1" applyAlignment="1">
      <alignment horizontal="left" vertical="center" wrapText="1"/>
    </xf>
    <xf numFmtId="0" fontId="23" fillId="14" borderId="22" xfId="0" applyFont="1" applyFill="1" applyBorder="1" applyAlignment="1">
      <alignment horizontal="left" vertical="center" wrapText="1"/>
    </xf>
    <xf numFmtId="0" fontId="23" fillId="14" borderId="1" xfId="0" applyFont="1" applyFill="1" applyBorder="1" applyAlignment="1">
      <alignment horizontal="left" vertical="center" wrapText="1"/>
    </xf>
    <xf numFmtId="0" fontId="12" fillId="14" borderId="22" xfId="0" applyFont="1" applyFill="1" applyBorder="1" applyAlignment="1">
      <alignment horizontal="left" vertical="center" wrapText="1"/>
    </xf>
    <xf numFmtId="0" fontId="16" fillId="14" borderId="0" xfId="0" applyFont="1" applyFill="1" applyAlignment="1">
      <alignment horizontal="left" vertical="center" wrapText="1"/>
    </xf>
    <xf numFmtId="0" fontId="16" fillId="14" borderId="1" xfId="0" applyFont="1" applyFill="1" applyBorder="1" applyAlignment="1">
      <alignment horizontal="left" vertical="center" wrapText="1"/>
    </xf>
    <xf numFmtId="0" fontId="16" fillId="14" borderId="6" xfId="0" applyFont="1" applyFill="1" applyBorder="1" applyAlignment="1">
      <alignment horizontal="left" vertical="center" wrapText="1"/>
    </xf>
    <xf numFmtId="0" fontId="12" fillId="0" borderId="41" xfId="0" applyFont="1" applyBorder="1" applyAlignment="1">
      <alignment horizontal="left" vertical="center" wrapText="1"/>
    </xf>
    <xf numFmtId="0" fontId="12" fillId="14" borderId="0" xfId="0" applyFont="1" applyFill="1" applyAlignment="1">
      <alignment horizontal="center" vertical="center" wrapText="1"/>
    </xf>
    <xf numFmtId="0" fontId="22" fillId="14" borderId="10" xfId="0" applyFont="1" applyFill="1" applyBorder="1" applyAlignment="1">
      <alignment horizontal="left" vertical="center" wrapText="1"/>
    </xf>
    <xf numFmtId="0" fontId="47" fillId="0" borderId="42" xfId="0" applyFont="1" applyBorder="1" applyAlignment="1">
      <alignment wrapText="1"/>
    </xf>
    <xf numFmtId="0" fontId="47" fillId="14" borderId="12" xfId="0" applyFont="1" applyFill="1" applyBorder="1" applyAlignment="1">
      <alignment wrapText="1"/>
    </xf>
    <xf numFmtId="0" fontId="47" fillId="14" borderId="41" xfId="0" applyFont="1" applyFill="1" applyBorder="1" applyAlignment="1">
      <alignment wrapText="1"/>
    </xf>
    <xf numFmtId="0" fontId="15" fillId="14" borderId="6" xfId="0" applyFont="1" applyFill="1" applyBorder="1" applyAlignment="1">
      <alignment wrapText="1"/>
    </xf>
    <xf numFmtId="0" fontId="15" fillId="14" borderId="32" xfId="0" applyFont="1" applyFill="1" applyBorder="1" applyAlignment="1">
      <alignment wrapText="1"/>
    </xf>
    <xf numFmtId="0" fontId="47" fillId="14" borderId="11" xfId="0" applyFont="1" applyFill="1" applyBorder="1" applyAlignment="1">
      <alignment wrapText="1"/>
    </xf>
    <xf numFmtId="0" fontId="13" fillId="14" borderId="5" xfId="0" applyFont="1" applyFill="1" applyBorder="1" applyAlignment="1">
      <alignment wrapText="1"/>
    </xf>
    <xf numFmtId="0" fontId="15" fillId="14" borderId="0" xfId="0" applyFont="1" applyFill="1" applyAlignment="1">
      <alignment wrapText="1"/>
    </xf>
    <xf numFmtId="0" fontId="15" fillId="14" borderId="26" xfId="0" applyFont="1" applyFill="1" applyBorder="1" applyAlignment="1">
      <alignment wrapText="1"/>
    </xf>
    <xf numFmtId="0" fontId="15" fillId="14" borderId="27" xfId="0" applyFont="1" applyFill="1" applyBorder="1" applyAlignment="1">
      <alignment wrapText="1"/>
    </xf>
    <xf numFmtId="0" fontId="15" fillId="14" borderId="0" xfId="0" applyFont="1" applyFill="1" applyAlignment="1">
      <alignment horizontal="center" wrapText="1"/>
    </xf>
    <xf numFmtId="0" fontId="0" fillId="0" borderId="0" xfId="0" applyAlignment="1">
      <alignment horizontal="left" vertical="center"/>
    </xf>
    <xf numFmtId="0" fontId="22" fillId="2" borderId="7" xfId="43" applyFont="1" applyFill="1" applyBorder="1" applyAlignment="1">
      <alignment horizontal="left" vertical="center" wrapText="1"/>
    </xf>
    <xf numFmtId="0" fontId="20" fillId="0" borderId="0" xfId="0" applyFont="1" applyAlignment="1">
      <alignment horizontal="left" vertical="center"/>
    </xf>
    <xf numFmtId="0" fontId="12" fillId="14" borderId="22" xfId="0" applyFont="1" applyFill="1" applyBorder="1" applyAlignment="1">
      <alignment horizontal="left" wrapText="1"/>
    </xf>
    <xf numFmtId="0" fontId="41" fillId="0" borderId="0" xfId="0" applyFont="1" applyAlignment="1">
      <alignment wrapText="1"/>
    </xf>
    <xf numFmtId="0" fontId="15" fillId="2" borderId="1" xfId="1" applyFont="1" applyFill="1" applyBorder="1" applyAlignment="1">
      <alignment horizontal="left" vertical="top"/>
    </xf>
    <xf numFmtId="0" fontId="19" fillId="2" borderId="53" xfId="0" applyFont="1" applyFill="1" applyBorder="1" applyAlignment="1">
      <alignment horizontal="left" vertical="top"/>
    </xf>
    <xf numFmtId="0" fontId="19" fillId="2" borderId="0" xfId="0" applyFont="1" applyFill="1" applyAlignment="1">
      <alignment horizontal="left" vertical="top"/>
    </xf>
    <xf numFmtId="0" fontId="19" fillId="0" borderId="0" xfId="0" applyFont="1" applyAlignment="1">
      <alignment horizontal="left" vertical="top"/>
    </xf>
    <xf numFmtId="0" fontId="31" fillId="2" borderId="1" xfId="44" applyFont="1" applyFill="1" applyBorder="1" applyAlignment="1" applyProtection="1">
      <alignment horizontal="left" vertical="top"/>
    </xf>
    <xf numFmtId="0" fontId="19" fillId="2" borderId="1" xfId="1" applyFont="1" applyFill="1" applyBorder="1" applyAlignment="1">
      <alignment horizontal="left" vertical="top"/>
    </xf>
    <xf numFmtId="0" fontId="15" fillId="2" borderId="5" xfId="1" applyFont="1" applyFill="1" applyBorder="1" applyAlignment="1">
      <alignment vertical="top"/>
    </xf>
    <xf numFmtId="0" fontId="19" fillId="2" borderId="1" xfId="0" applyFont="1" applyFill="1" applyBorder="1" applyAlignment="1">
      <alignment vertical="top"/>
    </xf>
    <xf numFmtId="0" fontId="19" fillId="2" borderId="0" xfId="0" applyFont="1" applyFill="1" applyAlignment="1">
      <alignment vertical="top"/>
    </xf>
    <xf numFmtId="0" fontId="12" fillId="14" borderId="22" xfId="0" applyFont="1" applyFill="1" applyBorder="1" applyAlignment="1">
      <alignment wrapText="1"/>
    </xf>
    <xf numFmtId="0" fontId="22" fillId="14" borderId="41" xfId="0" applyFont="1" applyFill="1" applyBorder="1" applyAlignment="1">
      <alignment horizontal="left" vertical="top" wrapText="1"/>
    </xf>
    <xf numFmtId="0" fontId="46" fillId="0" borderId="43" xfId="0" applyFont="1" applyBorder="1" applyAlignment="1">
      <alignment vertical="top" wrapText="1"/>
    </xf>
    <xf numFmtId="0" fontId="15" fillId="2" borderId="5" xfId="1" applyFont="1" applyFill="1" applyBorder="1" applyAlignment="1">
      <alignment horizontal="left" vertical="top"/>
    </xf>
    <xf numFmtId="0" fontId="19" fillId="2" borderId="0" xfId="0" applyFont="1" applyFill="1" applyAlignment="1">
      <alignment horizontal="left" vertical="center"/>
    </xf>
    <xf numFmtId="0" fontId="19" fillId="2" borderId="1" xfId="0" applyFont="1" applyFill="1" applyBorder="1" applyAlignment="1">
      <alignment horizontal="center" vertical="center"/>
    </xf>
    <xf numFmtId="0" fontId="15" fillId="2" borderId="5" xfId="1" applyFont="1" applyFill="1" applyBorder="1" applyAlignment="1">
      <alignment horizontal="center" vertical="center"/>
    </xf>
    <xf numFmtId="0" fontId="15" fillId="2" borderId="1" xfId="1" applyFont="1" applyFill="1" applyBorder="1" applyAlignment="1">
      <alignment horizontal="center" vertical="center"/>
    </xf>
    <xf numFmtId="0" fontId="19" fillId="2" borderId="0" xfId="0" applyFont="1" applyFill="1" applyAlignment="1">
      <alignment horizontal="center" vertical="center"/>
    </xf>
    <xf numFmtId="0" fontId="19" fillId="2" borderId="1" xfId="0" applyFont="1" applyFill="1" applyBorder="1" applyAlignment="1">
      <alignment horizontal="center" vertical="top"/>
    </xf>
    <xf numFmtId="0" fontId="15" fillId="2" borderId="5" xfId="1" applyFont="1" applyFill="1" applyBorder="1" applyAlignment="1">
      <alignment horizontal="center" vertical="top"/>
    </xf>
    <xf numFmtId="0" fontId="15" fillId="2" borderId="1" xfId="1" applyFont="1" applyFill="1" applyBorder="1" applyAlignment="1">
      <alignment horizontal="center" vertical="top"/>
    </xf>
    <xf numFmtId="0" fontId="15" fillId="2" borderId="2" xfId="1" applyFont="1" applyFill="1" applyBorder="1" applyAlignment="1">
      <alignment horizontal="center" vertical="top"/>
    </xf>
    <xf numFmtId="0" fontId="15" fillId="2" borderId="15" xfId="1" applyFont="1" applyFill="1" applyBorder="1" applyAlignment="1">
      <alignment horizontal="center" vertical="top"/>
    </xf>
    <xf numFmtId="0" fontId="19" fillId="2" borderId="0" xfId="0" applyFont="1" applyFill="1" applyAlignment="1">
      <alignment horizontal="center" vertical="top"/>
    </xf>
    <xf numFmtId="9" fontId="15" fillId="2" borderId="1" xfId="45" applyFont="1" applyFill="1" applyBorder="1" applyAlignment="1">
      <alignment horizontal="center" vertical="center"/>
    </xf>
    <xf numFmtId="10" fontId="15" fillId="2" borderId="5" xfId="45" applyNumberFormat="1" applyFont="1" applyFill="1" applyBorder="1" applyAlignment="1">
      <alignment horizontal="center" vertical="top"/>
    </xf>
    <xf numFmtId="10" fontId="15" fillId="2" borderId="1" xfId="45" applyNumberFormat="1" applyFont="1" applyFill="1" applyBorder="1" applyAlignment="1">
      <alignment horizontal="center" vertical="top"/>
    </xf>
    <xf numFmtId="10" fontId="19" fillId="2" borderId="1" xfId="45" applyNumberFormat="1" applyFont="1" applyFill="1" applyBorder="1" applyAlignment="1">
      <alignment horizontal="center" vertical="top"/>
    </xf>
    <xf numFmtId="9" fontId="15" fillId="2" borderId="1" xfId="45" applyFont="1" applyFill="1" applyBorder="1" applyAlignment="1">
      <alignment horizontal="center" vertical="top"/>
    </xf>
    <xf numFmtId="14" fontId="15" fillId="2" borderId="1" xfId="1" applyNumberFormat="1" applyFont="1" applyFill="1" applyBorder="1" applyAlignment="1">
      <alignment horizontal="center" vertical="top"/>
    </xf>
    <xf numFmtId="14" fontId="15" fillId="2" borderId="1" xfId="1" applyNumberFormat="1" applyFont="1" applyFill="1" applyBorder="1" applyAlignment="1">
      <alignment horizontal="center" vertical="center"/>
    </xf>
    <xf numFmtId="14" fontId="15" fillId="2" borderId="5" xfId="1" applyNumberFormat="1" applyFont="1" applyFill="1" applyBorder="1" applyAlignment="1">
      <alignment horizontal="center" vertical="top"/>
    </xf>
    <xf numFmtId="17" fontId="15" fillId="2" borderId="1" xfId="1" applyNumberFormat="1" applyFont="1" applyFill="1" applyBorder="1" applyAlignment="1">
      <alignment horizontal="center" vertical="top"/>
    </xf>
    <xf numFmtId="0" fontId="19" fillId="2" borderId="0" xfId="0" applyFont="1" applyFill="1" applyAlignment="1">
      <alignment vertical="center"/>
    </xf>
    <xf numFmtId="0" fontId="24" fillId="0" borderId="0" xfId="0" applyFont="1" applyAlignment="1">
      <alignment horizontal="left" vertical="top"/>
    </xf>
    <xf numFmtId="0" fontId="15" fillId="2" borderId="1" xfId="1" applyFont="1" applyFill="1" applyBorder="1" applyAlignment="1">
      <alignment vertical="top"/>
    </xf>
    <xf numFmtId="0" fontId="19" fillId="20" borderId="1" xfId="0" applyFont="1" applyFill="1" applyBorder="1" applyAlignment="1">
      <alignment vertical="top"/>
    </xf>
    <xf numFmtId="0" fontId="15" fillId="2" borderId="53" xfId="1" applyFont="1" applyFill="1" applyBorder="1" applyAlignment="1">
      <alignment horizontal="center" vertical="top"/>
    </xf>
    <xf numFmtId="14" fontId="15" fillId="2" borderId="53" xfId="1" applyNumberFormat="1" applyFont="1" applyFill="1" applyBorder="1" applyAlignment="1">
      <alignment horizontal="center" vertical="top"/>
    </xf>
    <xf numFmtId="0" fontId="19" fillId="2" borderId="1" xfId="0" applyFont="1" applyFill="1" applyBorder="1" applyAlignment="1">
      <alignment horizontal="right" vertical="top"/>
    </xf>
    <xf numFmtId="0" fontId="19" fillId="2" borderId="22" xfId="0" applyFont="1" applyFill="1" applyBorder="1" applyAlignment="1">
      <alignment horizontal="left" vertical="top"/>
    </xf>
    <xf numFmtId="0" fontId="12" fillId="14" borderId="32" xfId="0" applyFont="1" applyFill="1" applyBorder="1" applyAlignment="1">
      <alignment horizontal="left" vertical="top" wrapText="1"/>
    </xf>
    <xf numFmtId="0" fontId="22" fillId="0" borderId="42" xfId="0" applyFont="1" applyBorder="1" applyAlignment="1">
      <alignment horizontal="left" vertical="top" wrapText="1"/>
    </xf>
    <xf numFmtId="0" fontId="22" fillId="14" borderId="12" xfId="0" applyFont="1" applyFill="1" applyBorder="1" applyAlignment="1">
      <alignment horizontal="left" vertical="top" wrapText="1"/>
    </xf>
    <xf numFmtId="0" fontId="12" fillId="14" borderId="27" xfId="0" applyFont="1" applyFill="1" applyBorder="1" applyAlignment="1">
      <alignment horizontal="left" vertical="top" wrapText="1"/>
    </xf>
    <xf numFmtId="0" fontId="22" fillId="0" borderId="12" xfId="0" applyFont="1" applyBorder="1" applyAlignment="1">
      <alignment horizontal="left" vertical="top" wrapText="1"/>
    </xf>
    <xf numFmtId="0" fontId="22" fillId="0" borderId="41" xfId="0" applyFont="1" applyBorder="1" applyAlignment="1">
      <alignment horizontal="left" vertical="top" wrapText="1"/>
    </xf>
    <xf numFmtId="0" fontId="12" fillId="0" borderId="41" xfId="0" applyFont="1" applyBorder="1" applyAlignment="1">
      <alignment horizontal="left" vertical="top" wrapText="1"/>
    </xf>
    <xf numFmtId="0" fontId="16" fillId="19" borderId="59" xfId="0" applyFont="1" applyFill="1" applyBorder="1" applyAlignment="1">
      <alignment horizontal="left" vertical="top" wrapText="1"/>
    </xf>
    <xf numFmtId="0" fontId="12" fillId="2" borderId="22" xfId="43" applyFont="1" applyFill="1" applyBorder="1" applyAlignment="1">
      <alignment vertical="center" wrapText="1"/>
    </xf>
    <xf numFmtId="0" fontId="12" fillId="14" borderId="5" xfId="0" applyFont="1" applyFill="1" applyBorder="1" applyAlignment="1">
      <alignment vertical="top" wrapText="1"/>
    </xf>
    <xf numFmtId="0" fontId="22" fillId="14" borderId="11" xfId="0" applyFont="1" applyFill="1" applyBorder="1" applyAlignment="1">
      <alignment vertical="top" wrapText="1"/>
    </xf>
    <xf numFmtId="0" fontId="16" fillId="14" borderId="0" xfId="0" applyFont="1" applyFill="1" applyAlignment="1">
      <alignment vertical="top" wrapText="1"/>
    </xf>
    <xf numFmtId="0" fontId="16" fillId="14" borderId="1" xfId="0" applyFont="1" applyFill="1" applyBorder="1" applyAlignment="1">
      <alignment vertical="top" wrapText="1"/>
    </xf>
    <xf numFmtId="0" fontId="12" fillId="14" borderId="5" xfId="0" applyFont="1" applyFill="1" applyBorder="1" applyAlignment="1">
      <alignment horizontal="left" vertical="top" wrapText="1"/>
    </xf>
    <xf numFmtId="0" fontId="12" fillId="0" borderId="4" xfId="0" applyFont="1" applyBorder="1" applyAlignment="1">
      <alignment horizontal="left" vertical="top" wrapText="1"/>
    </xf>
    <xf numFmtId="0" fontId="22" fillId="14" borderId="11" xfId="0" applyFont="1" applyFill="1" applyBorder="1" applyAlignment="1">
      <alignment horizontal="left" vertical="top" wrapText="1"/>
    </xf>
    <xf numFmtId="0" fontId="16" fillId="14" borderId="5" xfId="0" applyFont="1" applyFill="1" applyBorder="1" applyAlignment="1">
      <alignment horizontal="left" vertical="top" wrapText="1"/>
    </xf>
    <xf numFmtId="0" fontId="12" fillId="14" borderId="1" xfId="0" applyFont="1" applyFill="1" applyBorder="1" applyAlignment="1">
      <alignment horizontal="left" vertical="top" wrapText="1"/>
    </xf>
    <xf numFmtId="3" fontId="12" fillId="14" borderId="1" xfId="0" applyNumberFormat="1" applyFont="1" applyFill="1" applyBorder="1" applyAlignment="1">
      <alignment horizontal="left" vertical="top" wrapText="1"/>
    </xf>
    <xf numFmtId="0" fontId="16" fillId="14" borderId="1" xfId="0" applyFont="1" applyFill="1" applyBorder="1" applyAlignment="1">
      <alignment horizontal="left" vertical="top" wrapText="1"/>
    </xf>
    <xf numFmtId="0" fontId="16" fillId="14" borderId="6" xfId="0" applyFont="1" applyFill="1" applyBorder="1" applyAlignment="1">
      <alignment horizontal="left" vertical="top" wrapText="1"/>
    </xf>
    <xf numFmtId="0" fontId="12" fillId="14" borderId="22" xfId="0" applyFont="1" applyFill="1" applyBorder="1" applyAlignment="1">
      <alignment horizontal="left" vertical="top" wrapText="1"/>
    </xf>
    <xf numFmtId="0" fontId="23" fillId="14" borderId="22" xfId="0" applyFont="1" applyFill="1" applyBorder="1" applyAlignment="1">
      <alignment horizontal="left" vertical="top" wrapText="1"/>
    </xf>
    <xf numFmtId="9" fontId="41" fillId="0" borderId="1" xfId="0" applyNumberFormat="1" applyFont="1" applyBorder="1" applyAlignment="1">
      <alignment vertical="top" wrapText="1"/>
    </xf>
    <xf numFmtId="9" fontId="41" fillId="0" borderId="22" xfId="0" applyNumberFormat="1" applyFont="1" applyBorder="1" applyAlignment="1">
      <alignment vertical="top" wrapText="1"/>
    </xf>
    <xf numFmtId="0" fontId="16" fillId="20" borderId="1" xfId="44" applyFont="1" applyFill="1" applyBorder="1" applyAlignment="1" applyProtection="1">
      <alignment horizontal="left" vertical="center" wrapText="1"/>
    </xf>
    <xf numFmtId="0" fontId="19" fillId="20" borderId="1" xfId="0" applyFont="1" applyFill="1" applyBorder="1" applyAlignment="1">
      <alignment horizontal="left" vertical="top"/>
    </xf>
    <xf numFmtId="0" fontId="12" fillId="20" borderId="1" xfId="44" applyFont="1" applyFill="1" applyBorder="1" applyAlignment="1" applyProtection="1">
      <alignment horizontal="center" vertical="center" wrapText="1"/>
    </xf>
    <xf numFmtId="0" fontId="23" fillId="20" borderId="1" xfId="44" applyFont="1" applyFill="1" applyBorder="1" applyAlignment="1" applyProtection="1">
      <alignment vertical="center" wrapText="1"/>
    </xf>
    <xf numFmtId="0" fontId="12" fillId="20" borderId="0" xfId="44" applyFont="1" applyFill="1" applyBorder="1" applyAlignment="1" applyProtection="1">
      <alignment horizontal="center" vertical="center" wrapText="1"/>
    </xf>
    <xf numFmtId="0" fontId="12" fillId="20" borderId="0" xfId="44" applyFont="1" applyFill="1" applyBorder="1" applyAlignment="1" applyProtection="1">
      <alignment horizontal="right" vertical="center"/>
    </xf>
    <xf numFmtId="0" fontId="12" fillId="20" borderId="1" xfId="44" applyFont="1" applyFill="1" applyBorder="1" applyAlignment="1" applyProtection="1">
      <alignment vertical="center" wrapText="1"/>
    </xf>
    <xf numFmtId="0" fontId="15" fillId="2" borderId="1" xfId="45" applyNumberFormat="1" applyFont="1" applyFill="1" applyBorder="1" applyAlignment="1">
      <alignment horizontal="right" vertical="top"/>
    </xf>
    <xf numFmtId="9" fontId="15" fillId="2" borderId="1" xfId="45" applyFont="1" applyFill="1" applyBorder="1" applyAlignment="1">
      <alignment horizontal="right" vertical="top"/>
    </xf>
    <xf numFmtId="170" fontId="15" fillId="2" borderId="1" xfId="1" applyNumberFormat="1" applyFont="1" applyFill="1" applyBorder="1" applyAlignment="1">
      <alignment horizontal="right" vertical="top"/>
    </xf>
    <xf numFmtId="9" fontId="15" fillId="2" borderId="5" xfId="45" applyFont="1" applyFill="1" applyBorder="1" applyAlignment="1">
      <alignment horizontal="right" vertical="top"/>
    </xf>
    <xf numFmtId="170" fontId="15" fillId="2" borderId="5" xfId="1" applyNumberFormat="1" applyFont="1" applyFill="1" applyBorder="1" applyAlignment="1">
      <alignment horizontal="right" vertical="top"/>
    </xf>
    <xf numFmtId="0" fontId="15" fillId="2" borderId="1" xfId="1" applyFont="1" applyFill="1" applyBorder="1" applyAlignment="1">
      <alignment horizontal="right" vertical="top"/>
    </xf>
    <xf numFmtId="183" fontId="19" fillId="2" borderId="1" xfId="47" applyNumberFormat="1" applyFont="1" applyFill="1" applyBorder="1" applyAlignment="1">
      <alignment horizontal="right" vertical="top"/>
    </xf>
    <xf numFmtId="183" fontId="19" fillId="2" borderId="1" xfId="0" applyNumberFormat="1" applyFont="1" applyFill="1" applyBorder="1" applyAlignment="1">
      <alignment horizontal="right" vertical="top"/>
    </xf>
    <xf numFmtId="0" fontId="19" fillId="2" borderId="0" xfId="0" applyFont="1" applyFill="1" applyAlignment="1">
      <alignment horizontal="right" vertical="top"/>
    </xf>
    <xf numFmtId="0" fontId="15" fillId="20" borderId="5" xfId="1" applyFont="1" applyFill="1" applyBorder="1" applyAlignment="1">
      <alignment horizontal="center" vertical="top"/>
    </xf>
    <xf numFmtId="0" fontId="15" fillId="2" borderId="5" xfId="1" applyFont="1" applyFill="1" applyBorder="1" applyAlignment="1">
      <alignment horizontal="right" vertical="top"/>
    </xf>
    <xf numFmtId="41" fontId="15" fillId="2" borderId="1" xfId="48" applyFont="1" applyFill="1" applyBorder="1" applyAlignment="1">
      <alignment horizontal="right" vertical="top"/>
    </xf>
    <xf numFmtId="0" fontId="15" fillId="2" borderId="53" xfId="1" applyFont="1" applyFill="1" applyBorder="1" applyAlignment="1">
      <alignment horizontal="right" vertical="top"/>
    </xf>
    <xf numFmtId="0" fontId="15" fillId="20" borderId="1" xfId="1" applyFont="1" applyFill="1" applyBorder="1" applyAlignment="1">
      <alignment horizontal="left" vertical="top"/>
    </xf>
    <xf numFmtId="0" fontId="15" fillId="2" borderId="1" xfId="1" applyFont="1" applyFill="1" applyBorder="1" applyAlignment="1">
      <alignment horizontal="left" vertical="center"/>
    </xf>
    <xf numFmtId="0" fontId="15" fillId="20" borderId="1" xfId="1" applyFont="1" applyFill="1" applyBorder="1" applyAlignment="1">
      <alignment horizontal="center" vertical="top"/>
    </xf>
    <xf numFmtId="0" fontId="19" fillId="2" borderId="1" xfId="0" applyFont="1" applyFill="1" applyBorder="1" applyAlignment="1">
      <alignment horizontal="left" vertical="center"/>
    </xf>
    <xf numFmtId="0" fontId="15" fillId="2" borderId="5" xfId="1" applyFont="1" applyFill="1" applyBorder="1" applyAlignment="1">
      <alignment horizontal="left" vertical="center"/>
    </xf>
    <xf numFmtId="0" fontId="19" fillId="2" borderId="5" xfId="0" applyFont="1" applyFill="1" applyBorder="1" applyAlignment="1">
      <alignment horizontal="left" vertical="center"/>
    </xf>
    <xf numFmtId="184" fontId="15" fillId="2" borderId="1" xfId="49" applyNumberFormat="1" applyFont="1" applyFill="1" applyBorder="1" applyAlignment="1">
      <alignment horizontal="center" vertical="top"/>
    </xf>
    <xf numFmtId="0" fontId="19" fillId="2" borderId="1" xfId="45" applyNumberFormat="1" applyFont="1" applyFill="1" applyBorder="1" applyAlignment="1">
      <alignment horizontal="center" vertical="top"/>
    </xf>
    <xf numFmtId="170" fontId="15" fillId="2" borderId="1" xfId="1" applyNumberFormat="1" applyFont="1" applyFill="1" applyBorder="1" applyAlignment="1">
      <alignment horizontal="center" vertical="top"/>
    </xf>
    <xf numFmtId="0" fontId="12" fillId="14" borderId="0" xfId="0" applyFont="1" applyFill="1"/>
    <xf numFmtId="0" fontId="12" fillId="0" borderId="4" xfId="0" applyFont="1" applyBorder="1" applyAlignment="1">
      <alignment vertical="center"/>
    </xf>
    <xf numFmtId="0" fontId="23" fillId="20" borderId="1" xfId="44" applyFont="1" applyFill="1" applyBorder="1" applyAlignment="1" applyProtection="1">
      <alignment horizontal="center" vertical="center" wrapText="1"/>
    </xf>
    <xf numFmtId="170" fontId="15" fillId="2" borderId="22" xfId="1" applyNumberFormat="1" applyFont="1" applyFill="1" applyBorder="1" applyAlignment="1">
      <alignment horizontal="right" vertical="top"/>
    </xf>
    <xf numFmtId="0" fontId="19" fillId="20" borderId="1" xfId="0" applyFont="1" applyFill="1" applyBorder="1" applyAlignment="1">
      <alignment horizontal="right" vertical="top"/>
    </xf>
    <xf numFmtId="1" fontId="15" fillId="2" borderId="1" xfId="1" applyNumberFormat="1" applyFont="1" applyFill="1" applyBorder="1" applyAlignment="1">
      <alignment horizontal="center" vertical="center"/>
    </xf>
    <xf numFmtId="41" fontId="19" fillId="2" borderId="1" xfId="48" applyFont="1" applyFill="1" applyBorder="1" applyAlignment="1">
      <alignment horizontal="right" vertical="top"/>
    </xf>
    <xf numFmtId="0" fontId="19" fillId="20" borderId="1" xfId="0" applyFont="1" applyFill="1" applyBorder="1" applyAlignment="1">
      <alignment horizontal="center" vertical="top"/>
    </xf>
    <xf numFmtId="9" fontId="15" fillId="2" borderId="1" xfId="45" applyFont="1" applyFill="1" applyBorder="1" applyAlignment="1">
      <alignment vertical="center"/>
    </xf>
    <xf numFmtId="10" fontId="19" fillId="2" borderId="1" xfId="47" applyNumberFormat="1" applyFont="1" applyFill="1" applyBorder="1" applyAlignment="1">
      <alignment horizontal="center" vertical="center"/>
    </xf>
    <xf numFmtId="185" fontId="19" fillId="2" borderId="53" xfId="45" applyNumberFormat="1" applyFont="1" applyFill="1" applyBorder="1" applyAlignment="1">
      <alignment horizontal="center" vertical="center"/>
    </xf>
    <xf numFmtId="0" fontId="19" fillId="2" borderId="53" xfId="0" applyFont="1" applyFill="1" applyBorder="1" applyAlignment="1">
      <alignment horizontal="center" vertical="center"/>
    </xf>
    <xf numFmtId="9" fontId="15" fillId="2" borderId="5" xfId="45" applyFont="1" applyFill="1" applyBorder="1" applyAlignment="1">
      <alignment vertical="center"/>
    </xf>
    <xf numFmtId="14" fontId="15" fillId="2" borderId="5" xfId="1" applyNumberFormat="1" applyFont="1" applyFill="1" applyBorder="1" applyAlignment="1">
      <alignment horizontal="center" vertical="center"/>
    </xf>
    <xf numFmtId="17" fontId="15" fillId="2" borderId="1" xfId="1" applyNumberFormat="1" applyFont="1" applyFill="1" applyBorder="1" applyAlignment="1">
      <alignment horizontal="center" vertical="center"/>
    </xf>
    <xf numFmtId="1" fontId="15" fillId="2" borderId="5" xfId="1" applyNumberFormat="1" applyFont="1" applyFill="1" applyBorder="1" applyAlignment="1">
      <alignment horizontal="center" vertical="top"/>
    </xf>
    <xf numFmtId="1" fontId="15" fillId="2" borderId="1" xfId="1" applyNumberFormat="1" applyFont="1" applyFill="1" applyBorder="1" applyAlignment="1">
      <alignment horizontal="center" vertical="top"/>
    </xf>
    <xf numFmtId="185" fontId="19" fillId="2" borderId="53" xfId="45" applyNumberFormat="1" applyFont="1" applyFill="1" applyBorder="1" applyAlignment="1">
      <alignment horizontal="center" vertical="top"/>
    </xf>
    <xf numFmtId="185" fontId="15" fillId="2" borderId="1" xfId="45" applyNumberFormat="1" applyFont="1" applyFill="1" applyBorder="1" applyAlignment="1">
      <alignment horizontal="center" vertical="top"/>
    </xf>
    <xf numFmtId="185" fontId="15" fillId="2" borderId="1" xfId="1" applyNumberFormat="1" applyFont="1" applyFill="1" applyBorder="1" applyAlignment="1">
      <alignment horizontal="center" vertical="top"/>
    </xf>
    <xf numFmtId="0" fontId="19" fillId="2" borderId="1" xfId="0" applyFont="1" applyFill="1" applyBorder="1" applyAlignment="1">
      <alignment horizontal="center" vertical="center" wrapText="1"/>
    </xf>
    <xf numFmtId="10" fontId="15" fillId="2" borderId="5" xfId="45" applyNumberFormat="1" applyFont="1" applyFill="1" applyBorder="1" applyAlignment="1">
      <alignment horizontal="center" vertical="center" wrapText="1"/>
    </xf>
    <xf numFmtId="10" fontId="15" fillId="2" borderId="1" xfId="45" applyNumberFormat="1" applyFont="1" applyFill="1" applyBorder="1" applyAlignment="1">
      <alignment horizontal="center" vertical="center" wrapText="1"/>
    </xf>
    <xf numFmtId="10" fontId="19" fillId="2" borderId="1" xfId="45" applyNumberFormat="1"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5" xfId="0" applyFont="1" applyFill="1" applyBorder="1" applyAlignment="1">
      <alignment vertical="top"/>
    </xf>
    <xf numFmtId="0" fontId="15" fillId="2" borderId="1" xfId="44" applyFont="1" applyFill="1" applyBorder="1" applyAlignment="1" applyProtection="1">
      <alignment vertical="top"/>
    </xf>
    <xf numFmtId="0" fontId="19" fillId="20" borderId="1" xfId="0" applyFont="1" applyFill="1" applyBorder="1" applyAlignment="1">
      <alignment horizontal="left" vertical="center"/>
    </xf>
    <xf numFmtId="0" fontId="19" fillId="20" borderId="1" xfId="0" applyFont="1" applyFill="1" applyBorder="1" applyAlignment="1">
      <alignment horizontal="center" vertical="center"/>
    </xf>
    <xf numFmtId="0" fontId="19" fillId="20" borderId="0" xfId="0" applyFont="1" applyFill="1" applyAlignment="1">
      <alignment horizontal="center" vertical="top"/>
    </xf>
    <xf numFmtId="184" fontId="15" fillId="2" borderId="15" xfId="49" applyNumberFormat="1" applyFont="1" applyFill="1" applyBorder="1" applyAlignment="1">
      <alignment horizontal="center" vertical="top"/>
    </xf>
    <xf numFmtId="0" fontId="19" fillId="2" borderId="53" xfId="0" applyFont="1" applyFill="1" applyBorder="1" applyAlignment="1">
      <alignment horizontal="center" vertical="top"/>
    </xf>
    <xf numFmtId="0" fontId="31" fillId="20" borderId="1" xfId="44" applyFont="1" applyFill="1" applyBorder="1" applyAlignment="1" applyProtection="1">
      <alignment horizontal="left" vertical="top"/>
    </xf>
    <xf numFmtId="0" fontId="19" fillId="20" borderId="0" xfId="0" applyFont="1" applyFill="1" applyAlignment="1">
      <alignment horizontal="left" vertical="top"/>
    </xf>
    <xf numFmtId="0" fontId="12" fillId="0" borderId="4" xfId="0" applyFont="1" applyBorder="1" applyAlignment="1">
      <alignment vertical="center" wrapText="1"/>
    </xf>
    <xf numFmtId="0" fontId="22" fillId="14" borderId="10" xfId="0" applyFont="1" applyFill="1" applyBorder="1" applyAlignment="1">
      <alignment vertical="top" wrapText="1"/>
    </xf>
    <xf numFmtId="0" fontId="0" fillId="0" borderId="0" xfId="0" applyAlignment="1">
      <alignment vertical="top"/>
    </xf>
    <xf numFmtId="0" fontId="22" fillId="4" borderId="108" xfId="43" applyFont="1" applyFill="1" applyBorder="1" applyAlignment="1">
      <alignment horizontal="left" vertical="top" wrapText="1"/>
    </xf>
    <xf numFmtId="0" fontId="12" fillId="12" borderId="63" xfId="0" applyFont="1" applyFill="1" applyBorder="1" applyAlignment="1">
      <alignment horizontal="center" vertical="center" wrapText="1"/>
    </xf>
    <xf numFmtId="1" fontId="12" fillId="12" borderId="62" xfId="0" applyNumberFormat="1" applyFont="1" applyFill="1" applyBorder="1" applyAlignment="1">
      <alignment vertical="center" wrapText="1"/>
    </xf>
    <xf numFmtId="0" fontId="24" fillId="4" borderId="101" xfId="0" applyFont="1" applyFill="1" applyBorder="1" applyAlignment="1">
      <alignment horizontal="left" vertical="center"/>
    </xf>
    <xf numFmtId="0" fontId="12" fillId="2" borderId="123" xfId="43" applyFont="1" applyFill="1" applyBorder="1" applyAlignment="1">
      <alignment horizontal="left" vertical="center" wrapText="1"/>
    </xf>
    <xf numFmtId="188" fontId="15" fillId="2" borderId="5" xfId="1" applyNumberFormat="1" applyFont="1" applyFill="1" applyBorder="1" applyAlignment="1">
      <alignment horizontal="right" vertical="top"/>
    </xf>
    <xf numFmtId="0" fontId="12" fillId="2" borderId="32" xfId="42" applyFont="1" applyFill="1" applyBorder="1" applyAlignment="1">
      <alignment horizontal="center"/>
    </xf>
    <xf numFmtId="0" fontId="20" fillId="4" borderId="66" xfId="0" applyFont="1" applyFill="1" applyBorder="1" applyAlignment="1">
      <alignment horizontal="left" vertical="center"/>
    </xf>
    <xf numFmtId="0" fontId="24" fillId="4" borderId="66" xfId="0" applyFont="1" applyFill="1" applyBorder="1" applyAlignment="1">
      <alignment horizontal="left" vertical="center"/>
    </xf>
    <xf numFmtId="0" fontId="21" fillId="16" borderId="110" xfId="0" applyFont="1" applyFill="1" applyBorder="1" applyAlignment="1">
      <alignment horizontal="center" vertical="center" wrapText="1"/>
    </xf>
    <xf numFmtId="0" fontId="12" fillId="0" borderId="4" xfId="0" applyFont="1" applyBorder="1" applyAlignment="1">
      <alignment vertical="top" wrapText="1"/>
    </xf>
    <xf numFmtId="0" fontId="12" fillId="14" borderId="5" xfId="0" applyFont="1" applyFill="1" applyBorder="1" applyAlignment="1">
      <alignment horizontal="center" wrapText="1"/>
    </xf>
    <xf numFmtId="0" fontId="16" fillId="14" borderId="4" xfId="0" applyFont="1" applyFill="1" applyBorder="1" applyAlignment="1">
      <alignment vertical="center" wrapText="1"/>
    </xf>
    <xf numFmtId="0" fontId="12" fillId="14" borderId="1" xfId="0" applyFont="1" applyFill="1" applyBorder="1" applyAlignment="1">
      <alignment vertical="center" wrapText="1"/>
    </xf>
    <xf numFmtId="0" fontId="12" fillId="14" borderId="4" xfId="0" applyFont="1" applyFill="1" applyBorder="1" applyAlignment="1">
      <alignment horizontal="center" wrapText="1"/>
    </xf>
    <xf numFmtId="0" fontId="16" fillId="0" borderId="5" xfId="0" applyFont="1" applyBorder="1" applyAlignment="1">
      <alignment vertical="center" wrapText="1"/>
    </xf>
    <xf numFmtId="0" fontId="12" fillId="0" borderId="6" xfId="0" applyFont="1" applyBorder="1" applyAlignment="1">
      <alignment horizontal="left" wrapText="1"/>
    </xf>
    <xf numFmtId="0" fontId="37" fillId="0" borderId="0" xfId="0" applyFont="1"/>
    <xf numFmtId="0" fontId="37" fillId="0" borderId="0" xfId="0" applyFont="1" applyAlignment="1">
      <alignment vertical="top"/>
    </xf>
    <xf numFmtId="0" fontId="0" fillId="0" borderId="0" xfId="0" applyAlignment="1">
      <alignment horizontal="left" vertical="top"/>
    </xf>
    <xf numFmtId="0" fontId="12" fillId="14" borderId="57" xfId="0" applyFont="1" applyFill="1" applyBorder="1" applyAlignment="1">
      <alignment horizontal="left" vertical="top" wrapText="1"/>
    </xf>
    <xf numFmtId="0" fontId="37" fillId="0" borderId="0" xfId="0" applyFont="1" applyAlignment="1">
      <alignment horizontal="left" vertical="top"/>
    </xf>
    <xf numFmtId="0" fontId="12" fillId="0" borderId="4" xfId="0" applyFont="1" applyBorder="1" applyAlignment="1">
      <alignment horizontal="left" vertical="top"/>
    </xf>
    <xf numFmtId="0" fontId="12" fillId="14" borderId="0" xfId="0" applyFont="1" applyFill="1" applyAlignment="1">
      <alignment horizontal="left" vertical="top"/>
    </xf>
    <xf numFmtId="0" fontId="12" fillId="14" borderId="11" xfId="0" applyFont="1" applyFill="1" applyBorder="1" applyAlignment="1">
      <alignment horizontal="left" vertical="top"/>
    </xf>
    <xf numFmtId="0" fontId="12" fillId="14" borderId="26" xfId="0" applyFont="1" applyFill="1" applyBorder="1" applyAlignment="1">
      <alignment horizontal="left" vertical="top"/>
    </xf>
    <xf numFmtId="0" fontId="12" fillId="14" borderId="27" xfId="0" applyFont="1" applyFill="1" applyBorder="1" applyAlignment="1">
      <alignment horizontal="left" vertical="top"/>
    </xf>
    <xf numFmtId="0" fontId="12" fillId="14" borderId="32" xfId="0" applyFont="1" applyFill="1" applyBorder="1" applyAlignment="1">
      <alignment horizontal="left" vertical="top"/>
    </xf>
    <xf numFmtId="0" fontId="12" fillId="14" borderId="5" xfId="0" applyFont="1" applyFill="1" applyBorder="1" applyAlignment="1">
      <alignment horizontal="left" vertical="top"/>
    </xf>
    <xf numFmtId="0" fontId="16" fillId="14" borderId="0" xfId="0" applyFont="1" applyFill="1" applyAlignment="1">
      <alignment horizontal="left" vertical="top"/>
    </xf>
    <xf numFmtId="0" fontId="12" fillId="14" borderId="1" xfId="0" applyFont="1" applyFill="1" applyBorder="1" applyAlignment="1">
      <alignment horizontal="left" vertical="top"/>
    </xf>
    <xf numFmtId="0" fontId="16" fillId="14" borderId="6" xfId="0" applyFont="1" applyFill="1" applyBorder="1" applyAlignment="1">
      <alignment horizontal="left" vertical="top"/>
    </xf>
    <xf numFmtId="0" fontId="12" fillId="0" borderId="41" xfId="0" applyFont="1" applyBorder="1" applyAlignment="1">
      <alignment horizontal="left" vertical="top"/>
    </xf>
    <xf numFmtId="0" fontId="25" fillId="0" borderId="41" xfId="0" applyFont="1" applyBorder="1" applyAlignment="1">
      <alignment horizontal="left" vertical="top"/>
    </xf>
    <xf numFmtId="0" fontId="46" fillId="0" borderId="43" xfId="0" applyFont="1" applyBorder="1" applyAlignment="1">
      <alignment horizontal="left" vertical="top"/>
    </xf>
    <xf numFmtId="9" fontId="12" fillId="14" borderId="15" xfId="0" applyNumberFormat="1" applyFont="1" applyFill="1" applyBorder="1" applyAlignment="1">
      <alignment horizontal="left" vertical="top" wrapText="1"/>
    </xf>
    <xf numFmtId="0" fontId="16" fillId="14" borderId="1" xfId="0" applyFont="1" applyFill="1" applyBorder="1" applyAlignment="1">
      <alignment horizontal="left" vertical="top"/>
    </xf>
    <xf numFmtId="0" fontId="12" fillId="14" borderId="96" xfId="0" applyFont="1" applyFill="1" applyBorder="1" applyAlignment="1">
      <alignment horizontal="left" vertical="top"/>
    </xf>
    <xf numFmtId="0" fontId="22" fillId="0" borderId="13" xfId="0" applyFont="1" applyBorder="1" applyAlignment="1">
      <alignment horizontal="left" vertical="top" wrapText="1"/>
    </xf>
    <xf numFmtId="0" fontId="22" fillId="14" borderId="10" xfId="0" applyFont="1" applyFill="1" applyBorder="1" applyAlignment="1">
      <alignment horizontal="left" vertical="top" wrapText="1"/>
    </xf>
    <xf numFmtId="0" fontId="22" fillId="14" borderId="9" xfId="0" applyFont="1" applyFill="1" applyBorder="1" applyAlignment="1">
      <alignment horizontal="left" vertical="top" wrapText="1"/>
    </xf>
    <xf numFmtId="0" fontId="22" fillId="0" borderId="10" xfId="0" applyFont="1" applyBorder="1" applyAlignment="1">
      <alignment horizontal="left" vertical="top" wrapText="1"/>
    </xf>
    <xf numFmtId="0" fontId="22" fillId="0" borderId="9" xfId="0" applyFont="1" applyBorder="1" applyAlignment="1">
      <alignment horizontal="left" vertical="top" wrapText="1"/>
    </xf>
    <xf numFmtId="0" fontId="12" fillId="0" borderId="9" xfId="0" applyFont="1" applyBorder="1" applyAlignment="1">
      <alignment horizontal="left" vertical="top" wrapText="1"/>
    </xf>
    <xf numFmtId="0" fontId="24" fillId="0" borderId="101" xfId="0" applyFont="1" applyBorder="1" applyAlignment="1">
      <alignment horizontal="left" vertical="center"/>
    </xf>
    <xf numFmtId="0" fontId="12" fillId="2" borderId="130" xfId="43" applyFont="1" applyFill="1" applyBorder="1" applyAlignment="1">
      <alignment vertical="center"/>
    </xf>
    <xf numFmtId="0" fontId="12" fillId="20" borderId="119" xfId="43" applyFont="1" applyFill="1" applyBorder="1" applyAlignment="1">
      <alignment horizontal="center" vertical="center" wrapText="1"/>
    </xf>
    <xf numFmtId="0" fontId="12" fillId="2" borderId="123" xfId="43" applyFont="1" applyFill="1" applyBorder="1" applyAlignment="1">
      <alignment horizontal="center" vertical="center" wrapText="1"/>
    </xf>
    <xf numFmtId="0" fontId="12" fillId="2" borderId="96" xfId="43" applyFont="1" applyFill="1" applyBorder="1" applyAlignment="1">
      <alignment horizontal="center" vertical="center" wrapText="1"/>
    </xf>
    <xf numFmtId="0" fontId="12" fillId="2" borderId="133" xfId="43" applyFont="1" applyFill="1" applyBorder="1" applyAlignment="1">
      <alignment horizontal="right" vertical="center" wrapText="1"/>
    </xf>
    <xf numFmtId="0" fontId="12" fillId="2" borderId="122" xfId="43" applyFont="1" applyFill="1" applyBorder="1" applyAlignment="1">
      <alignment horizontal="center" vertical="center" wrapText="1"/>
    </xf>
    <xf numFmtId="0" fontId="22" fillId="2" borderId="13" xfId="43" applyFont="1" applyFill="1" applyBorder="1" applyAlignment="1">
      <alignment horizontal="left" vertical="center" wrapText="1"/>
    </xf>
    <xf numFmtId="0" fontId="25" fillId="2" borderId="10" xfId="43" applyFont="1" applyFill="1" applyBorder="1" applyAlignment="1">
      <alignment horizontal="left" vertical="center"/>
    </xf>
    <xf numFmtId="0" fontId="24" fillId="2" borderId="55" xfId="42" applyFont="1" applyFill="1" applyBorder="1" applyAlignment="1">
      <alignment horizontal="left" vertical="center"/>
    </xf>
    <xf numFmtId="0" fontId="12" fillId="2" borderId="95" xfId="44" applyFont="1" applyFill="1" applyBorder="1" applyAlignment="1" applyProtection="1">
      <alignment vertical="center" wrapText="1"/>
    </xf>
    <xf numFmtId="0" fontId="22" fillId="0" borderId="17" xfId="43" applyFont="1" applyBorder="1" applyAlignment="1">
      <alignment horizontal="left" vertical="center" wrapText="1"/>
    </xf>
    <xf numFmtId="0" fontId="22" fillId="0" borderId="6" xfId="43" applyFont="1" applyBorder="1" applyAlignment="1">
      <alignment horizontal="left" vertical="center" wrapText="1"/>
    </xf>
    <xf numFmtId="0" fontId="22" fillId="2" borderId="6" xfId="43" applyFont="1" applyFill="1" applyBorder="1" applyAlignment="1">
      <alignment horizontal="left" vertical="center" wrapText="1"/>
    </xf>
    <xf numFmtId="0" fontId="22" fillId="0" borderId="25" xfId="43" applyFont="1" applyBorder="1" applyAlignment="1">
      <alignment horizontal="left" vertical="center" wrapText="1"/>
    </xf>
    <xf numFmtId="0" fontId="22" fillId="2" borderId="51" xfId="43" applyFont="1" applyFill="1" applyBorder="1" applyAlignment="1">
      <alignment horizontal="left" vertical="center" wrapText="1"/>
    </xf>
    <xf numFmtId="0" fontId="15" fillId="20" borderId="5" xfId="1" applyFont="1" applyFill="1" applyBorder="1" applyAlignment="1">
      <alignment horizontal="left" vertical="top"/>
    </xf>
    <xf numFmtId="0" fontId="19" fillId="20" borderId="1" xfId="0" applyFont="1" applyFill="1" applyBorder="1" applyAlignment="1">
      <alignment horizontal="center" vertical="center" wrapText="1"/>
    </xf>
    <xf numFmtId="0" fontId="19" fillId="20" borderId="1" xfId="0" applyFont="1" applyFill="1" applyBorder="1" applyAlignment="1">
      <alignment vertical="top" wrapText="1"/>
    </xf>
    <xf numFmtId="189" fontId="19" fillId="20" borderId="1" xfId="0" applyNumberFormat="1" applyFont="1" applyFill="1" applyBorder="1" applyAlignment="1">
      <alignment horizontal="right" vertical="top"/>
    </xf>
    <xf numFmtId="0" fontId="19" fillId="20" borderId="5" xfId="1" applyFont="1" applyFill="1" applyBorder="1" applyAlignment="1">
      <alignment horizontal="left" vertical="top"/>
    </xf>
    <xf numFmtId="0" fontId="31" fillId="20" borderId="5" xfId="44" applyFont="1" applyFill="1" applyBorder="1" applyAlignment="1" applyProtection="1">
      <alignment horizontal="left" vertical="top"/>
    </xf>
    <xf numFmtId="0" fontId="19" fillId="20" borderId="1" xfId="1" applyFont="1" applyFill="1" applyBorder="1" applyAlignment="1">
      <alignment horizontal="left" vertical="top"/>
    </xf>
    <xf numFmtId="0" fontId="12" fillId="0" borderId="15" xfId="43" applyFont="1" applyBorder="1" applyAlignment="1">
      <alignment horizontal="left" vertical="center" wrapText="1"/>
    </xf>
    <xf numFmtId="0" fontId="15" fillId="14" borderId="22" xfId="0" applyFont="1" applyFill="1" applyBorder="1" applyAlignment="1">
      <alignment horizontal="left" vertical="top" wrapText="1"/>
    </xf>
    <xf numFmtId="0" fontId="30" fillId="14" borderId="22" xfId="0" applyFont="1" applyFill="1" applyBorder="1"/>
    <xf numFmtId="0" fontId="30" fillId="14" borderId="1" xfId="0" applyFont="1" applyFill="1" applyBorder="1" applyAlignment="1">
      <alignment horizontal="left" vertical="top"/>
    </xf>
    <xf numFmtId="0" fontId="37" fillId="0" borderId="25" xfId="0" applyFont="1" applyBorder="1" applyAlignment="1">
      <alignment horizontal="left" vertical="top"/>
    </xf>
    <xf numFmtId="0" fontId="15" fillId="14" borderId="4" xfId="0" applyFont="1" applyFill="1" applyBorder="1" applyAlignment="1">
      <alignment horizontal="left" vertical="top" wrapText="1"/>
    </xf>
    <xf numFmtId="0" fontId="12" fillId="14" borderId="6" xfId="0" applyFont="1" applyFill="1" applyBorder="1" applyAlignment="1">
      <alignment horizontal="left" wrapText="1"/>
    </xf>
    <xf numFmtId="0" fontId="19" fillId="20" borderId="1" xfId="0" applyFont="1" applyFill="1" applyBorder="1" applyAlignment="1">
      <alignment horizontal="left" vertical="top" wrapText="1"/>
    </xf>
    <xf numFmtId="0" fontId="30" fillId="0" borderId="5" xfId="0" applyFont="1" applyBorder="1" applyAlignment="1">
      <alignment horizontal="left" vertical="top" wrapText="1"/>
    </xf>
    <xf numFmtId="0" fontId="19" fillId="2" borderId="0" xfId="0" applyFont="1" applyFill="1" applyAlignment="1">
      <alignment horizontal="left" vertical="top" wrapText="1"/>
    </xf>
    <xf numFmtId="0" fontId="15" fillId="20" borderId="1" xfId="1" applyFont="1" applyFill="1" applyBorder="1" applyAlignment="1">
      <alignment horizontal="left" vertical="top" wrapText="1"/>
    </xf>
    <xf numFmtId="0" fontId="15" fillId="2" borderId="5" xfId="1" applyFont="1" applyFill="1" applyBorder="1" applyAlignment="1">
      <alignment horizontal="left" vertical="top" wrapText="1"/>
    </xf>
    <xf numFmtId="0" fontId="15" fillId="2" borderId="1" xfId="1" applyFont="1" applyFill="1" applyBorder="1" applyAlignment="1">
      <alignment horizontal="left" vertical="top" wrapText="1"/>
    </xf>
    <xf numFmtId="0" fontId="19" fillId="2" borderId="53" xfId="0" applyFont="1" applyFill="1" applyBorder="1" applyAlignment="1">
      <alignment horizontal="left" vertical="top" wrapText="1"/>
    </xf>
    <xf numFmtId="0" fontId="12" fillId="20" borderId="0" xfId="44" applyFont="1" applyFill="1" applyAlignment="1" applyProtection="1">
      <alignment horizontal="center" vertical="center" wrapText="1"/>
    </xf>
    <xf numFmtId="0" fontId="12" fillId="20" borderId="0" xfId="44" applyFont="1" applyFill="1" applyAlignment="1" applyProtection="1">
      <alignment horizontal="right" vertical="center"/>
    </xf>
    <xf numFmtId="0" fontId="12" fillId="20" borderId="27" xfId="44" applyFont="1" applyFill="1" applyBorder="1" applyAlignment="1" applyProtection="1">
      <alignment horizontal="center" vertical="center" wrapText="1"/>
    </xf>
    <xf numFmtId="0" fontId="12" fillId="20" borderId="6" xfId="44" applyFont="1" applyFill="1" applyBorder="1" applyAlignment="1" applyProtection="1">
      <alignment horizontal="center" vertical="center" wrapText="1"/>
    </xf>
    <xf numFmtId="0" fontId="12" fillId="20" borderId="32" xfId="44" applyFont="1" applyFill="1" applyBorder="1" applyAlignment="1" applyProtection="1">
      <alignment horizontal="center" vertical="center" wrapText="1"/>
    </xf>
    <xf numFmtId="49" fontId="16" fillId="20" borderId="26" xfId="43" applyNumberFormat="1" applyFont="1" applyFill="1" applyBorder="1" applyAlignment="1">
      <alignment horizontal="center" vertical="center"/>
    </xf>
    <xf numFmtId="0" fontId="12" fillId="20" borderId="26" xfId="0" applyFont="1" applyFill="1" applyBorder="1"/>
    <xf numFmtId="0" fontId="12" fillId="20" borderId="31" xfId="0" applyFont="1" applyFill="1" applyBorder="1"/>
    <xf numFmtId="0" fontId="12" fillId="20" borderId="1" xfId="22" applyNumberFormat="1" applyFont="1" applyFill="1" applyBorder="1" applyAlignment="1">
      <alignment vertical="center" wrapText="1"/>
    </xf>
    <xf numFmtId="49" fontId="16" fillId="20" borderId="0" xfId="43" applyNumberFormat="1" applyFont="1" applyFill="1" applyAlignment="1">
      <alignment horizontal="center" vertical="center"/>
    </xf>
    <xf numFmtId="49" fontId="12" fillId="20" borderId="1" xfId="43" applyNumberFormat="1" applyFont="1" applyFill="1" applyBorder="1" applyAlignment="1">
      <alignment horizontal="center" vertical="center"/>
    </xf>
    <xf numFmtId="0" fontId="12" fillId="20" borderId="0" xfId="0" applyFont="1" applyFill="1"/>
    <xf numFmtId="0" fontId="12" fillId="20" borderId="27" xfId="0" applyFont="1" applyFill="1" applyBorder="1"/>
    <xf numFmtId="183" fontId="12" fillId="20" borderId="6" xfId="22" applyNumberFormat="1" applyFont="1" applyFill="1" applyBorder="1" applyAlignment="1">
      <alignment vertical="center" wrapText="1"/>
    </xf>
    <xf numFmtId="49" fontId="16" fillId="20" borderId="6" xfId="43" applyNumberFormat="1" applyFont="1" applyFill="1" applyBorder="1" applyAlignment="1">
      <alignment horizontal="center" vertical="center"/>
    </xf>
    <xf numFmtId="0" fontId="12" fillId="20" borderId="6" xfId="44" applyFont="1" applyFill="1" applyBorder="1" applyAlignment="1" applyProtection="1">
      <alignment horizontal="right" vertical="center"/>
    </xf>
    <xf numFmtId="0" fontId="12" fillId="20" borderId="6" xfId="0" applyFont="1" applyFill="1" applyBorder="1"/>
    <xf numFmtId="0" fontId="12" fillId="20" borderId="32" xfId="0" applyFont="1" applyFill="1" applyBorder="1"/>
    <xf numFmtId="0" fontId="12" fillId="20" borderId="31" xfId="43" applyFont="1" applyFill="1" applyBorder="1" applyAlignment="1">
      <alignment horizontal="left" vertical="center" wrapText="1"/>
    </xf>
    <xf numFmtId="0" fontId="12" fillId="20" borderId="0" xfId="43" applyFont="1" applyFill="1" applyAlignment="1">
      <alignment horizontal="center" vertical="center" wrapText="1"/>
    </xf>
    <xf numFmtId="0" fontId="12" fillId="20" borderId="0" xfId="42" applyFont="1" applyFill="1" applyAlignment="1">
      <alignment horizontal="center"/>
    </xf>
    <xf numFmtId="184" fontId="12" fillId="20" borderId="22" xfId="47" applyNumberFormat="1" applyFont="1" applyFill="1" applyBorder="1" applyAlignment="1">
      <alignment horizontal="center" vertical="center" wrapText="1"/>
    </xf>
    <xf numFmtId="2" fontId="12" fillId="20" borderId="15" xfId="43" applyNumberFormat="1" applyFont="1" applyFill="1" applyBorder="1" applyAlignment="1">
      <alignment horizontal="center" vertical="center" wrapText="1"/>
    </xf>
    <xf numFmtId="1" fontId="12" fillId="20" borderId="28" xfId="43" applyNumberFormat="1" applyFont="1" applyFill="1" applyBorder="1" applyAlignment="1">
      <alignment horizontal="center" vertical="center" wrapText="1"/>
    </xf>
    <xf numFmtId="2" fontId="12" fillId="2" borderId="15" xfId="43" applyNumberFormat="1" applyFont="1" applyFill="1" applyBorder="1" applyAlignment="1">
      <alignment horizontal="center" vertical="center" wrapText="1"/>
    </xf>
    <xf numFmtId="0" fontId="12" fillId="2" borderId="1" xfId="44" applyFont="1" applyFill="1" applyBorder="1" applyAlignment="1" applyProtection="1">
      <alignment horizontal="center" vertical="center" wrapText="1"/>
    </xf>
    <xf numFmtId="1" fontId="19" fillId="20" borderId="1" xfId="0" applyNumberFormat="1" applyFont="1" applyFill="1" applyBorder="1" applyAlignment="1">
      <alignment horizontal="center" vertical="top"/>
    </xf>
    <xf numFmtId="1" fontId="15" fillId="2" borderId="5" xfId="1" applyNumberFormat="1" applyFont="1" applyFill="1" applyBorder="1" applyAlignment="1">
      <alignment horizontal="center" vertical="center"/>
    </xf>
    <xf numFmtId="1" fontId="19" fillId="2" borderId="1" xfId="0" applyNumberFormat="1" applyFont="1" applyFill="1" applyBorder="1" applyAlignment="1">
      <alignment horizontal="center" vertical="top"/>
    </xf>
    <xf numFmtId="1" fontId="19" fillId="2" borderId="0" xfId="0" applyNumberFormat="1" applyFont="1" applyFill="1" applyAlignment="1">
      <alignment horizontal="center" vertical="top"/>
    </xf>
    <xf numFmtId="191" fontId="19" fillId="20" borderId="1" xfId="0" applyNumberFormat="1" applyFont="1" applyFill="1" applyBorder="1" applyAlignment="1">
      <alignment horizontal="right" vertical="top"/>
    </xf>
    <xf numFmtId="191" fontId="15" fillId="2" borderId="5" xfId="48" applyNumberFormat="1" applyFont="1" applyFill="1" applyBorder="1" applyAlignment="1">
      <alignment horizontal="right" vertical="top"/>
    </xf>
    <xf numFmtId="191" fontId="15" fillId="2" borderId="1" xfId="48" applyNumberFormat="1" applyFont="1" applyFill="1" applyBorder="1" applyAlignment="1">
      <alignment horizontal="right" vertical="top"/>
    </xf>
    <xf numFmtId="191" fontId="29" fillId="2" borderId="1" xfId="48" applyNumberFormat="1" applyFont="1" applyFill="1" applyBorder="1" applyAlignment="1">
      <alignment horizontal="right" vertical="top"/>
    </xf>
    <xf numFmtId="191" fontId="15" fillId="2" borderId="22" xfId="48" applyNumberFormat="1" applyFont="1" applyFill="1" applyBorder="1" applyAlignment="1">
      <alignment horizontal="right" vertical="top"/>
    </xf>
    <xf numFmtId="191" fontId="19" fillId="2" borderId="0" xfId="0" applyNumberFormat="1" applyFont="1" applyFill="1" applyAlignment="1">
      <alignment horizontal="right" vertical="top"/>
    </xf>
    <xf numFmtId="0" fontId="19" fillId="20" borderId="5" xfId="45" applyNumberFormat="1" applyFont="1" applyFill="1" applyBorder="1" applyAlignment="1">
      <alignment horizontal="left" vertical="top" wrapText="1"/>
    </xf>
    <xf numFmtId="0" fontId="15" fillId="20" borderId="1" xfId="1" applyFont="1" applyFill="1" applyBorder="1" applyAlignment="1">
      <alignment horizontal="center" vertical="top" wrapText="1"/>
    </xf>
    <xf numFmtId="0" fontId="19" fillId="20" borderId="1" xfId="45" applyNumberFormat="1" applyFont="1" applyFill="1" applyBorder="1" applyAlignment="1">
      <alignment horizontal="center" vertical="top" wrapText="1"/>
    </xf>
    <xf numFmtId="0" fontId="15" fillId="2" borderId="1" xfId="1" applyFont="1" applyFill="1" applyBorder="1" applyAlignment="1">
      <alignment horizontal="center" vertical="top" wrapText="1"/>
    </xf>
    <xf numFmtId="0" fontId="19" fillId="2" borderId="1" xfId="45" applyNumberFormat="1" applyFont="1" applyFill="1" applyBorder="1" applyAlignment="1">
      <alignment horizontal="center" vertical="top" wrapText="1"/>
    </xf>
    <xf numFmtId="0" fontId="19" fillId="2" borderId="0" xfId="0" applyFont="1" applyFill="1" applyAlignment="1">
      <alignment horizontal="center" vertical="top" wrapText="1"/>
    </xf>
    <xf numFmtId="0" fontId="34" fillId="20" borderId="5" xfId="44" applyFont="1" applyFill="1" applyBorder="1" applyAlignment="1" applyProtection="1">
      <alignment horizontal="left" vertical="top" wrapText="1"/>
    </xf>
    <xf numFmtId="0" fontId="34" fillId="20" borderId="1" xfId="44" applyFont="1" applyFill="1" applyBorder="1" applyAlignment="1" applyProtection="1">
      <alignment horizontal="left" vertical="top" wrapText="1"/>
    </xf>
    <xf numFmtId="0" fontId="34" fillId="2" borderId="1" xfId="44" applyFont="1" applyFill="1" applyBorder="1" applyAlignment="1" applyProtection="1">
      <alignment horizontal="left" vertical="top" wrapText="1"/>
    </xf>
    <xf numFmtId="0" fontId="19" fillId="2" borderId="1" xfId="1" applyFont="1" applyFill="1" applyBorder="1" applyAlignment="1">
      <alignment horizontal="left" vertical="top" wrapText="1"/>
    </xf>
    <xf numFmtId="0" fontId="19" fillId="20" borderId="5" xfId="1" applyFont="1" applyFill="1" applyBorder="1" applyAlignment="1">
      <alignment horizontal="left" vertical="top" wrapText="1"/>
    </xf>
    <xf numFmtId="0" fontId="19" fillId="20" borderId="1" xfId="1" applyFont="1" applyFill="1" applyBorder="1" applyAlignment="1">
      <alignment horizontal="left" vertical="top" wrapText="1"/>
    </xf>
    <xf numFmtId="0" fontId="15" fillId="14" borderId="4" xfId="0" applyFont="1" applyFill="1" applyBorder="1" applyAlignment="1">
      <alignment vertical="top" wrapText="1"/>
    </xf>
    <xf numFmtId="0" fontId="15" fillId="14" borderId="11" xfId="0" applyFont="1" applyFill="1" applyBorder="1" applyAlignment="1">
      <alignment vertical="center" wrapText="1"/>
    </xf>
    <xf numFmtId="0" fontId="12" fillId="14" borderId="62" xfId="0" applyFont="1" applyFill="1" applyBorder="1" applyAlignment="1">
      <alignment wrapText="1"/>
    </xf>
    <xf numFmtId="0" fontId="12" fillId="14" borderId="62" xfId="0" applyFont="1" applyFill="1" applyBorder="1" applyAlignment="1">
      <alignment horizontal="left" wrapText="1"/>
    </xf>
    <xf numFmtId="0" fontId="12" fillId="20" borderId="15" xfId="43" applyFont="1" applyFill="1" applyBorder="1" applyAlignment="1">
      <alignment horizontal="left" vertical="center" wrapText="1"/>
    </xf>
    <xf numFmtId="2" fontId="12" fillId="2" borderId="22" xfId="43" applyNumberFormat="1" applyFont="1" applyFill="1" applyBorder="1" applyAlignment="1">
      <alignment horizontal="center" vertical="center" wrapText="1"/>
    </xf>
    <xf numFmtId="0" fontId="12" fillId="0" borderId="26" xfId="43" applyFont="1" applyBorder="1" applyAlignment="1">
      <alignment horizontal="left" vertical="top"/>
    </xf>
    <xf numFmtId="0" fontId="12" fillId="0" borderId="54" xfId="43" applyFont="1" applyBorder="1" applyAlignment="1">
      <alignment horizontal="left" vertical="top"/>
    </xf>
    <xf numFmtId="0" fontId="22" fillId="0" borderId="53" xfId="43" applyFont="1" applyBorder="1" applyAlignment="1">
      <alignment horizontal="left" vertical="top" wrapText="1"/>
    </xf>
    <xf numFmtId="0" fontId="12" fillId="2" borderId="0" xfId="44" applyFont="1" applyFill="1" applyBorder="1" applyAlignment="1" applyProtection="1">
      <alignment horizontal="left" vertical="top" wrapText="1"/>
    </xf>
    <xf numFmtId="0" fontId="12" fillId="0" borderId="10" xfId="43" applyFont="1" applyBorder="1" applyAlignment="1">
      <alignment horizontal="left" vertical="top" wrapText="1"/>
    </xf>
    <xf numFmtId="0" fontId="12" fillId="0" borderId="15" xfId="43" applyFont="1" applyBorder="1" applyAlignment="1">
      <alignment horizontal="left" vertical="top" wrapText="1"/>
    </xf>
    <xf numFmtId="0" fontId="12" fillId="0" borderId="22" xfId="0" applyFont="1" applyBorder="1" applyAlignment="1">
      <alignment horizontal="left" vertical="top"/>
    </xf>
    <xf numFmtId="0" fontId="12" fillId="0" borderId="1" xfId="43" applyFont="1" applyBorder="1" applyAlignment="1">
      <alignment horizontal="left" vertical="top" wrapText="1"/>
    </xf>
    <xf numFmtId="0" fontId="12" fillId="0" borderId="26" xfId="0" applyFont="1" applyBorder="1" applyAlignment="1">
      <alignment horizontal="left" vertical="top"/>
    </xf>
    <xf numFmtId="0" fontId="12" fillId="2" borderId="6" xfId="43" applyFont="1" applyFill="1" applyBorder="1" applyAlignment="1">
      <alignment horizontal="left" vertical="top" wrapText="1"/>
    </xf>
    <xf numFmtId="0" fontId="12" fillId="2" borderId="5" xfId="44" applyFont="1" applyFill="1" applyBorder="1" applyAlignment="1" applyProtection="1">
      <alignment horizontal="left" vertical="top" wrapText="1"/>
    </xf>
    <xf numFmtId="0" fontId="12" fillId="2" borderId="1" xfId="44" applyFont="1" applyFill="1" applyBorder="1" applyAlignment="1" applyProtection="1">
      <alignment horizontal="left" vertical="top" wrapText="1"/>
    </xf>
    <xf numFmtId="0" fontId="12" fillId="2" borderId="6" xfId="44" applyFont="1" applyFill="1" applyBorder="1" applyAlignment="1" applyProtection="1">
      <alignment horizontal="left" vertical="top" wrapText="1"/>
    </xf>
    <xf numFmtId="0" fontId="12" fillId="2" borderId="26" xfId="44" applyFont="1" applyFill="1" applyBorder="1" applyAlignment="1" applyProtection="1">
      <alignment horizontal="left" vertical="top" wrapText="1"/>
    </xf>
    <xf numFmtId="0" fontId="12" fillId="2" borderId="26" xfId="0" applyFont="1" applyFill="1" applyBorder="1" applyAlignment="1">
      <alignment horizontal="left" vertical="top"/>
    </xf>
    <xf numFmtId="0" fontId="12" fillId="0" borderId="1" xfId="44" applyFont="1" applyFill="1" applyBorder="1" applyAlignment="1" applyProtection="1">
      <alignment horizontal="left" vertical="top" wrapText="1"/>
    </xf>
    <xf numFmtId="0" fontId="12" fillId="0" borderId="0" xfId="44" applyFont="1" applyFill="1" applyBorder="1" applyAlignment="1" applyProtection="1">
      <alignment horizontal="left" vertical="top" wrapText="1"/>
    </xf>
    <xf numFmtId="0" fontId="12" fillId="0" borderId="1" xfId="0" applyFont="1" applyBorder="1" applyAlignment="1">
      <alignment horizontal="left" vertical="top"/>
    </xf>
    <xf numFmtId="0" fontId="12" fillId="2" borderId="6" xfId="0" applyFont="1" applyFill="1" applyBorder="1" applyAlignment="1">
      <alignment horizontal="left" vertical="top"/>
    </xf>
    <xf numFmtId="0" fontId="23" fillId="20" borderId="1" xfId="44" applyFont="1" applyFill="1" applyBorder="1" applyAlignment="1" applyProtection="1">
      <alignment horizontal="left" vertical="top" wrapText="1"/>
    </xf>
    <xf numFmtId="0" fontId="12" fillId="20" borderId="0" xfId="44" applyFont="1" applyFill="1" applyBorder="1" applyAlignment="1" applyProtection="1">
      <alignment horizontal="left" vertical="top" wrapText="1"/>
    </xf>
    <xf numFmtId="0" fontId="12" fillId="20" borderId="0" xfId="44" applyFont="1" applyFill="1" applyBorder="1" applyAlignment="1" applyProtection="1">
      <alignment horizontal="left" vertical="top"/>
    </xf>
    <xf numFmtId="0" fontId="12" fillId="20" borderId="1" xfId="44" applyFont="1" applyFill="1" applyBorder="1" applyAlignment="1" applyProtection="1">
      <alignment horizontal="left" vertical="top" wrapText="1"/>
    </xf>
    <xf numFmtId="49" fontId="16" fillId="2" borderId="26" xfId="43" applyNumberFormat="1" applyFont="1" applyFill="1" applyBorder="1" applyAlignment="1">
      <alignment horizontal="left" vertical="top"/>
    </xf>
    <xf numFmtId="1" fontId="12" fillId="0" borderId="1" xfId="22" applyNumberFormat="1" applyFont="1" applyFill="1" applyBorder="1" applyAlignment="1" applyProtection="1">
      <alignment horizontal="left" vertical="top" wrapText="1"/>
    </xf>
    <xf numFmtId="49" fontId="12" fillId="0" borderId="1" xfId="43" applyNumberFormat="1" applyFont="1" applyBorder="1" applyAlignment="1">
      <alignment horizontal="left" vertical="top"/>
    </xf>
    <xf numFmtId="0" fontId="12" fillId="2" borderId="0" xfId="44" applyFont="1" applyFill="1" applyBorder="1" applyAlignment="1" applyProtection="1">
      <alignment horizontal="left" vertical="top"/>
    </xf>
    <xf numFmtId="183" fontId="12" fillId="0" borderId="6" xfId="22" applyNumberFormat="1" applyFont="1" applyFill="1" applyBorder="1" applyAlignment="1" applyProtection="1">
      <alignment horizontal="left" vertical="top" wrapText="1"/>
    </xf>
    <xf numFmtId="49" fontId="16" fillId="0" borderId="6" xfId="43" applyNumberFormat="1" applyFont="1" applyBorder="1" applyAlignment="1">
      <alignment horizontal="left" vertical="top"/>
    </xf>
    <xf numFmtId="0" fontId="12" fillId="0" borderId="6" xfId="44" applyFont="1" applyFill="1" applyBorder="1" applyAlignment="1" applyProtection="1">
      <alignment horizontal="left" vertical="top" wrapText="1"/>
    </xf>
    <xf numFmtId="49" fontId="16" fillId="2" borderId="6" xfId="43" applyNumberFormat="1" applyFont="1" applyFill="1" applyBorder="1" applyAlignment="1">
      <alignment horizontal="left" vertical="top"/>
    </xf>
    <xf numFmtId="0" fontId="12" fillId="2" borderId="6" xfId="44" applyFont="1" applyFill="1" applyBorder="1" applyAlignment="1" applyProtection="1">
      <alignment horizontal="left" vertical="top"/>
    </xf>
    <xf numFmtId="9" fontId="12" fillId="2" borderId="15" xfId="43" applyNumberFormat="1" applyFont="1" applyFill="1" applyBorder="1" applyAlignment="1">
      <alignment horizontal="left" vertical="top" wrapText="1"/>
    </xf>
    <xf numFmtId="9" fontId="12" fillId="2" borderId="25" xfId="43" applyNumberFormat="1" applyFont="1" applyFill="1" applyBorder="1" applyAlignment="1">
      <alignment horizontal="left" vertical="top" wrapText="1"/>
    </xf>
    <xf numFmtId="9" fontId="12" fillId="2" borderId="26" xfId="43" applyNumberFormat="1" applyFont="1" applyFill="1" applyBorder="1" applyAlignment="1">
      <alignment horizontal="left" vertical="top" wrapText="1"/>
    </xf>
    <xf numFmtId="9" fontId="12" fillId="2" borderId="6" xfId="43" applyNumberFormat="1" applyFont="1" applyFill="1" applyBorder="1" applyAlignment="1">
      <alignment horizontal="left" vertical="top" wrapText="1"/>
    </xf>
    <xf numFmtId="0" fontId="16" fillId="4" borderId="59" xfId="43" applyFont="1" applyFill="1" applyBorder="1" applyAlignment="1">
      <alignment horizontal="left" vertical="top" wrapText="1"/>
    </xf>
    <xf numFmtId="0" fontId="12" fillId="0" borderId="41" xfId="0" applyFont="1" applyBorder="1" applyAlignment="1">
      <alignment vertical="center" wrapText="1"/>
    </xf>
    <xf numFmtId="189" fontId="33" fillId="20" borderId="4" xfId="0" applyNumberFormat="1" applyFont="1" applyFill="1" applyBorder="1" applyAlignment="1">
      <alignment horizontal="right"/>
    </xf>
    <xf numFmtId="0" fontId="22" fillId="14" borderId="62" xfId="0" applyFont="1" applyFill="1" applyBorder="1" applyAlignment="1">
      <alignment horizontal="left" vertical="top" wrapText="1"/>
    </xf>
    <xf numFmtId="0" fontId="37" fillId="0" borderId="62" xfId="0" applyFont="1" applyBorder="1" applyAlignment="1">
      <alignment horizontal="left" vertical="top"/>
    </xf>
    <xf numFmtId="0" fontId="30" fillId="20" borderId="1" xfId="0" applyFont="1" applyFill="1" applyBorder="1"/>
    <xf numFmtId="0" fontId="12" fillId="20" borderId="130" xfId="50" applyFont="1" applyFill="1" applyBorder="1" applyAlignment="1" applyProtection="1">
      <alignment horizontal="left" vertical="center" wrapText="1"/>
    </xf>
    <xf numFmtId="0" fontId="41" fillId="20" borderId="22" xfId="43" applyFont="1" applyFill="1" applyBorder="1" applyAlignment="1">
      <alignment horizontal="center" vertical="center" wrapText="1"/>
    </xf>
    <xf numFmtId="0" fontId="22" fillId="0" borderId="150" xfId="0" applyFont="1" applyBorder="1" applyAlignment="1">
      <alignment vertical="center" wrapText="1"/>
    </xf>
    <xf numFmtId="49" fontId="14" fillId="20" borderId="18" xfId="43" applyNumberFormat="1" applyFont="1" applyFill="1" applyBorder="1" applyAlignment="1">
      <alignment vertical="center" wrapText="1"/>
    </xf>
    <xf numFmtId="0" fontId="41" fillId="19" borderId="13" xfId="0" applyFont="1" applyFill="1" applyBorder="1" applyAlignment="1">
      <alignment wrapText="1"/>
    </xf>
    <xf numFmtId="0" fontId="12" fillId="14" borderId="133" xfId="0" applyFont="1" applyFill="1" applyBorder="1" applyAlignment="1">
      <alignment wrapText="1"/>
    </xf>
    <xf numFmtId="0" fontId="12" fillId="14" borderId="95" xfId="0" applyFont="1" applyFill="1" applyBorder="1" applyAlignment="1">
      <alignment wrapText="1"/>
    </xf>
    <xf numFmtId="0" fontId="12" fillId="14" borderId="134" xfId="0" applyFont="1" applyFill="1" applyBorder="1" applyAlignment="1">
      <alignment wrapText="1"/>
    </xf>
    <xf numFmtId="0" fontId="16" fillId="14" borderId="95" xfId="0" applyFont="1" applyFill="1" applyBorder="1" applyAlignment="1">
      <alignment wrapText="1"/>
    </xf>
    <xf numFmtId="0" fontId="22" fillId="14" borderId="10" xfId="0" applyFont="1" applyFill="1" applyBorder="1" applyAlignment="1">
      <alignment wrapText="1"/>
    </xf>
    <xf numFmtId="0" fontId="22" fillId="14" borderId="9" xfId="0" applyFont="1" applyFill="1" applyBorder="1" applyAlignment="1">
      <alignment wrapText="1"/>
    </xf>
    <xf numFmtId="0" fontId="22" fillId="0" borderId="10" xfId="0" applyFont="1" applyBorder="1" applyAlignment="1">
      <alignment vertical="center" wrapText="1"/>
    </xf>
    <xf numFmtId="0" fontId="22" fillId="0" borderId="9" xfId="0" applyFont="1" applyBorder="1" applyAlignment="1">
      <alignment wrapText="1"/>
    </xf>
    <xf numFmtId="0" fontId="12" fillId="0" borderId="9" xfId="0" applyFont="1" applyBorder="1" applyAlignment="1">
      <alignment wrapText="1"/>
    </xf>
    <xf numFmtId="0" fontId="25" fillId="0" borderId="9" xfId="0" applyFont="1" applyBorder="1" applyAlignment="1">
      <alignment wrapText="1"/>
    </xf>
    <xf numFmtId="0" fontId="46" fillId="0" borderId="55" xfId="0" applyFont="1" applyBorder="1" applyAlignment="1">
      <alignment wrapText="1"/>
    </xf>
    <xf numFmtId="0" fontId="12" fillId="14" borderId="133" xfId="0" applyFont="1" applyFill="1" applyBorder="1" applyAlignment="1">
      <alignment vertical="top" wrapText="1"/>
    </xf>
    <xf numFmtId="0" fontId="16" fillId="4" borderId="156" xfId="43" applyFont="1" applyFill="1" applyBorder="1" applyAlignment="1">
      <alignment horizontal="centerContinuous" vertical="center" wrapText="1"/>
    </xf>
    <xf numFmtId="0" fontId="0" fillId="0" borderId="160" xfId="0" applyBorder="1"/>
    <xf numFmtId="0" fontId="44" fillId="20" borderId="145" xfId="0" applyFont="1" applyFill="1" applyBorder="1" applyAlignment="1">
      <alignment vertical="center"/>
    </xf>
    <xf numFmtId="0" fontId="12" fillId="2" borderId="10" xfId="43" applyFont="1" applyFill="1" applyBorder="1" applyAlignment="1">
      <alignment horizontal="left" vertical="center" wrapText="1"/>
    </xf>
    <xf numFmtId="0" fontId="12" fillId="2" borderId="25" xfId="43" applyFont="1" applyFill="1" applyBorder="1" applyAlignment="1">
      <alignment horizontal="left" vertical="center" wrapText="1"/>
    </xf>
    <xf numFmtId="0" fontId="12" fillId="2" borderId="28" xfId="43" applyFont="1" applyFill="1" applyBorder="1" applyAlignment="1">
      <alignment horizontal="left" vertical="center" wrapText="1"/>
    </xf>
    <xf numFmtId="0" fontId="12" fillId="2" borderId="15" xfId="44" applyFont="1" applyFill="1" applyBorder="1" applyAlignment="1" applyProtection="1">
      <alignment horizontal="center" vertical="center" wrapText="1"/>
    </xf>
    <xf numFmtId="0" fontId="12" fillId="2" borderId="25" xfId="44" applyFont="1" applyFill="1" applyBorder="1" applyAlignment="1" applyProtection="1">
      <alignment horizontal="center" vertical="center" wrapText="1"/>
    </xf>
    <xf numFmtId="0" fontId="12" fillId="2" borderId="22" xfId="44" applyFont="1" applyFill="1" applyBorder="1" applyAlignment="1" applyProtection="1">
      <alignment horizontal="center" vertical="center" wrapText="1"/>
    </xf>
    <xf numFmtId="0" fontId="12" fillId="2" borderId="10" xfId="44" applyFont="1" applyFill="1" applyBorder="1" applyAlignment="1" applyProtection="1">
      <alignment horizontal="left" vertical="center" wrapText="1"/>
    </xf>
    <xf numFmtId="0" fontId="12" fillId="2" borderId="25" xfId="44" applyFont="1" applyFill="1" applyBorder="1" applyAlignment="1" applyProtection="1">
      <alignment horizontal="left" vertical="center" wrapText="1"/>
    </xf>
    <xf numFmtId="0" fontId="12" fillId="2" borderId="28" xfId="44" applyFont="1" applyFill="1" applyBorder="1" applyAlignment="1" applyProtection="1">
      <alignment horizontal="left" vertical="center" wrapText="1"/>
    </xf>
    <xf numFmtId="0" fontId="12" fillId="2" borderId="1" xfId="43" applyFont="1" applyFill="1" applyBorder="1" applyAlignment="1">
      <alignment horizontal="center" vertical="center" wrapText="1"/>
    </xf>
    <xf numFmtId="0" fontId="12" fillId="2" borderId="10" xfId="44" applyFont="1" applyFill="1" applyBorder="1" applyAlignment="1" applyProtection="1">
      <alignment horizontal="left" vertical="top" wrapText="1"/>
    </xf>
    <xf numFmtId="0" fontId="12" fillId="2" borderId="25" xfId="44" applyFont="1" applyFill="1" applyBorder="1" applyAlignment="1" applyProtection="1">
      <alignment horizontal="left" vertical="top" wrapText="1"/>
    </xf>
    <xf numFmtId="0" fontId="12" fillId="2" borderId="28" xfId="44" applyFont="1" applyFill="1" applyBorder="1" applyAlignment="1" applyProtection="1">
      <alignment horizontal="left" vertical="top" wrapText="1"/>
    </xf>
    <xf numFmtId="0" fontId="12" fillId="2" borderId="26" xfId="43" applyFont="1" applyFill="1" applyBorder="1" applyAlignment="1">
      <alignment horizontal="left" vertical="center" wrapText="1"/>
    </xf>
    <xf numFmtId="0" fontId="12" fillId="2" borderId="27" xfId="43" applyFont="1" applyFill="1" applyBorder="1" applyAlignment="1">
      <alignment horizontal="left" vertical="center" wrapText="1"/>
    </xf>
    <xf numFmtId="0" fontId="12" fillId="2" borderId="10" xfId="43" applyFont="1" applyFill="1" applyBorder="1" applyAlignment="1">
      <alignment horizontal="left" vertical="center"/>
    </xf>
    <xf numFmtId="0" fontId="12" fillId="2" borderId="25" xfId="43" applyFont="1" applyFill="1" applyBorder="1" applyAlignment="1">
      <alignment horizontal="left" vertical="center"/>
    </xf>
    <xf numFmtId="0" fontId="12" fillId="2" borderId="28" xfId="43" applyFont="1" applyFill="1" applyBorder="1" applyAlignment="1">
      <alignment horizontal="left" vertical="center"/>
    </xf>
    <xf numFmtId="0" fontId="12" fillId="2" borderId="6" xfId="0" applyFont="1" applyFill="1" applyBorder="1" applyAlignment="1">
      <alignment horizontal="center"/>
    </xf>
    <xf numFmtId="0" fontId="12" fillId="2" borderId="27" xfId="43" applyFont="1" applyFill="1" applyBorder="1" applyAlignment="1">
      <alignment horizontal="center" vertical="center" wrapText="1"/>
    </xf>
    <xf numFmtId="0" fontId="12" fillId="2" borderId="26" xfId="43" applyFont="1" applyFill="1" applyBorder="1" applyAlignment="1">
      <alignment horizontal="left" vertical="top" wrapText="1"/>
    </xf>
    <xf numFmtId="0" fontId="12" fillId="2" borderId="25" xfId="43" applyFont="1" applyFill="1" applyBorder="1" applyAlignment="1">
      <alignment horizontal="left" vertical="top" wrapText="1"/>
    </xf>
    <xf numFmtId="0" fontId="12" fillId="14" borderId="6" xfId="0" applyFont="1" applyFill="1" applyBorder="1" applyAlignment="1">
      <alignment vertical="top" wrapText="1"/>
    </xf>
    <xf numFmtId="0" fontId="12" fillId="14" borderId="26" xfId="0" applyFont="1" applyFill="1" applyBorder="1" applyAlignment="1">
      <alignment vertical="top" wrapText="1"/>
    </xf>
    <xf numFmtId="0" fontId="12" fillId="14" borderId="3" xfId="0" applyFont="1" applyFill="1" applyBorder="1" applyAlignment="1">
      <alignment vertical="top" wrapText="1"/>
    </xf>
    <xf numFmtId="0" fontId="12" fillId="14" borderId="4" xfId="0" applyFont="1" applyFill="1" applyBorder="1" applyAlignment="1">
      <alignment vertical="top" wrapText="1"/>
    </xf>
    <xf numFmtId="0" fontId="12" fillId="14" borderId="25" xfId="0" applyFont="1" applyFill="1" applyBorder="1" applyAlignment="1">
      <alignment horizontal="left" vertical="top" wrapText="1"/>
    </xf>
    <xf numFmtId="0" fontId="12" fillId="14" borderId="119" xfId="0" applyFont="1" applyFill="1" applyBorder="1" applyAlignment="1">
      <alignment horizontal="left" vertical="top" wrapText="1"/>
    </xf>
    <xf numFmtId="0" fontId="12" fillId="14" borderId="11" xfId="0" applyFont="1" applyFill="1" applyBorder="1" applyAlignment="1">
      <alignment vertical="top" wrapText="1"/>
    </xf>
    <xf numFmtId="0" fontId="12" fillId="14" borderId="1" xfId="0" applyFont="1" applyFill="1" applyBorder="1" applyAlignment="1">
      <alignment vertical="top" wrapText="1"/>
    </xf>
    <xf numFmtId="9" fontId="12" fillId="2" borderId="6" xfId="43" applyNumberFormat="1" applyFont="1" applyFill="1" applyBorder="1" applyAlignment="1">
      <alignment horizontal="center" vertical="center" wrapText="1"/>
    </xf>
    <xf numFmtId="9" fontId="12" fillId="2" borderId="15" xfId="43" applyNumberFormat="1" applyFont="1" applyFill="1" applyBorder="1" applyAlignment="1">
      <alignment horizontal="center" vertical="center" wrapText="1"/>
    </xf>
    <xf numFmtId="0" fontId="12" fillId="2" borderId="26" xfId="43" applyFont="1" applyFill="1" applyBorder="1" applyAlignment="1">
      <alignment horizontal="center" vertical="center" wrapText="1"/>
    </xf>
    <xf numFmtId="0" fontId="12" fillId="2" borderId="6" xfId="43" applyFont="1" applyFill="1" applyBorder="1" applyAlignment="1">
      <alignment horizontal="center" vertical="center" wrapText="1"/>
    </xf>
    <xf numFmtId="0" fontId="12" fillId="0" borderId="10" xfId="43" applyFont="1" applyBorder="1" applyAlignment="1">
      <alignment horizontal="left" vertical="center" wrapText="1"/>
    </xf>
    <xf numFmtId="0" fontId="12" fillId="0" borderId="6" xfId="0" applyFont="1" applyBorder="1" applyAlignment="1">
      <alignment wrapText="1"/>
    </xf>
    <xf numFmtId="0" fontId="12" fillId="14" borderId="25" xfId="0" applyFont="1" applyFill="1" applyBorder="1" applyAlignment="1">
      <alignment wrapText="1"/>
    </xf>
    <xf numFmtId="0" fontId="12" fillId="14" borderId="15" xfId="0" applyFont="1" applyFill="1" applyBorder="1" applyAlignment="1">
      <alignment wrapText="1"/>
    </xf>
    <xf numFmtId="0" fontId="12" fillId="14" borderId="6" xfId="0" applyFont="1" applyFill="1" applyBorder="1" applyAlignment="1">
      <alignment wrapText="1"/>
    </xf>
    <xf numFmtId="0" fontId="12" fillId="14" borderId="11" xfId="0" applyFont="1" applyFill="1" applyBorder="1" applyAlignment="1">
      <alignment wrapText="1"/>
    </xf>
    <xf numFmtId="0" fontId="12" fillId="2" borderId="25" xfId="44" applyFont="1" applyFill="1" applyBorder="1" applyAlignment="1" applyProtection="1">
      <alignment vertical="center" wrapText="1"/>
    </xf>
    <xf numFmtId="0" fontId="12" fillId="2" borderId="15" xfId="43" applyFont="1" applyFill="1" applyBorder="1" applyAlignment="1">
      <alignment horizontal="left" vertical="center" wrapText="1"/>
    </xf>
    <xf numFmtId="0" fontId="12" fillId="2" borderId="1" xfId="43" applyFont="1" applyFill="1" applyBorder="1" applyAlignment="1">
      <alignment horizontal="center" vertical="center"/>
    </xf>
    <xf numFmtId="0" fontId="22" fillId="2" borderId="16" xfId="43" applyFont="1" applyFill="1" applyBorder="1" applyAlignment="1">
      <alignment horizontal="left" vertical="top" wrapText="1"/>
    </xf>
    <xf numFmtId="0" fontId="12" fillId="0" borderId="22" xfId="43" applyFont="1" applyBorder="1" applyAlignment="1">
      <alignment horizontal="center" vertical="center" wrapText="1"/>
    </xf>
    <xf numFmtId="0" fontId="12" fillId="2" borderId="22" xfId="43" applyFont="1" applyFill="1" applyBorder="1" applyAlignment="1">
      <alignment horizontal="center" vertical="center" wrapText="1"/>
    </xf>
    <xf numFmtId="9" fontId="12" fillId="2" borderId="0" xfId="43" applyNumberFormat="1" applyFont="1" applyFill="1" applyAlignment="1">
      <alignment horizontal="center" vertical="center" wrapText="1"/>
    </xf>
    <xf numFmtId="0" fontId="12" fillId="20" borderId="25" xfId="43" applyFont="1" applyFill="1" applyBorder="1" applyAlignment="1">
      <alignment horizontal="left" vertical="center" wrapText="1"/>
    </xf>
    <xf numFmtId="0" fontId="12" fillId="20" borderId="27" xfId="43" applyFont="1" applyFill="1" applyBorder="1" applyAlignment="1">
      <alignment horizontal="left" vertical="center" wrapText="1"/>
    </xf>
    <xf numFmtId="0" fontId="12" fillId="2" borderId="6" xfId="42" applyFont="1" applyFill="1" applyBorder="1" applyAlignment="1">
      <alignment horizontal="center"/>
    </xf>
    <xf numFmtId="0" fontId="22" fillId="2" borderId="51" xfId="43" applyFont="1" applyFill="1" applyBorder="1" applyAlignment="1">
      <alignment horizontal="left" vertical="top" wrapText="1"/>
    </xf>
    <xf numFmtId="0" fontId="12" fillId="2" borderId="132" xfId="43" applyFont="1" applyFill="1" applyBorder="1" applyAlignment="1">
      <alignment horizontal="left" vertical="center" wrapText="1"/>
    </xf>
    <xf numFmtId="0" fontId="12" fillId="2" borderId="25" xfId="43" applyFont="1" applyFill="1" applyBorder="1" applyAlignment="1">
      <alignment horizontal="center" vertical="center" wrapText="1"/>
    </xf>
    <xf numFmtId="0" fontId="12" fillId="2" borderId="119" xfId="43" applyFont="1" applyFill="1" applyBorder="1" applyAlignment="1">
      <alignment horizontal="center" vertical="center" wrapText="1"/>
    </xf>
    <xf numFmtId="1" fontId="12" fillId="20" borderId="22" xfId="43" applyNumberFormat="1" applyFont="1" applyFill="1" applyBorder="1" applyAlignment="1">
      <alignment horizontal="center" vertical="center" wrapText="1"/>
    </xf>
    <xf numFmtId="0" fontId="22" fillId="14" borderId="40" xfId="0" applyFont="1" applyFill="1" applyBorder="1" applyAlignment="1">
      <alignment horizontal="left" vertical="top" wrapText="1"/>
    </xf>
    <xf numFmtId="0" fontId="12" fillId="14" borderId="6" xfId="0" applyFont="1" applyFill="1" applyBorder="1" applyAlignment="1">
      <alignment horizontal="left" vertical="top" wrapText="1"/>
    </xf>
    <xf numFmtId="0" fontId="12" fillId="14" borderId="6" xfId="0" applyFont="1" applyFill="1" applyBorder="1" applyAlignment="1">
      <alignment horizontal="left" vertical="top"/>
    </xf>
    <xf numFmtId="0" fontId="12" fillId="14" borderId="56" xfId="0" applyFont="1" applyFill="1" applyBorder="1" applyAlignment="1">
      <alignment horizontal="left" vertical="top" wrapText="1"/>
    </xf>
    <xf numFmtId="0" fontId="12" fillId="14" borderId="15" xfId="0" applyFont="1" applyFill="1" applyBorder="1" applyAlignment="1">
      <alignment horizontal="left" vertical="top" wrapText="1"/>
    </xf>
    <xf numFmtId="0" fontId="22" fillId="0" borderId="40" xfId="0" applyFont="1" applyBorder="1" applyAlignment="1">
      <alignment horizontal="left" vertical="top" wrapText="1"/>
    </xf>
    <xf numFmtId="0" fontId="12" fillId="14" borderId="0" xfId="0" applyFont="1" applyFill="1" applyAlignment="1">
      <alignment horizontal="left" vertical="top" wrapText="1"/>
    </xf>
    <xf numFmtId="0" fontId="12" fillId="14" borderId="11" xfId="0" applyFont="1" applyFill="1" applyBorder="1" applyAlignment="1">
      <alignment horizontal="left" vertical="top" wrapText="1"/>
    </xf>
    <xf numFmtId="0" fontId="12" fillId="14" borderId="3" xfId="0" applyFont="1" applyFill="1" applyBorder="1" applyAlignment="1">
      <alignment horizontal="left" vertical="top" wrapText="1"/>
    </xf>
    <xf numFmtId="0" fontId="12" fillId="14" borderId="4" xfId="0" applyFont="1" applyFill="1" applyBorder="1" applyAlignment="1">
      <alignment horizontal="left" vertical="top" wrapText="1"/>
    </xf>
    <xf numFmtId="0" fontId="12" fillId="14" borderId="62" xfId="0" applyFont="1" applyFill="1" applyBorder="1" applyAlignment="1">
      <alignment horizontal="left" vertical="top"/>
    </xf>
    <xf numFmtId="1" fontId="12" fillId="2" borderId="15" xfId="43" applyNumberFormat="1" applyFont="1" applyFill="1" applyBorder="1" applyAlignment="1">
      <alignment horizontal="center" vertical="center" wrapText="1"/>
    </xf>
    <xf numFmtId="0" fontId="12" fillId="2" borderId="28" xfId="43" applyFont="1" applyFill="1" applyBorder="1" applyAlignment="1">
      <alignment horizontal="center" vertical="center" wrapText="1"/>
    </xf>
    <xf numFmtId="9" fontId="12" fillId="20" borderId="15" xfId="43" applyNumberFormat="1" applyFont="1" applyFill="1" applyBorder="1" applyAlignment="1">
      <alignment horizontal="center" vertical="center" wrapText="1"/>
    </xf>
    <xf numFmtId="0" fontId="12" fillId="2" borderId="22" xfId="43" applyFont="1" applyFill="1" applyBorder="1" applyAlignment="1">
      <alignment horizontal="left" vertical="top" wrapText="1"/>
    </xf>
    <xf numFmtId="9" fontId="12" fillId="14" borderId="25" xfId="0" applyNumberFormat="1" applyFont="1" applyFill="1" applyBorder="1" applyAlignment="1">
      <alignment horizontal="left" vertical="top" wrapText="1"/>
    </xf>
    <xf numFmtId="0" fontId="12" fillId="14" borderId="122" xfId="0" applyFont="1" applyFill="1" applyBorder="1" applyAlignment="1">
      <alignment horizontal="left" vertical="top"/>
    </xf>
    <xf numFmtId="0" fontId="12" fillId="14" borderId="6" xfId="0" applyFont="1" applyFill="1" applyBorder="1" applyAlignment="1">
      <alignment horizontal="center" wrapText="1"/>
    </xf>
    <xf numFmtId="0" fontId="22" fillId="14" borderId="40" xfId="0" applyFont="1" applyFill="1" applyBorder="1" applyAlignment="1">
      <alignment wrapText="1"/>
    </xf>
    <xf numFmtId="0" fontId="22" fillId="0" borderId="40" xfId="0" applyFont="1" applyBorder="1" applyAlignment="1">
      <alignment wrapText="1"/>
    </xf>
    <xf numFmtId="0" fontId="12" fillId="14" borderId="26" xfId="0" applyFont="1" applyFill="1" applyBorder="1" applyAlignment="1">
      <alignment wrapText="1"/>
    </xf>
    <xf numFmtId="0" fontId="12" fillId="14" borderId="3" xfId="0" applyFont="1" applyFill="1" applyBorder="1" applyAlignment="1">
      <alignment wrapText="1"/>
    </xf>
    <xf numFmtId="0" fontId="12" fillId="14" borderId="4" xfId="0" applyFont="1" applyFill="1" applyBorder="1" applyAlignment="1">
      <alignment wrapText="1"/>
    </xf>
    <xf numFmtId="0" fontId="12" fillId="14" borderId="25" xfId="0" applyFont="1" applyFill="1" applyBorder="1" applyAlignment="1">
      <alignment horizontal="left" vertical="center" wrapText="1"/>
    </xf>
    <xf numFmtId="0" fontId="12" fillId="14" borderId="122" xfId="0" applyFont="1" applyFill="1" applyBorder="1" applyAlignment="1">
      <alignment wrapText="1"/>
    </xf>
    <xf numFmtId="0" fontId="12" fillId="14" borderId="96" xfId="0" applyFont="1" applyFill="1" applyBorder="1" applyAlignment="1">
      <alignment horizontal="left" vertical="top" wrapText="1"/>
    </xf>
    <xf numFmtId="0" fontId="12" fillId="14" borderId="28" xfId="0" applyFont="1" applyFill="1" applyBorder="1" applyAlignment="1">
      <alignment horizontal="left" vertical="top" wrapText="1"/>
    </xf>
    <xf numFmtId="0" fontId="12" fillId="2" borderId="25" xfId="44" applyFont="1" applyFill="1" applyBorder="1" applyAlignment="1" applyProtection="1">
      <alignment vertical="top" wrapText="1"/>
    </xf>
    <xf numFmtId="0" fontId="12" fillId="0" borderId="10" xfId="43" applyFont="1" applyBorder="1" applyAlignment="1">
      <alignment horizontal="left" vertical="center"/>
    </xf>
    <xf numFmtId="0" fontId="12" fillId="0" borderId="6" xfId="0" applyFont="1" applyBorder="1" applyAlignment="1">
      <alignment horizontal="left" vertical="top"/>
    </xf>
    <xf numFmtId="0" fontId="12" fillId="14" borderId="0" xfId="0" applyFont="1" applyFill="1" applyAlignment="1">
      <alignment wrapText="1"/>
    </xf>
    <xf numFmtId="0" fontId="12" fillId="14" borderId="3" xfId="0" applyFont="1" applyFill="1" applyBorder="1" applyAlignment="1">
      <alignment vertical="center" wrapText="1"/>
    </xf>
    <xf numFmtId="0" fontId="12" fillId="14" borderId="6" xfId="0" applyFont="1" applyFill="1" applyBorder="1" applyAlignment="1">
      <alignment vertical="center" wrapText="1"/>
    </xf>
    <xf numFmtId="0" fontId="12" fillId="14" borderId="4" xfId="0" applyFont="1" applyFill="1" applyBorder="1" applyAlignment="1">
      <alignment vertical="center" wrapText="1"/>
    </xf>
    <xf numFmtId="0" fontId="22" fillId="14" borderId="40" xfId="0" applyFont="1" applyFill="1" applyBorder="1" applyAlignment="1">
      <alignment horizontal="left" vertical="center" wrapText="1"/>
    </xf>
    <xf numFmtId="0" fontId="12" fillId="14" borderId="0" xfId="0" applyFont="1" applyFill="1" applyAlignment="1">
      <alignment horizontal="left" vertical="center" wrapText="1"/>
    </xf>
    <xf numFmtId="0" fontId="12" fillId="14" borderId="11" xfId="0" applyFont="1" applyFill="1" applyBorder="1" applyAlignment="1">
      <alignment horizontal="left" vertical="center" wrapText="1"/>
    </xf>
    <xf numFmtId="0" fontId="12" fillId="14" borderId="3" xfId="0" applyFont="1" applyFill="1" applyBorder="1" applyAlignment="1">
      <alignment horizontal="left" vertical="center" wrapText="1"/>
    </xf>
    <xf numFmtId="0" fontId="12" fillId="14" borderId="6" xfId="0" applyFont="1" applyFill="1" applyBorder="1" applyAlignment="1">
      <alignment horizontal="left" vertical="center" wrapText="1"/>
    </xf>
    <xf numFmtId="0" fontId="12" fillId="14" borderId="4" xfId="0" applyFont="1" applyFill="1" applyBorder="1" applyAlignment="1">
      <alignment horizontal="left" vertical="center" wrapText="1"/>
    </xf>
    <xf numFmtId="0" fontId="22" fillId="14" borderId="50" xfId="0" applyFont="1" applyFill="1" applyBorder="1" applyAlignment="1">
      <alignment wrapText="1"/>
    </xf>
    <xf numFmtId="0" fontId="22" fillId="0" borderId="50" xfId="0" applyFont="1" applyBorder="1" applyAlignment="1">
      <alignment wrapText="1"/>
    </xf>
    <xf numFmtId="0" fontId="12" fillId="2" borderId="10" xfId="43" applyFont="1" applyFill="1" applyBorder="1" applyAlignment="1">
      <alignment horizontal="center" vertical="center" wrapText="1"/>
    </xf>
    <xf numFmtId="0" fontId="22" fillId="2" borderId="31" xfId="43" applyFont="1" applyFill="1" applyBorder="1" applyAlignment="1">
      <alignment horizontal="left" vertical="top" wrapText="1"/>
    </xf>
    <xf numFmtId="0" fontId="12" fillId="20" borderId="26" xfId="43" applyFont="1" applyFill="1" applyBorder="1" applyAlignment="1">
      <alignment horizontal="left" vertical="center" wrapText="1"/>
    </xf>
    <xf numFmtId="0" fontId="12" fillId="2" borderId="51" xfId="0" applyFont="1" applyFill="1" applyBorder="1" applyAlignment="1">
      <alignment horizontal="center"/>
    </xf>
    <xf numFmtId="0" fontId="12" fillId="2" borderId="26" xfId="0" applyFont="1" applyFill="1" applyBorder="1" applyAlignment="1">
      <alignment horizontal="center"/>
    </xf>
    <xf numFmtId="0" fontId="12" fillId="14" borderId="96" xfId="0" applyFont="1" applyFill="1" applyBorder="1" applyAlignment="1">
      <alignment wrapText="1"/>
    </xf>
    <xf numFmtId="0" fontId="12" fillId="14" borderId="122" xfId="0" applyFont="1" applyFill="1" applyBorder="1" applyAlignment="1">
      <alignment horizontal="left" vertical="top" wrapText="1"/>
    </xf>
    <xf numFmtId="0" fontId="16" fillId="2" borderId="0" xfId="1" applyFont="1" applyFill="1" applyAlignment="1">
      <alignment horizontal="center" vertical="center"/>
    </xf>
    <xf numFmtId="0" fontId="19" fillId="2" borderId="0" xfId="0" applyFont="1" applyFill="1" applyAlignment="1">
      <alignment vertical="center" wrapText="1"/>
    </xf>
    <xf numFmtId="0" fontId="19" fillId="2" borderId="0" xfId="0" applyFont="1" applyFill="1" applyAlignment="1">
      <alignment horizontal="left" vertical="center" wrapText="1"/>
    </xf>
    <xf numFmtId="0" fontId="19" fillId="20" borderId="0" xfId="0" applyFont="1" applyFill="1" applyAlignment="1">
      <alignment horizontal="left" vertical="center" wrapText="1"/>
    </xf>
    <xf numFmtId="0" fontId="19" fillId="18" borderId="0" xfId="0" applyFont="1" applyFill="1" applyAlignment="1">
      <alignment horizontal="left" vertical="center" wrapText="1"/>
    </xf>
    <xf numFmtId="0" fontId="12" fillId="14" borderId="0" xfId="0" applyFont="1" applyFill="1" applyAlignment="1">
      <alignment horizontal="center" vertical="center"/>
    </xf>
    <xf numFmtId="0" fontId="22" fillId="0" borderId="9" xfId="43" applyFont="1" applyBorder="1" applyAlignment="1">
      <alignment horizontal="left" vertical="center" wrapText="1"/>
    </xf>
    <xf numFmtId="0" fontId="0" fillId="0" borderId="77" xfId="0" applyBorder="1"/>
    <xf numFmtId="0" fontId="15" fillId="20" borderId="0" xfId="1" applyFont="1" applyFill="1" applyAlignment="1">
      <alignment horizontal="left" vertical="center" wrapText="1"/>
    </xf>
    <xf numFmtId="0" fontId="22" fillId="0" borderId="13" xfId="43" applyFont="1" applyBorder="1" applyAlignment="1">
      <alignment vertical="center" wrapText="1"/>
    </xf>
    <xf numFmtId="1" fontId="12" fillId="2" borderId="1" xfId="22" applyNumberFormat="1" applyFont="1" applyFill="1" applyBorder="1" applyAlignment="1" applyProtection="1">
      <alignment horizontal="left" vertical="center" wrapText="1"/>
    </xf>
    <xf numFmtId="49" fontId="16" fillId="2" borderId="1" xfId="43" applyNumberFormat="1" applyFont="1" applyFill="1" applyBorder="1" applyAlignment="1">
      <alignment horizontal="left" vertical="center"/>
    </xf>
    <xf numFmtId="0" fontId="41" fillId="2" borderId="6" xfId="42" applyFont="1" applyFill="1" applyBorder="1" applyAlignment="1">
      <alignment horizontal="center"/>
    </xf>
    <xf numFmtId="0" fontId="41" fillId="20" borderId="1" xfId="44" applyFont="1" applyFill="1" applyBorder="1" applyAlignment="1" applyProtection="1">
      <alignment vertical="center" wrapText="1"/>
    </xf>
    <xf numFmtId="0" fontId="12" fillId="2" borderId="130" xfId="43" applyFont="1" applyFill="1" applyBorder="1" applyAlignment="1">
      <alignment horizontal="center" vertical="center" wrapText="1"/>
    </xf>
    <xf numFmtId="0" fontId="12" fillId="20" borderId="0" xfId="44" applyFont="1" applyFill="1" applyBorder="1" applyAlignment="1" applyProtection="1">
      <alignment horizontal="right" vertical="center" wrapText="1"/>
    </xf>
    <xf numFmtId="0" fontId="41" fillId="2" borderId="1" xfId="0" applyFont="1" applyFill="1" applyBorder="1" applyAlignment="1">
      <alignment horizontal="center"/>
    </xf>
    <xf numFmtId="0" fontId="12" fillId="14" borderId="0" xfId="0" applyFont="1" applyFill="1" applyAlignment="1">
      <alignment horizontal="left" wrapText="1"/>
    </xf>
    <xf numFmtId="0" fontId="12" fillId="14" borderId="0" xfId="0" applyFont="1" applyFill="1" applyAlignment="1">
      <alignment horizontal="left"/>
    </xf>
    <xf numFmtId="0" fontId="12" fillId="14" borderId="26" xfId="0" applyFont="1" applyFill="1" applyBorder="1" applyAlignment="1">
      <alignment horizontal="left" wrapText="1"/>
    </xf>
    <xf numFmtId="0" fontId="12" fillId="14" borderId="96" xfId="0" applyFont="1" applyFill="1" applyBorder="1" applyAlignment="1">
      <alignment horizontal="left" wrapText="1"/>
    </xf>
    <xf numFmtId="0" fontId="12" fillId="14" borderId="123" xfId="0" applyFont="1" applyFill="1" applyBorder="1" applyAlignment="1">
      <alignment horizontal="left" wrapText="1"/>
    </xf>
    <xf numFmtId="1" fontId="12" fillId="20" borderId="1" xfId="43" applyNumberFormat="1" applyFont="1" applyFill="1" applyBorder="1" applyAlignment="1">
      <alignment horizontal="center" vertical="center" wrapText="1"/>
    </xf>
    <xf numFmtId="0" fontId="41" fillId="19" borderId="161" xfId="0" applyFont="1" applyFill="1" applyBorder="1"/>
    <xf numFmtId="0" fontId="16" fillId="19" borderId="156" xfId="0" applyFont="1" applyFill="1" applyBorder="1" applyAlignment="1">
      <alignment wrapText="1"/>
    </xf>
    <xf numFmtId="0" fontId="12" fillId="0" borderId="22" xfId="0" applyFont="1" applyBorder="1" applyAlignment="1">
      <alignment horizontal="left" vertical="center"/>
    </xf>
    <xf numFmtId="0" fontId="12" fillId="14" borderId="26" xfId="0" applyFont="1" applyFill="1" applyBorder="1" applyAlignment="1">
      <alignment horizontal="left" vertical="center"/>
    </xf>
    <xf numFmtId="0" fontId="12" fillId="14" borderId="123" xfId="0" applyFont="1" applyFill="1" applyBorder="1" applyAlignment="1">
      <alignment horizontal="left" vertical="center"/>
    </xf>
    <xf numFmtId="0" fontId="12" fillId="14" borderId="0" xfId="0" applyFont="1" applyFill="1" applyAlignment="1">
      <alignment horizontal="left" vertical="center"/>
    </xf>
    <xf numFmtId="0" fontId="12" fillId="14" borderId="96" xfId="0" applyFont="1" applyFill="1" applyBorder="1" applyAlignment="1">
      <alignment horizontal="left" vertical="center"/>
    </xf>
    <xf numFmtId="0" fontId="12" fillId="14" borderId="122" xfId="0" applyFont="1" applyFill="1" applyBorder="1" applyAlignment="1">
      <alignment horizontal="left" vertical="center"/>
    </xf>
    <xf numFmtId="0" fontId="12" fillId="14" borderId="96" xfId="0" applyFont="1" applyFill="1" applyBorder="1" applyAlignment="1">
      <alignment horizontal="left" vertical="center" wrapText="1"/>
    </xf>
    <xf numFmtId="0" fontId="12" fillId="14" borderId="122" xfId="0" applyFont="1" applyFill="1" applyBorder="1" applyAlignment="1">
      <alignment horizontal="left" vertical="center" wrapText="1"/>
    </xf>
    <xf numFmtId="0" fontId="12" fillId="14" borderId="1" xfId="0" applyFont="1" applyFill="1" applyBorder="1" applyAlignment="1">
      <alignment horizontal="left" vertical="center"/>
    </xf>
    <xf numFmtId="0" fontId="16" fillId="14" borderId="26" xfId="0" applyFont="1" applyFill="1" applyBorder="1" applyAlignment="1">
      <alignment horizontal="left" vertical="center"/>
    </xf>
    <xf numFmtId="0" fontId="16" fillId="14" borderId="0" xfId="0" applyFont="1" applyFill="1" applyAlignment="1">
      <alignment horizontal="left" vertical="center"/>
    </xf>
    <xf numFmtId="0" fontId="16" fillId="14" borderId="1" xfId="0" applyFont="1" applyFill="1" applyBorder="1" applyAlignment="1">
      <alignment horizontal="left" vertical="center"/>
    </xf>
    <xf numFmtId="0" fontId="16" fillId="14" borderId="6" xfId="0" applyFont="1" applyFill="1" applyBorder="1" applyAlignment="1">
      <alignment horizontal="left" vertical="center"/>
    </xf>
    <xf numFmtId="0" fontId="12" fillId="14" borderId="132" xfId="0" applyFont="1" applyFill="1" applyBorder="1" applyAlignment="1">
      <alignment horizontal="left" vertical="center"/>
    </xf>
    <xf numFmtId="0" fontId="12" fillId="14" borderId="95" xfId="0" applyFont="1" applyFill="1" applyBorder="1" applyAlignment="1">
      <alignment horizontal="left" vertical="center"/>
    </xf>
    <xf numFmtId="0" fontId="12" fillId="14" borderId="95" xfId="0" applyFont="1" applyFill="1" applyBorder="1" applyAlignment="1">
      <alignment horizontal="left" vertical="center" wrapText="1"/>
    </xf>
    <xf numFmtId="0" fontId="12" fillId="14" borderId="133" xfId="0" applyFont="1" applyFill="1" applyBorder="1" applyAlignment="1">
      <alignment horizontal="left" vertical="center" wrapText="1"/>
    </xf>
    <xf numFmtId="0" fontId="12" fillId="14" borderId="132" xfId="0" applyFont="1" applyFill="1" applyBorder="1" applyAlignment="1">
      <alignment horizontal="left" vertical="center" wrapText="1"/>
    </xf>
    <xf numFmtId="0" fontId="12" fillId="14" borderId="134" xfId="0" applyFont="1" applyFill="1" applyBorder="1" applyAlignment="1">
      <alignment horizontal="left" vertical="center" wrapText="1"/>
    </xf>
    <xf numFmtId="0" fontId="16" fillId="14" borderId="132" xfId="0" applyFont="1" applyFill="1" applyBorder="1" applyAlignment="1">
      <alignment horizontal="left" vertical="center"/>
    </xf>
    <xf numFmtId="0" fontId="22" fillId="0" borderId="162" xfId="0" applyFont="1" applyBorder="1" applyAlignment="1">
      <alignment vertical="center" wrapText="1"/>
    </xf>
    <xf numFmtId="0" fontId="22" fillId="14" borderId="10" xfId="0" applyFont="1" applyFill="1" applyBorder="1" applyAlignment="1">
      <alignment vertical="center" wrapText="1"/>
    </xf>
    <xf numFmtId="0" fontId="22" fillId="14" borderId="9" xfId="0" applyFont="1" applyFill="1" applyBorder="1" applyAlignment="1">
      <alignment vertical="center" wrapText="1"/>
    </xf>
    <xf numFmtId="0" fontId="12" fillId="0" borderId="10" xfId="0" applyFont="1" applyBorder="1" applyAlignment="1">
      <alignment vertical="center" wrapText="1"/>
    </xf>
    <xf numFmtId="0" fontId="12" fillId="0" borderId="10" xfId="0" applyFont="1" applyBorder="1" applyAlignment="1">
      <alignment vertical="center"/>
    </xf>
    <xf numFmtId="0" fontId="25" fillId="0" borderId="10" xfId="0" applyFont="1" applyBorder="1" applyAlignment="1">
      <alignment vertical="center"/>
    </xf>
    <xf numFmtId="0" fontId="16" fillId="19" borderId="77" xfId="0" applyFont="1" applyFill="1" applyBorder="1" applyAlignment="1">
      <alignment wrapText="1"/>
    </xf>
    <xf numFmtId="0" fontId="12" fillId="0" borderId="22" xfId="0" applyFont="1" applyBorder="1" applyAlignment="1">
      <alignment vertical="center"/>
    </xf>
    <xf numFmtId="0" fontId="22" fillId="0" borderId="161" xfId="0" applyFont="1" applyBorder="1" applyAlignment="1">
      <alignment vertical="center" wrapText="1"/>
    </xf>
    <xf numFmtId="0" fontId="22" fillId="14" borderId="167" xfId="0" applyFont="1" applyFill="1" applyBorder="1" applyAlignment="1">
      <alignment vertical="center" wrapText="1"/>
    </xf>
    <xf numFmtId="0" fontId="22" fillId="14" borderId="168" xfId="0" applyFont="1" applyFill="1" applyBorder="1" applyAlignment="1">
      <alignment vertical="center" wrapText="1"/>
    </xf>
    <xf numFmtId="0" fontId="22" fillId="14" borderId="53" xfId="0" applyFont="1" applyFill="1" applyBorder="1" applyAlignment="1">
      <alignment vertical="center" wrapText="1"/>
    </xf>
    <xf numFmtId="0" fontId="12" fillId="14" borderId="51" xfId="0" applyFont="1" applyFill="1" applyBorder="1" applyAlignment="1">
      <alignment vertical="center"/>
    </xf>
    <xf numFmtId="0" fontId="12" fillId="14" borderId="26" xfId="0" applyFont="1" applyFill="1" applyBorder="1" applyAlignment="1">
      <alignment vertical="center"/>
    </xf>
    <xf numFmtId="0" fontId="12" fillId="14" borderId="123" xfId="0" applyFont="1" applyFill="1" applyBorder="1" applyAlignment="1">
      <alignment vertical="center"/>
    </xf>
    <xf numFmtId="0" fontId="12" fillId="14" borderId="0" xfId="0" applyFont="1" applyFill="1" applyAlignment="1">
      <alignment vertical="center"/>
    </xf>
    <xf numFmtId="0" fontId="12" fillId="14" borderId="96" xfId="0" applyFont="1" applyFill="1" applyBorder="1" applyAlignment="1">
      <alignment vertical="center"/>
    </xf>
    <xf numFmtId="0" fontId="12" fillId="14" borderId="122" xfId="0" applyFont="1" applyFill="1" applyBorder="1" applyAlignment="1">
      <alignment vertical="center"/>
    </xf>
    <xf numFmtId="0" fontId="16" fillId="14" borderId="1" xfId="0" applyFont="1" applyFill="1" applyBorder="1" applyAlignment="1">
      <alignment vertical="center" wrapText="1"/>
    </xf>
    <xf numFmtId="0" fontId="22" fillId="0" borderId="167" xfId="0" applyFont="1" applyBorder="1" applyAlignment="1">
      <alignment vertical="center" wrapText="1"/>
    </xf>
    <xf numFmtId="0" fontId="12" fillId="14" borderId="50" xfId="0" applyFont="1" applyFill="1" applyBorder="1" applyAlignment="1">
      <alignment vertical="center"/>
    </xf>
    <xf numFmtId="0" fontId="12" fillId="14" borderId="50" xfId="0" applyFont="1" applyFill="1" applyBorder="1" applyAlignment="1">
      <alignment vertical="center" wrapText="1"/>
    </xf>
    <xf numFmtId="0" fontId="12" fillId="14" borderId="5" xfId="0" applyFont="1" applyFill="1" applyBorder="1" applyAlignment="1">
      <alignment vertical="center" wrapText="1"/>
    </xf>
    <xf numFmtId="0" fontId="12" fillId="14" borderId="9" xfId="0" applyFont="1" applyFill="1" applyBorder="1" applyAlignment="1">
      <alignment vertical="center" wrapText="1"/>
    </xf>
    <xf numFmtId="0" fontId="12" fillId="14" borderId="122" xfId="0" applyFont="1" applyFill="1" applyBorder="1" applyAlignment="1">
      <alignment vertical="center" wrapText="1"/>
    </xf>
    <xf numFmtId="0" fontId="12" fillId="14" borderId="51" xfId="0" applyFont="1" applyFill="1" applyBorder="1" applyAlignment="1">
      <alignment vertical="center" wrapText="1"/>
    </xf>
    <xf numFmtId="0" fontId="12" fillId="14" borderId="1" xfId="0" applyFont="1" applyFill="1" applyBorder="1" applyAlignment="1">
      <alignment vertical="center"/>
    </xf>
    <xf numFmtId="0" fontId="12" fillId="14" borderId="58" xfId="0" applyFont="1" applyFill="1" applyBorder="1" applyAlignment="1">
      <alignment vertical="center" wrapText="1"/>
    </xf>
    <xf numFmtId="0" fontId="23" fillId="0" borderId="1" xfId="0" applyFont="1" applyBorder="1" applyAlignment="1">
      <alignment vertical="center" wrapText="1"/>
    </xf>
    <xf numFmtId="0" fontId="16" fillId="14" borderId="51" xfId="0" applyFont="1" applyFill="1" applyBorder="1" applyAlignment="1">
      <alignment vertical="center"/>
    </xf>
    <xf numFmtId="0" fontId="16" fillId="14" borderId="26" xfId="0" applyFont="1" applyFill="1" applyBorder="1" applyAlignment="1">
      <alignment vertical="center"/>
    </xf>
    <xf numFmtId="0" fontId="16" fillId="14" borderId="0" xfId="0" applyFont="1" applyFill="1" applyAlignment="1">
      <alignment vertical="center"/>
    </xf>
    <xf numFmtId="0" fontId="16" fillId="14" borderId="1" xfId="0" applyFont="1" applyFill="1" applyBorder="1" applyAlignment="1">
      <alignment vertical="center"/>
    </xf>
    <xf numFmtId="0" fontId="16" fillId="14" borderId="6" xfId="0" applyFont="1" applyFill="1" applyBorder="1" applyAlignment="1">
      <alignment vertical="center"/>
    </xf>
    <xf numFmtId="0" fontId="12" fillId="14" borderId="22" xfId="0" applyFont="1" applyFill="1" applyBorder="1" applyAlignment="1">
      <alignment vertical="center" wrapText="1"/>
    </xf>
    <xf numFmtId="0" fontId="12" fillId="14" borderId="9" xfId="0" applyFont="1" applyFill="1" applyBorder="1" applyAlignment="1">
      <alignment vertical="center"/>
    </xf>
    <xf numFmtId="0" fontId="12" fillId="0" borderId="167" xfId="0" applyFont="1" applyBorder="1" applyAlignment="1">
      <alignment vertical="center" wrapText="1"/>
    </xf>
    <xf numFmtId="0" fontId="12" fillId="0" borderId="167" xfId="0" applyFont="1" applyBorder="1" applyAlignment="1">
      <alignment vertical="center"/>
    </xf>
    <xf numFmtId="0" fontId="25" fillId="0" borderId="167" xfId="0" applyFont="1" applyBorder="1" applyAlignment="1">
      <alignment vertical="center"/>
    </xf>
    <xf numFmtId="0" fontId="41" fillId="19" borderId="42" xfId="0" applyFont="1" applyFill="1" applyBorder="1"/>
    <xf numFmtId="0" fontId="23" fillId="14" borderId="1" xfId="0" applyFont="1" applyFill="1" applyBorder="1" applyAlignment="1">
      <alignment vertical="center" wrapText="1"/>
    </xf>
    <xf numFmtId="0" fontId="12" fillId="2" borderId="119" xfId="44" applyFont="1" applyFill="1" applyBorder="1" applyAlignment="1" applyProtection="1">
      <alignment horizontal="left" vertical="top" wrapText="1"/>
    </xf>
    <xf numFmtId="0" fontId="22" fillId="2" borderId="50" xfId="43" applyFont="1" applyFill="1" applyBorder="1" applyAlignment="1">
      <alignment horizontal="left" vertical="top" wrapText="1"/>
    </xf>
    <xf numFmtId="0" fontId="22" fillId="2" borderId="9" xfId="43" applyFont="1" applyFill="1" applyBorder="1" applyAlignment="1">
      <alignment horizontal="left" vertical="top" wrapText="1"/>
    </xf>
    <xf numFmtId="0" fontId="12" fillId="2" borderId="123" xfId="0" applyFont="1" applyFill="1" applyBorder="1" applyAlignment="1">
      <alignment horizontal="left" vertical="top"/>
    </xf>
    <xf numFmtId="0" fontId="12" fillId="2" borderId="122" xfId="0" applyFont="1" applyFill="1" applyBorder="1" applyAlignment="1">
      <alignment horizontal="left" vertical="top"/>
    </xf>
    <xf numFmtId="0" fontId="12" fillId="2" borderId="119" xfId="43" applyFont="1" applyFill="1" applyBorder="1" applyAlignment="1">
      <alignment horizontal="left" vertical="top" wrapText="1"/>
    </xf>
    <xf numFmtId="0" fontId="12" fillId="0" borderId="10" xfId="43" applyFont="1" applyBorder="1" applyAlignment="1">
      <alignment horizontal="left" vertical="top"/>
    </xf>
    <xf numFmtId="0" fontId="12" fillId="14" borderId="96" xfId="0" applyFont="1" applyFill="1" applyBorder="1" applyAlignment="1">
      <alignment vertical="top" wrapText="1"/>
    </xf>
    <xf numFmtId="0" fontId="12" fillId="0" borderId="91" xfId="0" applyFont="1" applyBorder="1"/>
    <xf numFmtId="0" fontId="12" fillId="0" borderId="132" xfId="0" applyFont="1" applyBorder="1" applyAlignment="1">
      <alignment horizontal="center"/>
    </xf>
    <xf numFmtId="0" fontId="12" fillId="0" borderId="123" xfId="0" applyFont="1" applyBorder="1"/>
    <xf numFmtId="0" fontId="12" fillId="0" borderId="96" xfId="0" applyFont="1" applyBorder="1"/>
    <xf numFmtId="0" fontId="12" fillId="0" borderId="92" xfId="0" applyFont="1" applyBorder="1"/>
    <xf numFmtId="0" fontId="12" fillId="0" borderId="130" xfId="43" applyFont="1" applyBorder="1" applyAlignment="1">
      <alignment horizontal="left" vertical="top" wrapText="1"/>
    </xf>
    <xf numFmtId="0" fontId="12" fillId="0" borderId="132" xfId="0" applyFont="1" applyBorder="1" applyAlignment="1">
      <alignment horizontal="left" vertical="top"/>
    </xf>
    <xf numFmtId="0" fontId="12" fillId="0" borderId="123" xfId="0" applyFont="1" applyBorder="1" applyAlignment="1">
      <alignment horizontal="left" vertical="top"/>
    </xf>
    <xf numFmtId="0" fontId="12" fillId="0" borderId="0" xfId="0" applyFont="1" applyAlignment="1">
      <alignment horizontal="left" vertical="top"/>
    </xf>
    <xf numFmtId="0" fontId="12" fillId="0" borderId="96" xfId="0" applyFont="1" applyBorder="1" applyAlignment="1">
      <alignment horizontal="left" vertical="top"/>
    </xf>
    <xf numFmtId="0" fontId="12" fillId="0" borderId="122" xfId="0" applyFont="1" applyBorder="1" applyAlignment="1">
      <alignment horizontal="left" vertical="top"/>
    </xf>
    <xf numFmtId="0" fontId="12" fillId="2" borderId="132" xfId="43" applyFont="1" applyFill="1" applyBorder="1" applyAlignment="1">
      <alignment horizontal="left" vertical="top"/>
    </xf>
    <xf numFmtId="0" fontId="12" fillId="2" borderId="123" xfId="43" applyFont="1" applyFill="1" applyBorder="1" applyAlignment="1">
      <alignment horizontal="left" vertical="top" wrapText="1"/>
    </xf>
    <xf numFmtId="0" fontId="12" fillId="2" borderId="95" xfId="43" applyFont="1" applyFill="1" applyBorder="1" applyAlignment="1">
      <alignment horizontal="left" vertical="top"/>
    </xf>
    <xf numFmtId="0" fontId="12" fillId="2" borderId="0" xfId="43" applyFont="1" applyFill="1" applyAlignment="1">
      <alignment horizontal="left" vertical="top" wrapText="1"/>
    </xf>
    <xf numFmtId="0" fontId="12" fillId="2" borderId="96" xfId="43" applyFont="1" applyFill="1" applyBorder="1" applyAlignment="1">
      <alignment horizontal="left" vertical="top" wrapText="1"/>
    </xf>
    <xf numFmtId="0" fontId="12" fillId="2" borderId="95" xfId="44" applyFont="1" applyFill="1" applyBorder="1" applyAlignment="1" applyProtection="1">
      <alignment horizontal="left" vertical="top" wrapText="1"/>
    </xf>
    <xf numFmtId="0" fontId="12" fillId="2" borderId="96" xfId="44" applyFont="1" applyFill="1" applyBorder="1" applyAlignment="1" applyProtection="1">
      <alignment horizontal="left" vertical="top" wrapText="1"/>
    </xf>
    <xf numFmtId="0" fontId="12" fillId="2" borderId="122" xfId="42" applyFont="1" applyFill="1" applyBorder="1" applyAlignment="1">
      <alignment horizontal="left" vertical="top"/>
    </xf>
    <xf numFmtId="0" fontId="12" fillId="2" borderId="133" xfId="44" applyFont="1" applyFill="1" applyBorder="1" applyAlignment="1" applyProtection="1">
      <alignment horizontal="left" vertical="top" wrapText="1"/>
    </xf>
    <xf numFmtId="0" fontId="12" fillId="2" borderId="122" xfId="44" applyFont="1" applyFill="1" applyBorder="1" applyAlignment="1" applyProtection="1">
      <alignment horizontal="left" vertical="top" wrapText="1"/>
    </xf>
    <xf numFmtId="0" fontId="12" fillId="2" borderId="132" xfId="44" applyFont="1" applyFill="1" applyBorder="1" applyAlignment="1" applyProtection="1">
      <alignment horizontal="left" vertical="top" wrapText="1"/>
    </xf>
    <xf numFmtId="0" fontId="12" fillId="2" borderId="0" xfId="0" applyFont="1" applyFill="1" applyAlignment="1">
      <alignment horizontal="left" vertical="top"/>
    </xf>
    <xf numFmtId="0" fontId="12" fillId="2" borderId="96" xfId="0" applyFont="1" applyFill="1" applyBorder="1" applyAlignment="1">
      <alignment horizontal="left" vertical="top"/>
    </xf>
    <xf numFmtId="0" fontId="12" fillId="2" borderId="123" xfId="44" applyFont="1" applyFill="1" applyBorder="1" applyAlignment="1" applyProtection="1">
      <alignment horizontal="left" vertical="top" wrapText="1"/>
    </xf>
    <xf numFmtId="0" fontId="12" fillId="20" borderId="134" xfId="44" applyFont="1" applyFill="1" applyBorder="1" applyAlignment="1" applyProtection="1">
      <alignment horizontal="left" vertical="top" wrapText="1"/>
    </xf>
    <xf numFmtId="49" fontId="16" fillId="2" borderId="132" xfId="43" applyNumberFormat="1" applyFont="1" applyFill="1" applyBorder="1" applyAlignment="1">
      <alignment horizontal="left" vertical="top"/>
    </xf>
    <xf numFmtId="49" fontId="16" fillId="0" borderId="0" xfId="43" applyNumberFormat="1" applyFont="1" applyAlignment="1">
      <alignment horizontal="left" vertical="top"/>
    </xf>
    <xf numFmtId="49" fontId="16" fillId="2" borderId="0" xfId="43" applyNumberFormat="1" applyFont="1" applyFill="1" applyAlignment="1">
      <alignment horizontal="left" vertical="top"/>
    </xf>
    <xf numFmtId="0" fontId="12" fillId="2" borderId="132" xfId="43" applyFont="1" applyFill="1" applyBorder="1" applyAlignment="1">
      <alignment horizontal="left" vertical="top" wrapText="1"/>
    </xf>
    <xf numFmtId="0" fontId="12" fillId="2" borderId="95" xfId="43" applyFont="1" applyFill="1" applyBorder="1" applyAlignment="1">
      <alignment horizontal="left" vertical="top" wrapText="1"/>
    </xf>
    <xf numFmtId="0" fontId="12" fillId="2" borderId="0" xfId="42" applyFont="1" applyFill="1" applyAlignment="1">
      <alignment horizontal="left" vertical="top"/>
    </xf>
    <xf numFmtId="9" fontId="12" fillId="2" borderId="0" xfId="43" applyNumberFormat="1" applyFont="1" applyFill="1" applyAlignment="1">
      <alignment horizontal="left" vertical="top" wrapText="1"/>
    </xf>
    <xf numFmtId="0" fontId="12" fillId="2" borderId="133" xfId="43" applyFont="1" applyFill="1" applyBorder="1" applyAlignment="1">
      <alignment horizontal="left" vertical="top" wrapText="1"/>
    </xf>
    <xf numFmtId="0" fontId="12" fillId="2" borderId="122" xfId="43" applyFont="1" applyFill="1" applyBorder="1" applyAlignment="1">
      <alignment horizontal="left" vertical="top" wrapText="1"/>
    </xf>
    <xf numFmtId="0" fontId="12" fillId="2" borderId="95" xfId="0" applyFont="1" applyFill="1" applyBorder="1" applyAlignment="1">
      <alignment horizontal="left" vertical="top"/>
    </xf>
    <xf numFmtId="0" fontId="12" fillId="2" borderId="133" xfId="0" applyFont="1" applyFill="1" applyBorder="1" applyAlignment="1">
      <alignment horizontal="left" vertical="top"/>
    </xf>
    <xf numFmtId="0" fontId="22" fillId="0" borderId="13" xfId="43" applyFont="1" applyBorder="1" applyAlignment="1">
      <alignment horizontal="left" vertical="top" wrapText="1"/>
    </xf>
    <xf numFmtId="0" fontId="22" fillId="2" borderId="10" xfId="43" applyFont="1" applyFill="1" applyBorder="1" applyAlignment="1">
      <alignment horizontal="left" vertical="top" wrapText="1"/>
    </xf>
    <xf numFmtId="0" fontId="22" fillId="0" borderId="10" xfId="43" applyFont="1" applyBorder="1" applyAlignment="1">
      <alignment horizontal="left" vertical="top" wrapText="1"/>
    </xf>
    <xf numFmtId="0" fontId="25" fillId="0" borderId="10" xfId="43" applyFont="1" applyBorder="1" applyAlignment="1">
      <alignment horizontal="left" vertical="top"/>
    </xf>
    <xf numFmtId="0" fontId="24" fillId="0" borderId="55" xfId="42" applyFont="1" applyBorder="1" applyAlignment="1">
      <alignment horizontal="left" vertical="top"/>
    </xf>
    <xf numFmtId="0" fontId="16" fillId="14" borderId="11" xfId="0" applyFont="1" applyFill="1" applyBorder="1" applyAlignment="1">
      <alignment vertical="center" wrapText="1"/>
    </xf>
    <xf numFmtId="0" fontId="23" fillId="14" borderId="22" xfId="0" applyFont="1" applyFill="1" applyBorder="1" applyAlignment="1">
      <alignment vertical="center" wrapText="1"/>
    </xf>
    <xf numFmtId="0" fontId="16" fillId="14" borderId="0" xfId="0" applyFont="1" applyFill="1" applyAlignment="1">
      <alignment vertical="center" wrapText="1"/>
    </xf>
    <xf numFmtId="0" fontId="16" fillId="14" borderId="6" xfId="0" applyFont="1" applyFill="1" applyBorder="1" applyAlignment="1">
      <alignment vertical="center" wrapText="1"/>
    </xf>
    <xf numFmtId="0" fontId="12" fillId="14" borderId="133" xfId="0" applyFont="1" applyFill="1" applyBorder="1" applyAlignment="1">
      <alignment vertical="center" wrapText="1"/>
    </xf>
    <xf numFmtId="0" fontId="12" fillId="14" borderId="95" xfId="0" applyFont="1" applyFill="1" applyBorder="1" applyAlignment="1">
      <alignment vertical="center" wrapText="1"/>
    </xf>
    <xf numFmtId="0" fontId="12" fillId="14" borderId="134" xfId="0" applyFont="1" applyFill="1" applyBorder="1" applyAlignment="1">
      <alignment vertical="center" wrapText="1"/>
    </xf>
    <xf numFmtId="0" fontId="16" fillId="14" borderId="95" xfId="0" applyFont="1" applyFill="1" applyBorder="1" applyAlignment="1">
      <alignment vertical="center" wrapText="1"/>
    </xf>
    <xf numFmtId="14" fontId="12" fillId="14" borderId="133" xfId="0" applyNumberFormat="1" applyFont="1" applyFill="1" applyBorder="1" applyAlignment="1">
      <alignment horizontal="left" vertical="center" wrapText="1"/>
    </xf>
    <xf numFmtId="0" fontId="16" fillId="14" borderId="10" xfId="0" applyFont="1" applyFill="1" applyBorder="1" applyAlignment="1">
      <alignment vertical="center" wrapText="1"/>
    </xf>
    <xf numFmtId="0" fontId="16" fillId="14" borderId="9" xfId="0" applyFont="1" applyFill="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2" fillId="0" borderId="9" xfId="0" applyFont="1" applyBorder="1" applyAlignment="1">
      <alignment vertical="center" wrapText="1"/>
    </xf>
    <xf numFmtId="0" fontId="22" fillId="14" borderId="11" xfId="0" applyFont="1" applyFill="1" applyBorder="1" applyAlignment="1">
      <alignment vertical="center" wrapText="1"/>
    </xf>
    <xf numFmtId="0" fontId="22" fillId="0" borderId="95" xfId="0" applyFont="1" applyBorder="1" applyAlignment="1">
      <alignment vertical="center" wrapText="1"/>
    </xf>
    <xf numFmtId="0" fontId="22" fillId="14" borderId="130" xfId="0" applyFont="1" applyFill="1" applyBorder="1" applyAlignment="1">
      <alignment vertical="center" wrapText="1"/>
    </xf>
    <xf numFmtId="0" fontId="22" fillId="14" borderId="133" xfId="0" applyFont="1" applyFill="1" applyBorder="1" applyAlignment="1">
      <alignment vertical="center" wrapText="1"/>
    </xf>
    <xf numFmtId="0" fontId="22" fillId="14" borderId="95" xfId="0" applyFont="1" applyFill="1" applyBorder="1" applyAlignment="1">
      <alignment vertical="center" wrapText="1"/>
    </xf>
    <xf numFmtId="0" fontId="22" fillId="0" borderId="130" xfId="0" applyFont="1" applyBorder="1" applyAlignment="1">
      <alignment vertical="center" wrapText="1"/>
    </xf>
    <xf numFmtId="0" fontId="22" fillId="0" borderId="133" xfId="0" applyFont="1" applyBorder="1" applyAlignment="1">
      <alignment vertical="center" wrapText="1"/>
    </xf>
    <xf numFmtId="0" fontId="12" fillId="0" borderId="133" xfId="0" applyFont="1" applyBorder="1" applyAlignment="1">
      <alignment vertical="center" wrapText="1"/>
    </xf>
    <xf numFmtId="0" fontId="25" fillId="0" borderId="133" xfId="0" applyFont="1" applyBorder="1" applyAlignment="1">
      <alignment vertical="center" wrapText="1"/>
    </xf>
    <xf numFmtId="0" fontId="46" fillId="0" borderId="110" xfId="0" applyFont="1" applyBorder="1" applyAlignment="1">
      <alignment vertical="center" wrapText="1"/>
    </xf>
    <xf numFmtId="0" fontId="22" fillId="0" borderId="9" xfId="0" applyFont="1" applyBorder="1" applyAlignment="1">
      <alignment vertical="top" wrapText="1"/>
    </xf>
    <xf numFmtId="0" fontId="22" fillId="14" borderId="9" xfId="0" applyFont="1" applyFill="1" applyBorder="1" applyAlignment="1">
      <alignment vertical="top" wrapText="1"/>
    </xf>
    <xf numFmtId="0" fontId="12" fillId="0" borderId="9" xfId="0" applyFont="1" applyBorder="1" applyAlignment="1">
      <alignment vertical="top" wrapText="1"/>
    </xf>
    <xf numFmtId="0" fontId="12" fillId="0" borderId="4" xfId="0" applyFont="1" applyBorder="1" applyAlignment="1">
      <alignment horizontal="left" vertical="center"/>
    </xf>
    <xf numFmtId="0" fontId="12" fillId="14" borderId="62" xfId="0" applyFont="1" applyFill="1" applyBorder="1" applyAlignment="1">
      <alignment horizontal="left" vertical="center" wrapText="1"/>
    </xf>
    <xf numFmtId="0" fontId="12" fillId="14" borderId="11" xfId="0" applyFont="1" applyFill="1" applyBorder="1" applyAlignment="1">
      <alignment vertical="center"/>
    </xf>
    <xf numFmtId="0" fontId="12" fillId="14" borderId="5" xfId="0" applyFont="1" applyFill="1" applyBorder="1" applyAlignment="1">
      <alignment vertical="center"/>
    </xf>
    <xf numFmtId="0" fontId="22" fillId="14" borderId="16" xfId="0" applyFont="1" applyFill="1" applyBorder="1" applyAlignment="1">
      <alignment vertical="center" wrapText="1"/>
    </xf>
    <xf numFmtId="1" fontId="12" fillId="14" borderId="1" xfId="0" applyNumberFormat="1" applyFont="1" applyFill="1" applyBorder="1" applyAlignment="1">
      <alignment vertical="center" wrapText="1"/>
    </xf>
    <xf numFmtId="0" fontId="12" fillId="0" borderId="12" xfId="0" applyFont="1" applyBorder="1" applyAlignment="1">
      <alignment vertical="center" wrapText="1"/>
    </xf>
    <xf numFmtId="0" fontId="12" fillId="0" borderId="41" xfId="0" applyFont="1" applyBorder="1" applyAlignment="1">
      <alignment vertical="center"/>
    </xf>
    <xf numFmtId="0" fontId="25" fillId="0" borderId="40" xfId="0" applyFont="1" applyBorder="1" applyAlignment="1">
      <alignment vertical="center"/>
    </xf>
    <xf numFmtId="0" fontId="12" fillId="14" borderId="95" xfId="0" applyFont="1" applyFill="1" applyBorder="1" applyAlignment="1">
      <alignment vertical="center"/>
    </xf>
    <xf numFmtId="0" fontId="16" fillId="14" borderId="3" xfId="0" applyFont="1" applyFill="1" applyBorder="1" applyAlignment="1">
      <alignment horizontal="left" vertical="center" wrapText="1"/>
    </xf>
    <xf numFmtId="0" fontId="22" fillId="0" borderId="9" xfId="0" applyFont="1" applyBorder="1" applyAlignment="1">
      <alignment vertical="center" wrapText="1"/>
    </xf>
    <xf numFmtId="0" fontId="16" fillId="14" borderId="95" xfId="0" applyFont="1" applyFill="1" applyBorder="1" applyAlignment="1">
      <alignment vertical="center"/>
    </xf>
    <xf numFmtId="0" fontId="12" fillId="14" borderId="133" xfId="0" applyFont="1" applyFill="1" applyBorder="1" applyAlignment="1">
      <alignment vertical="center"/>
    </xf>
    <xf numFmtId="0" fontId="12" fillId="0" borderId="9" xfId="0" applyFont="1" applyBorder="1" applyAlignment="1">
      <alignment vertical="center"/>
    </xf>
    <xf numFmtId="0" fontId="25" fillId="0" borderId="9" xfId="0" applyFont="1" applyBorder="1" applyAlignment="1">
      <alignment vertical="center"/>
    </xf>
    <xf numFmtId="0" fontId="16" fillId="14" borderId="5" xfId="0" applyFont="1" applyFill="1" applyBorder="1" applyAlignment="1">
      <alignment vertical="top" wrapText="1"/>
    </xf>
    <xf numFmtId="0" fontId="23" fillId="14" borderId="22" xfId="0" applyFont="1" applyFill="1" applyBorder="1" applyAlignment="1">
      <alignment vertical="top" wrapText="1"/>
    </xf>
    <xf numFmtId="0" fontId="16" fillId="14" borderId="6" xfId="0" applyFont="1" applyFill="1" applyBorder="1" applyAlignment="1">
      <alignment vertical="top" wrapText="1"/>
    </xf>
    <xf numFmtId="0" fontId="16" fillId="21" borderId="59" xfId="0" applyFont="1" applyFill="1" applyBorder="1" applyAlignment="1">
      <alignment vertical="top" wrapText="1"/>
    </xf>
    <xf numFmtId="0" fontId="12" fillId="14" borderId="95" xfId="0" applyFont="1" applyFill="1" applyBorder="1" applyAlignment="1">
      <alignment vertical="top" wrapText="1"/>
    </xf>
    <xf numFmtId="0" fontId="12" fillId="14" borderId="122" xfId="0" applyFont="1" applyFill="1" applyBorder="1" applyAlignment="1">
      <alignment vertical="top" wrapText="1"/>
    </xf>
    <xf numFmtId="0" fontId="12" fillId="14" borderId="134" xfId="0" applyFont="1" applyFill="1" applyBorder="1" applyAlignment="1">
      <alignment vertical="top" wrapText="1"/>
    </xf>
    <xf numFmtId="0" fontId="16" fillId="14" borderId="95" xfId="0" applyFont="1" applyFill="1" applyBorder="1" applyAlignment="1">
      <alignment vertical="top" wrapText="1"/>
    </xf>
    <xf numFmtId="0" fontId="22" fillId="0" borderId="10" xfId="0" applyFont="1" applyBorder="1" applyAlignment="1">
      <alignment vertical="top" wrapText="1"/>
    </xf>
    <xf numFmtId="0" fontId="25" fillId="0" borderId="10" xfId="0" applyFont="1" applyBorder="1" applyAlignment="1">
      <alignment vertical="top" wrapText="1"/>
    </xf>
    <xf numFmtId="0" fontId="12" fillId="14" borderId="0" xfId="0" applyFont="1" applyFill="1" applyAlignment="1">
      <alignment horizontal="center" vertical="top" wrapText="1"/>
    </xf>
    <xf numFmtId="0" fontId="12" fillId="20" borderId="4" xfId="0" applyFont="1" applyFill="1" applyBorder="1"/>
    <xf numFmtId="0" fontId="12" fillId="20" borderId="5" xfId="43" applyFont="1" applyFill="1" applyBorder="1" applyAlignment="1">
      <alignment horizontal="left" vertical="center" wrapText="1"/>
    </xf>
    <xf numFmtId="0" fontId="12" fillId="20" borderId="26" xfId="43" applyFont="1" applyFill="1" applyBorder="1" applyAlignment="1">
      <alignment horizontal="left" vertical="center"/>
    </xf>
    <xf numFmtId="0" fontId="12" fillId="20" borderId="54" xfId="43" applyFont="1" applyFill="1" applyBorder="1" applyAlignment="1">
      <alignment horizontal="left" vertical="center"/>
    </xf>
    <xf numFmtId="0" fontId="22" fillId="20" borderId="53" xfId="43" applyFont="1" applyFill="1" applyBorder="1" applyAlignment="1">
      <alignment horizontal="left" vertical="center" wrapText="1"/>
    </xf>
    <xf numFmtId="0" fontId="12" fillId="20" borderId="26" xfId="0" applyFont="1" applyFill="1" applyBorder="1" applyAlignment="1">
      <alignment horizontal="center"/>
    </xf>
    <xf numFmtId="0" fontId="12" fillId="20" borderId="133" xfId="43" applyFont="1" applyFill="1" applyBorder="1" applyAlignment="1">
      <alignment horizontal="left" vertical="center" wrapText="1"/>
    </xf>
    <xf numFmtId="0" fontId="12" fillId="20" borderId="132" xfId="0" applyFont="1" applyFill="1" applyBorder="1" applyAlignment="1">
      <alignment horizontal="center"/>
    </xf>
    <xf numFmtId="0" fontId="12" fillId="20" borderId="123" xfId="0" applyFont="1" applyFill="1" applyBorder="1"/>
    <xf numFmtId="0" fontId="12" fillId="20" borderId="0" xfId="0" applyFont="1" applyFill="1" applyAlignment="1">
      <alignment horizontal="center"/>
    </xf>
    <xf numFmtId="0" fontId="12" fillId="20" borderId="96" xfId="0" applyFont="1" applyFill="1" applyBorder="1"/>
    <xf numFmtId="0" fontId="12" fillId="2" borderId="132" xfId="43" applyFont="1" applyFill="1" applyBorder="1" applyAlignment="1">
      <alignment horizontal="center" vertical="center" wrapText="1"/>
    </xf>
    <xf numFmtId="0" fontId="12" fillId="2" borderId="95" xfId="43" applyFont="1" applyFill="1" applyBorder="1" applyAlignment="1">
      <alignment horizontal="center" vertical="center" wrapText="1"/>
    </xf>
    <xf numFmtId="0" fontId="12" fillId="0" borderId="119" xfId="43" applyFont="1" applyBorder="1" applyAlignment="1">
      <alignment horizontal="center" vertical="center" wrapText="1"/>
    </xf>
    <xf numFmtId="0" fontId="12" fillId="2" borderId="133" xfId="43" applyFont="1" applyFill="1" applyBorder="1" applyAlignment="1">
      <alignment horizontal="center" vertical="center" wrapText="1"/>
    </xf>
    <xf numFmtId="0" fontId="12" fillId="20" borderId="91" xfId="0" applyFont="1" applyFill="1" applyBorder="1"/>
    <xf numFmtId="0" fontId="12" fillId="20" borderId="92" xfId="0" applyFont="1" applyFill="1" applyBorder="1"/>
    <xf numFmtId="0" fontId="12" fillId="20" borderId="5" xfId="0" applyFont="1" applyFill="1" applyBorder="1" applyAlignment="1">
      <alignment vertical="center" wrapText="1"/>
    </xf>
    <xf numFmtId="0" fontId="22" fillId="0" borderId="168" xfId="0" applyFont="1" applyBorder="1" applyAlignment="1">
      <alignment vertical="center" wrapText="1"/>
    </xf>
    <xf numFmtId="0" fontId="12" fillId="0" borderId="168" xfId="0" applyFont="1" applyBorder="1" applyAlignment="1">
      <alignment vertical="center" wrapText="1"/>
    </xf>
    <xf numFmtId="0" fontId="25" fillId="0" borderId="173" xfId="0" applyFont="1" applyBorder="1" applyAlignment="1">
      <alignment vertical="center" wrapText="1"/>
    </xf>
    <xf numFmtId="0" fontId="25" fillId="0" borderId="41" xfId="0" applyFont="1" applyBorder="1" applyAlignment="1">
      <alignment vertical="center" wrapText="1"/>
    </xf>
    <xf numFmtId="0" fontId="12" fillId="14" borderId="64" xfId="0" applyFont="1" applyFill="1" applyBorder="1" applyAlignment="1">
      <alignment horizontal="left" vertical="center" wrapText="1"/>
    </xf>
    <xf numFmtId="0" fontId="16" fillId="14" borderId="95" xfId="0" applyFont="1" applyFill="1" applyBorder="1" applyAlignment="1">
      <alignment horizontal="left" vertical="top" wrapText="1"/>
    </xf>
    <xf numFmtId="0" fontId="16" fillId="14" borderId="0" xfId="0" applyFont="1" applyFill="1" applyAlignment="1">
      <alignment horizontal="left" vertical="top" wrapText="1"/>
    </xf>
    <xf numFmtId="0" fontId="25" fillId="0" borderId="9" xfId="0" applyFont="1" applyBorder="1" applyAlignment="1">
      <alignment horizontal="left" vertical="top" wrapText="1"/>
    </xf>
    <xf numFmtId="9" fontId="38" fillId="20" borderId="77" xfId="45" applyFont="1" applyFill="1" applyBorder="1" applyAlignment="1">
      <alignment vertical="center" wrapText="1" readingOrder="1"/>
    </xf>
    <xf numFmtId="0" fontId="41" fillId="20" borderId="6" xfId="42" applyFont="1" applyFill="1" applyBorder="1" applyAlignment="1">
      <alignment horizontal="center"/>
    </xf>
    <xf numFmtId="0" fontId="41" fillId="2" borderId="1" xfId="44" applyFont="1" applyFill="1" applyBorder="1" applyAlignment="1" applyProtection="1">
      <alignment horizontal="center" vertical="center" wrapText="1"/>
    </xf>
    <xf numFmtId="0" fontId="15" fillId="14" borderId="22" xfId="0" applyFont="1" applyFill="1" applyBorder="1" applyAlignment="1">
      <alignment wrapText="1"/>
    </xf>
    <xf numFmtId="0" fontId="15" fillId="14" borderId="1" xfId="0" applyFont="1" applyFill="1" applyBorder="1" applyAlignment="1">
      <alignment wrapText="1"/>
    </xf>
    <xf numFmtId="1" fontId="12" fillId="2" borderId="95" xfId="43" applyNumberFormat="1" applyFont="1" applyFill="1" applyBorder="1" applyAlignment="1">
      <alignment horizontal="right" vertical="center" wrapText="1"/>
    </xf>
    <xf numFmtId="1" fontId="12" fillId="2" borderId="119" xfId="43" applyNumberFormat="1" applyFont="1" applyFill="1" applyBorder="1" applyAlignment="1">
      <alignment horizontal="center" vertical="center" wrapText="1"/>
    </xf>
    <xf numFmtId="1" fontId="12" fillId="2" borderId="123" xfId="43" applyNumberFormat="1" applyFont="1" applyFill="1" applyBorder="1" applyAlignment="1">
      <alignment horizontal="center" vertical="center" wrapText="1"/>
    </xf>
    <xf numFmtId="1" fontId="12" fillId="2" borderId="96" xfId="43" applyNumberFormat="1" applyFont="1" applyFill="1" applyBorder="1" applyAlignment="1">
      <alignment horizontal="center" vertical="center" wrapText="1"/>
    </xf>
    <xf numFmtId="0" fontId="12" fillId="20" borderId="10" xfId="43" applyFont="1" applyFill="1" applyBorder="1" applyAlignment="1">
      <alignment horizontal="left" vertical="center" wrapText="1"/>
    </xf>
    <xf numFmtId="0" fontId="46" fillId="0" borderId="55" xfId="0" applyFont="1" applyBorder="1" applyAlignment="1">
      <alignment horizontal="center" vertical="center" wrapText="1"/>
    </xf>
    <xf numFmtId="0" fontId="12" fillId="20" borderId="5" xfId="0" applyFont="1" applyFill="1" applyBorder="1" applyAlignment="1">
      <alignment horizontal="left" vertical="top" wrapText="1"/>
    </xf>
    <xf numFmtId="0" fontId="12" fillId="20" borderId="6" xfId="0" applyFont="1" applyFill="1" applyBorder="1" applyAlignment="1">
      <alignment horizontal="left" vertical="top"/>
    </xf>
    <xf numFmtId="0" fontId="22" fillId="14" borderId="62" xfId="0" applyFont="1" applyFill="1" applyBorder="1" applyAlignment="1">
      <alignment horizontal="left" vertical="center" wrapText="1"/>
    </xf>
    <xf numFmtId="0" fontId="16" fillId="19" borderId="156" xfId="0" applyFont="1" applyFill="1" applyBorder="1" applyAlignment="1">
      <alignment horizontal="left" vertical="top" wrapText="1"/>
    </xf>
    <xf numFmtId="0" fontId="46" fillId="0" borderId="151" xfId="0" applyFont="1" applyBorder="1" applyAlignment="1">
      <alignment horizontal="left" vertical="top"/>
    </xf>
    <xf numFmtId="0" fontId="12" fillId="20" borderId="62" xfId="0" applyFont="1" applyFill="1" applyBorder="1" applyAlignment="1">
      <alignment wrapText="1"/>
    </xf>
    <xf numFmtId="0" fontId="12" fillId="20" borderId="1" xfId="43" applyFont="1" applyFill="1" applyBorder="1" applyAlignment="1">
      <alignment horizontal="left" vertical="center" wrapText="1"/>
    </xf>
    <xf numFmtId="0" fontId="19" fillId="0" borderId="0" xfId="0" applyFont="1" applyAlignment="1">
      <alignment horizontal="center" vertical="top"/>
    </xf>
    <xf numFmtId="0" fontId="41" fillId="14" borderId="4" xfId="0" applyFont="1" applyFill="1" applyBorder="1" applyAlignment="1">
      <alignment horizontal="left" wrapText="1"/>
    </xf>
    <xf numFmtId="0" fontId="16" fillId="2" borderId="0" xfId="43" applyFont="1" applyFill="1" applyAlignment="1">
      <alignment vertical="center" wrapText="1"/>
    </xf>
    <xf numFmtId="0" fontId="50" fillId="2" borderId="0" xfId="0" applyFont="1" applyFill="1" applyAlignment="1">
      <alignment horizontal="left" vertical="center" wrapText="1"/>
    </xf>
    <xf numFmtId="0" fontId="50" fillId="20" borderId="0" xfId="0" applyFont="1" applyFill="1" applyAlignment="1">
      <alignment horizontal="left" vertical="center" wrapText="1"/>
    </xf>
    <xf numFmtId="0" fontId="41" fillId="14" borderId="6" xfId="0" applyFont="1" applyFill="1" applyBorder="1" applyAlignment="1">
      <alignment wrapText="1"/>
    </xf>
    <xf numFmtId="9" fontId="41" fillId="20" borderId="22" xfId="43" applyNumberFormat="1" applyFont="1" applyFill="1" applyBorder="1" applyAlignment="1">
      <alignment horizontal="center" vertical="center" wrapText="1"/>
    </xf>
    <xf numFmtId="0" fontId="41" fillId="2" borderId="1" xfId="43" applyFont="1" applyFill="1" applyBorder="1" applyAlignment="1">
      <alignment horizontal="center" vertical="center" wrapText="1"/>
    </xf>
    <xf numFmtId="1" fontId="41" fillId="2" borderId="15" xfId="43" applyNumberFormat="1" applyFont="1" applyFill="1" applyBorder="1" applyAlignment="1">
      <alignment horizontal="center" vertical="center" wrapText="1"/>
    </xf>
    <xf numFmtId="0" fontId="12" fillId="2" borderId="0" xfId="43" applyFont="1" applyFill="1" applyAlignment="1">
      <alignment horizontal="left" vertical="center" wrapText="1"/>
    </xf>
    <xf numFmtId="0" fontId="12" fillId="2" borderId="10" xfId="43" applyFont="1" applyFill="1" applyBorder="1" applyAlignment="1">
      <alignment vertical="center" wrapText="1"/>
    </xf>
    <xf numFmtId="0" fontId="12" fillId="2" borderId="25" xfId="43" applyFont="1" applyFill="1" applyBorder="1" applyAlignment="1">
      <alignment vertical="center" wrapText="1"/>
    </xf>
    <xf numFmtId="0" fontId="12" fillId="14" borderId="25" xfId="0" applyFont="1" applyFill="1" applyBorder="1" applyAlignment="1">
      <alignment vertical="top" wrapText="1"/>
    </xf>
    <xf numFmtId="0" fontId="12" fillId="14" borderId="15" xfId="0" applyFont="1" applyFill="1" applyBorder="1" applyAlignment="1">
      <alignment vertical="top" wrapText="1"/>
    </xf>
    <xf numFmtId="0" fontId="12" fillId="14" borderId="0" xfId="0" applyFont="1" applyFill="1" applyAlignment="1">
      <alignment vertical="top" wrapText="1"/>
    </xf>
    <xf numFmtId="0" fontId="12" fillId="14" borderId="6" xfId="0" applyFont="1" applyFill="1" applyBorder="1" applyAlignment="1">
      <alignment horizontal="center" vertical="top" wrapText="1"/>
    </xf>
    <xf numFmtId="0" fontId="12" fillId="2" borderId="130" xfId="43" applyFont="1" applyFill="1" applyBorder="1" applyAlignment="1">
      <alignment horizontal="left" vertical="center" wrapText="1"/>
    </xf>
    <xf numFmtId="0" fontId="12" fillId="2" borderId="119" xfId="43" applyFont="1" applyFill="1" applyBorder="1" applyAlignment="1">
      <alignment horizontal="left" vertical="center" wrapText="1"/>
    </xf>
    <xf numFmtId="0" fontId="12" fillId="0" borderId="130" xfId="43" applyFont="1" applyBorder="1" applyAlignment="1">
      <alignment horizontal="left" vertical="center" wrapText="1"/>
    </xf>
    <xf numFmtId="0" fontId="12" fillId="2" borderId="130" xfId="44" applyFont="1" applyFill="1" applyBorder="1" applyAlignment="1" applyProtection="1">
      <alignment horizontal="left" vertical="center" wrapText="1"/>
    </xf>
    <xf numFmtId="0" fontId="12" fillId="14" borderId="25" xfId="0" applyFont="1" applyFill="1" applyBorder="1" applyAlignment="1">
      <alignment horizontal="left" wrapText="1"/>
    </xf>
    <xf numFmtId="0" fontId="12" fillId="14" borderId="119" xfId="0" applyFont="1" applyFill="1" applyBorder="1" applyAlignment="1">
      <alignment horizontal="left" wrapText="1"/>
    </xf>
    <xf numFmtId="0" fontId="12" fillId="14" borderId="6" xfId="0" applyFont="1" applyFill="1" applyBorder="1" applyAlignment="1">
      <alignment horizontal="center" vertical="center" wrapText="1"/>
    </xf>
    <xf numFmtId="0" fontId="12" fillId="14" borderId="119" xfId="0" applyFont="1" applyFill="1" applyBorder="1" applyAlignment="1">
      <alignment wrapText="1"/>
    </xf>
    <xf numFmtId="0" fontId="12" fillId="14" borderId="25" xfId="0" applyFont="1" applyFill="1" applyBorder="1" applyAlignment="1">
      <alignment vertical="center" wrapText="1"/>
    </xf>
    <xf numFmtId="0" fontId="22" fillId="0" borderId="50" xfId="0" applyFont="1" applyBorder="1" applyAlignment="1">
      <alignment vertical="top" wrapText="1"/>
    </xf>
    <xf numFmtId="0" fontId="12" fillId="2" borderId="95" xfId="43" applyFont="1" applyFill="1" applyBorder="1" applyAlignment="1">
      <alignment horizontal="left" vertical="center" wrapText="1"/>
    </xf>
    <xf numFmtId="0" fontId="12" fillId="2" borderId="96" xfId="43" applyFont="1" applyFill="1" applyBorder="1" applyAlignment="1">
      <alignment horizontal="left" vertical="center" wrapText="1"/>
    </xf>
    <xf numFmtId="0" fontId="12" fillId="2" borderId="119" xfId="44" applyFont="1" applyFill="1" applyBorder="1" applyAlignment="1" applyProtection="1">
      <alignment horizontal="left" vertical="center" wrapText="1"/>
    </xf>
    <xf numFmtId="0" fontId="12" fillId="2" borderId="25" xfId="50" applyFont="1" applyFill="1" applyBorder="1" applyAlignment="1" applyProtection="1">
      <alignment horizontal="left" vertical="center" wrapText="1"/>
    </xf>
    <xf numFmtId="0" fontId="12" fillId="20" borderId="130" xfId="43" applyFont="1" applyFill="1" applyBorder="1" applyAlignment="1">
      <alignment horizontal="left" vertical="center" wrapText="1"/>
    </xf>
    <xf numFmtId="0" fontId="12" fillId="2" borderId="15" xfId="43" applyFont="1" applyFill="1" applyBorder="1" applyAlignment="1">
      <alignment horizontal="center" vertical="center" wrapText="1"/>
    </xf>
    <xf numFmtId="0" fontId="12" fillId="14" borderId="10" xfId="0" applyFont="1" applyFill="1" applyBorder="1" applyAlignment="1">
      <alignment wrapText="1"/>
    </xf>
    <xf numFmtId="9" fontId="12" fillId="2" borderId="22" xfId="43" applyNumberFormat="1" applyFont="1" applyFill="1" applyBorder="1" applyAlignment="1">
      <alignment horizontal="center" vertical="center" wrapText="1"/>
    </xf>
    <xf numFmtId="0" fontId="12" fillId="2" borderId="15" xfId="44" applyFont="1" applyFill="1" applyBorder="1" applyAlignment="1" applyProtection="1">
      <alignment horizontal="left" vertical="center" wrapText="1"/>
    </xf>
    <xf numFmtId="0" fontId="12" fillId="14" borderId="10" xfId="0" applyFont="1" applyFill="1" applyBorder="1" applyAlignment="1">
      <alignment vertical="center" wrapText="1"/>
    </xf>
    <xf numFmtId="0" fontId="12" fillId="14" borderId="119" xfId="0" applyFont="1" applyFill="1" applyBorder="1" applyAlignment="1">
      <alignment vertical="center" wrapText="1"/>
    </xf>
    <xf numFmtId="0" fontId="12" fillId="14" borderId="26" xfId="0" applyFont="1" applyFill="1" applyBorder="1" applyAlignment="1">
      <alignment horizontal="left" vertical="top" wrapText="1"/>
    </xf>
    <xf numFmtId="1" fontId="12" fillId="2" borderId="22" xfId="43" applyNumberFormat="1" applyFont="1" applyFill="1" applyBorder="1" applyAlignment="1">
      <alignment horizontal="center" vertical="center" wrapText="1"/>
    </xf>
    <xf numFmtId="0" fontId="12" fillId="12" borderId="86" xfId="0" applyFont="1" applyFill="1" applyBorder="1" applyAlignment="1">
      <alignment horizontal="left" vertical="center" wrapText="1"/>
    </xf>
    <xf numFmtId="0" fontId="12" fillId="14" borderId="123" xfId="0" applyFont="1" applyFill="1" applyBorder="1" applyAlignment="1">
      <alignment wrapText="1"/>
    </xf>
    <xf numFmtId="0" fontId="16" fillId="2" borderId="1" xfId="44" applyFont="1" applyFill="1" applyBorder="1" applyAlignment="1" applyProtection="1">
      <alignment horizontal="center" vertical="center" wrapText="1"/>
    </xf>
    <xf numFmtId="0" fontId="12" fillId="2" borderId="119" xfId="50" applyFont="1" applyFill="1" applyBorder="1" applyAlignment="1" applyProtection="1">
      <alignment horizontal="left" vertical="center" wrapText="1"/>
    </xf>
    <xf numFmtId="0" fontId="12" fillId="2" borderId="122" xfId="42" applyFont="1" applyFill="1" applyBorder="1" applyAlignment="1">
      <alignment horizontal="center"/>
    </xf>
    <xf numFmtId="0" fontId="12" fillId="14" borderId="11" xfId="0" applyFont="1" applyFill="1" applyBorder="1" applyAlignment="1">
      <alignment vertical="center" wrapText="1"/>
    </xf>
    <xf numFmtId="0" fontId="12" fillId="14" borderId="119" xfId="0" applyFont="1" applyFill="1" applyBorder="1" applyAlignment="1">
      <alignment horizontal="left" vertical="center" wrapText="1"/>
    </xf>
    <xf numFmtId="0" fontId="12" fillId="14" borderId="15" xfId="0" applyFont="1" applyFill="1" applyBorder="1" applyAlignment="1">
      <alignment vertical="center" wrapText="1"/>
    </xf>
    <xf numFmtId="0" fontId="22" fillId="14" borderId="153" xfId="0" applyFont="1" applyFill="1" applyBorder="1" applyAlignment="1">
      <alignment vertical="center" wrapText="1"/>
    </xf>
    <xf numFmtId="0" fontId="12" fillId="14" borderId="15" xfId="0" applyFont="1" applyFill="1" applyBorder="1" applyAlignment="1">
      <alignment horizontal="left" vertical="center" wrapText="1"/>
    </xf>
    <xf numFmtId="0" fontId="22" fillId="14" borderId="40" xfId="0" applyFont="1" applyFill="1" applyBorder="1" applyAlignment="1">
      <alignment vertical="center" wrapText="1"/>
    </xf>
    <xf numFmtId="0" fontId="12" fillId="2" borderId="119" xfId="44" applyFont="1" applyFill="1" applyBorder="1" applyAlignment="1" applyProtection="1">
      <alignment vertical="center" wrapText="1"/>
    </xf>
    <xf numFmtId="0" fontId="12" fillId="14" borderId="15" xfId="0" applyFont="1" applyFill="1" applyBorder="1" applyAlignment="1">
      <alignment horizontal="left" wrapText="1"/>
    </xf>
    <xf numFmtId="0" fontId="12" fillId="20" borderId="22" xfId="43" applyFont="1" applyFill="1" applyBorder="1" applyAlignment="1">
      <alignment horizontal="center" vertical="center" wrapText="1"/>
    </xf>
    <xf numFmtId="0" fontId="12" fillId="14" borderId="130" xfId="0" applyFont="1" applyFill="1" applyBorder="1" applyAlignment="1">
      <alignment horizontal="left" vertical="center" wrapText="1"/>
    </xf>
    <xf numFmtId="0" fontId="12" fillId="14" borderId="6" xfId="0" applyFont="1" applyFill="1" applyBorder="1" applyAlignment="1">
      <alignment horizontal="left" vertical="center"/>
    </xf>
    <xf numFmtId="0" fontId="22" fillId="14" borderId="51" xfId="0" applyFont="1" applyFill="1" applyBorder="1" applyAlignment="1">
      <alignment vertical="center" wrapText="1"/>
    </xf>
    <xf numFmtId="0" fontId="22" fillId="14" borderId="50" xfId="0" applyFont="1" applyFill="1" applyBorder="1" applyAlignment="1">
      <alignment vertical="center" wrapText="1"/>
    </xf>
    <xf numFmtId="0" fontId="12" fillId="14" borderId="133" xfId="0" applyFont="1" applyFill="1" applyBorder="1" applyAlignment="1">
      <alignment horizontal="left" vertical="center"/>
    </xf>
    <xf numFmtId="0" fontId="12" fillId="14" borderId="6" xfId="0" applyFont="1" applyFill="1" applyBorder="1" applyAlignment="1">
      <alignment horizontal="center" vertical="center"/>
    </xf>
    <xf numFmtId="0" fontId="12" fillId="14" borderId="25" xfId="0" applyFont="1" applyFill="1" applyBorder="1" applyAlignment="1">
      <alignment vertical="center"/>
    </xf>
    <xf numFmtId="0" fontId="12" fillId="14" borderId="119" xfId="0" applyFont="1" applyFill="1" applyBorder="1" applyAlignment="1">
      <alignment vertical="center"/>
    </xf>
    <xf numFmtId="0" fontId="22" fillId="14" borderId="152" xfId="0" applyFont="1" applyFill="1" applyBorder="1" applyAlignment="1">
      <alignment vertical="center" wrapText="1"/>
    </xf>
    <xf numFmtId="9" fontId="12" fillId="14" borderId="15" xfId="0" applyNumberFormat="1" applyFont="1" applyFill="1" applyBorder="1" applyAlignment="1">
      <alignment vertical="center" wrapText="1"/>
    </xf>
    <xf numFmtId="0" fontId="12" fillId="14" borderId="0" xfId="0" applyFont="1" applyFill="1" applyAlignment="1">
      <alignment vertical="center" wrapText="1"/>
    </xf>
    <xf numFmtId="0" fontId="12" fillId="14" borderId="62" xfId="0" applyFont="1" applyFill="1" applyBorder="1" applyAlignment="1">
      <alignment vertical="center" wrapText="1"/>
    </xf>
    <xf numFmtId="0" fontId="12" fillId="14" borderId="26" xfId="0" applyFont="1" applyFill="1" applyBorder="1" applyAlignment="1">
      <alignment horizontal="left" vertical="center" wrapText="1"/>
    </xf>
    <xf numFmtId="0" fontId="12" fillId="14" borderId="123" xfId="0" applyFont="1" applyFill="1" applyBorder="1" applyAlignment="1">
      <alignment horizontal="left" vertical="center" wrapText="1"/>
    </xf>
    <xf numFmtId="0" fontId="15" fillId="14" borderId="6" xfId="0" applyFont="1" applyFill="1" applyBorder="1" applyAlignment="1">
      <alignment horizontal="center" wrapText="1"/>
    </xf>
    <xf numFmtId="0" fontId="47" fillId="14" borderId="40" xfId="0" applyFont="1" applyFill="1" applyBorder="1" applyAlignment="1">
      <alignment wrapText="1"/>
    </xf>
    <xf numFmtId="0" fontId="12" fillId="14" borderId="95" xfId="0" applyFont="1" applyFill="1" applyBorder="1" applyAlignment="1">
      <alignment horizontal="left" vertical="top" wrapText="1"/>
    </xf>
    <xf numFmtId="0" fontId="22" fillId="14" borderId="50" xfId="0" applyFont="1" applyFill="1" applyBorder="1" applyAlignment="1">
      <alignment horizontal="left" vertical="top" wrapText="1"/>
    </xf>
    <xf numFmtId="0" fontId="12" fillId="14" borderId="133" xfId="0" applyFont="1" applyFill="1" applyBorder="1" applyAlignment="1">
      <alignment horizontal="left" vertical="top" wrapText="1"/>
    </xf>
    <xf numFmtId="0" fontId="12" fillId="20" borderId="91" xfId="0" applyFont="1" applyFill="1" applyBorder="1" applyAlignment="1">
      <alignment horizontal="center"/>
    </xf>
    <xf numFmtId="0" fontId="12" fillId="20" borderId="1" xfId="43" applyFont="1" applyFill="1" applyBorder="1" applyAlignment="1">
      <alignment horizontal="center" vertical="center" wrapText="1"/>
    </xf>
    <xf numFmtId="184" fontId="12" fillId="0" borderId="63" xfId="47" applyNumberFormat="1" applyFont="1" applyFill="1" applyBorder="1" applyAlignment="1">
      <alignment horizontal="center" vertical="center" wrapText="1"/>
    </xf>
    <xf numFmtId="0" fontId="12" fillId="20" borderId="3" xfId="43" applyFont="1" applyFill="1" applyBorder="1" applyAlignment="1">
      <alignment horizontal="left" vertical="center" wrapText="1"/>
    </xf>
    <xf numFmtId="1" fontId="12" fillId="2" borderId="0" xfId="43" applyNumberFormat="1" applyFont="1" applyFill="1" applyAlignment="1">
      <alignment horizontal="center" vertical="center" wrapText="1"/>
    </xf>
    <xf numFmtId="14" fontId="12" fillId="2" borderId="130" xfId="44" applyNumberFormat="1" applyFont="1" applyFill="1" applyBorder="1" applyAlignment="1" applyProtection="1">
      <alignment horizontal="left" vertical="center" wrapText="1"/>
    </xf>
    <xf numFmtId="0" fontId="12" fillId="0" borderId="91" xfId="0" applyFont="1" applyBorder="1" applyAlignment="1">
      <alignment horizontal="center"/>
    </xf>
    <xf numFmtId="0" fontId="16" fillId="0" borderId="50" xfId="0" applyFont="1" applyBorder="1" applyAlignment="1">
      <alignment vertical="center" wrapText="1"/>
    </xf>
    <xf numFmtId="0" fontId="12" fillId="14" borderId="26" xfId="0" applyFont="1" applyFill="1" applyBorder="1" applyAlignment="1">
      <alignment vertical="center" wrapText="1"/>
    </xf>
    <xf numFmtId="0" fontId="16" fillId="14" borderId="50" xfId="0" applyFont="1" applyFill="1" applyBorder="1" applyAlignment="1">
      <alignment vertical="center" wrapText="1"/>
    </xf>
    <xf numFmtId="0" fontId="22" fillId="0" borderId="40" xfId="0" applyFont="1" applyBorder="1" applyAlignment="1">
      <alignment horizontal="left" vertical="center" wrapText="1"/>
    </xf>
    <xf numFmtId="0" fontId="12" fillId="20" borderId="6" xfId="42" applyFont="1" applyFill="1" applyBorder="1" applyAlignment="1">
      <alignment horizontal="center"/>
    </xf>
    <xf numFmtId="0" fontId="12" fillId="14" borderId="96" xfId="0" applyFont="1" applyFill="1" applyBorder="1" applyAlignment="1">
      <alignment vertical="center" wrapText="1"/>
    </xf>
    <xf numFmtId="0" fontId="12" fillId="14" borderId="6" xfId="0" applyFont="1" applyFill="1" applyBorder="1" applyAlignment="1">
      <alignment vertical="center"/>
    </xf>
    <xf numFmtId="0" fontId="12" fillId="14" borderId="123" xfId="0" applyFont="1" applyFill="1" applyBorder="1" applyAlignment="1">
      <alignment vertical="center" wrapText="1"/>
    </xf>
    <xf numFmtId="0" fontId="22" fillId="14" borderId="51" xfId="0" applyFont="1" applyFill="1" applyBorder="1" applyAlignment="1">
      <alignment vertical="top" wrapText="1"/>
    </xf>
    <xf numFmtId="0" fontId="22" fillId="14" borderId="50" xfId="0" applyFont="1" applyFill="1" applyBorder="1" applyAlignment="1">
      <alignment vertical="top" wrapText="1"/>
    </xf>
    <xf numFmtId="0" fontId="12" fillId="14" borderId="25" xfId="0" applyFont="1" applyFill="1" applyBorder="1" applyAlignment="1">
      <alignment horizontal="center" vertical="top" wrapText="1"/>
    </xf>
    <xf numFmtId="0" fontId="12" fillId="14" borderId="22" xfId="0" applyFont="1" applyFill="1" applyBorder="1" applyAlignment="1">
      <alignment vertical="top" wrapText="1"/>
    </xf>
    <xf numFmtId="0" fontId="52" fillId="0" borderId="42" xfId="43" applyFont="1" applyBorder="1" applyAlignment="1">
      <alignment horizontal="left" vertical="center" wrapText="1"/>
    </xf>
    <xf numFmtId="0" fontId="52" fillId="2" borderId="12" xfId="43" applyFont="1" applyFill="1" applyBorder="1" applyAlignment="1">
      <alignment horizontal="left" vertical="center" wrapText="1"/>
    </xf>
    <xf numFmtId="0" fontId="52" fillId="2" borderId="41" xfId="43" applyFont="1" applyFill="1" applyBorder="1" applyAlignment="1">
      <alignment horizontal="left" vertical="center" wrapText="1"/>
    </xf>
    <xf numFmtId="0" fontId="41" fillId="2" borderId="10" xfId="43" applyFont="1" applyFill="1" applyBorder="1" applyAlignment="1">
      <alignment horizontal="left" vertical="center"/>
    </xf>
    <xf numFmtId="0" fontId="41" fillId="2" borderId="15" xfId="43" applyFont="1" applyFill="1" applyBorder="1" applyAlignment="1">
      <alignment horizontal="left" vertical="center"/>
    </xf>
    <xf numFmtId="0" fontId="41" fillId="0" borderId="22" xfId="0" applyFont="1" applyBorder="1"/>
    <xf numFmtId="0" fontId="41" fillId="2" borderId="1" xfId="43" applyFont="1" applyFill="1" applyBorder="1" applyAlignment="1">
      <alignment horizontal="left" vertical="center"/>
    </xf>
    <xf numFmtId="0" fontId="41" fillId="2" borderId="26" xfId="43" applyFont="1" applyFill="1" applyBorder="1" applyAlignment="1">
      <alignment horizontal="left" vertical="center"/>
    </xf>
    <xf numFmtId="0" fontId="41" fillId="2" borderId="54" xfId="43" applyFont="1" applyFill="1" applyBorder="1" applyAlignment="1">
      <alignment horizontal="left" vertical="center"/>
    </xf>
    <xf numFmtId="0" fontId="52" fillId="2" borderId="53" xfId="43" applyFont="1" applyFill="1" applyBorder="1" applyAlignment="1">
      <alignment horizontal="left" vertical="center"/>
    </xf>
    <xf numFmtId="0" fontId="41" fillId="2" borderId="51" xfId="0" applyFont="1" applyFill="1" applyBorder="1" applyAlignment="1">
      <alignment horizontal="center"/>
    </xf>
    <xf numFmtId="0" fontId="41" fillId="2" borderId="26" xfId="0" applyFont="1" applyFill="1" applyBorder="1" applyAlignment="1">
      <alignment horizontal="center"/>
    </xf>
    <xf numFmtId="0" fontId="41" fillId="2" borderId="26" xfId="0" applyFont="1" applyFill="1" applyBorder="1"/>
    <xf numFmtId="0" fontId="41" fillId="2" borderId="31" xfId="0" applyFont="1" applyFill="1" applyBorder="1"/>
    <xf numFmtId="0" fontId="41" fillId="2" borderId="0" xfId="0" applyFont="1" applyFill="1" applyAlignment="1">
      <alignment horizontal="center"/>
    </xf>
    <xf numFmtId="0" fontId="41" fillId="2" borderId="0" xfId="0" applyFont="1" applyFill="1"/>
    <xf numFmtId="0" fontId="41" fillId="2" borderId="27" xfId="0" applyFont="1" applyFill="1" applyBorder="1"/>
    <xf numFmtId="0" fontId="41" fillId="2" borderId="6" xfId="0" applyFont="1" applyFill="1" applyBorder="1" applyAlignment="1">
      <alignment horizontal="center"/>
    </xf>
    <xf numFmtId="0" fontId="41" fillId="2" borderId="6" xfId="0" applyFont="1" applyFill="1" applyBorder="1"/>
    <xf numFmtId="0" fontId="41" fillId="2" borderId="32" xfId="0" applyFont="1" applyFill="1" applyBorder="1"/>
    <xf numFmtId="0" fontId="52" fillId="2" borderId="16" xfId="43" applyFont="1" applyFill="1" applyBorder="1" applyAlignment="1">
      <alignment horizontal="left" vertical="top" wrapText="1"/>
    </xf>
    <xf numFmtId="0" fontId="45" fillId="2" borderId="15" xfId="50" applyFont="1" applyFill="1" applyBorder="1" applyAlignment="1" applyProtection="1">
      <alignment horizontal="left" vertical="center"/>
    </xf>
    <xf numFmtId="0" fontId="41" fillId="20" borderId="62" xfId="50" applyFont="1" applyFill="1" applyBorder="1" applyAlignment="1" applyProtection="1">
      <alignment horizontal="center" vertical="center"/>
    </xf>
    <xf numFmtId="0" fontId="52" fillId="0" borderId="12" xfId="43" applyFont="1" applyBorder="1" applyAlignment="1">
      <alignment horizontal="left" vertical="center" wrapText="1"/>
    </xf>
    <xf numFmtId="0" fontId="41" fillId="2" borderId="51" xfId="43" applyFont="1" applyFill="1" applyBorder="1" applyAlignment="1">
      <alignment vertical="center"/>
    </xf>
    <xf numFmtId="0" fontId="41" fillId="2" borderId="26" xfId="43" applyFont="1" applyFill="1" applyBorder="1" applyAlignment="1">
      <alignment vertical="center"/>
    </xf>
    <xf numFmtId="0" fontId="41" fillId="2" borderId="31" xfId="43" applyFont="1" applyFill="1" applyBorder="1" applyAlignment="1">
      <alignment vertical="center"/>
    </xf>
    <xf numFmtId="0" fontId="41" fillId="2" borderId="50" xfId="43" applyFont="1" applyFill="1" applyBorder="1" applyAlignment="1">
      <alignment vertical="center"/>
    </xf>
    <xf numFmtId="0" fontId="41" fillId="2" borderId="6" xfId="43" applyFont="1" applyFill="1" applyBorder="1" applyAlignment="1">
      <alignment vertical="center"/>
    </xf>
    <xf numFmtId="0" fontId="41" fillId="2" borderId="0" xfId="43" applyFont="1" applyFill="1" applyAlignment="1">
      <alignment vertical="center"/>
    </xf>
    <xf numFmtId="0" fontId="41" fillId="2" borderId="27" xfId="43" applyFont="1" applyFill="1" applyBorder="1" applyAlignment="1">
      <alignment vertical="center"/>
    </xf>
    <xf numFmtId="0" fontId="41" fillId="2" borderId="50" xfId="50" applyFont="1" applyFill="1" applyBorder="1" applyAlignment="1" applyProtection="1">
      <alignment horizontal="right" vertical="center"/>
    </xf>
    <xf numFmtId="0" fontId="41" fillId="2" borderId="5" xfId="50" applyFont="1" applyFill="1" applyBorder="1" applyAlignment="1" applyProtection="1">
      <alignment horizontal="justify" vertical="center"/>
    </xf>
    <xf numFmtId="0" fontId="41" fillId="2" borderId="0" xfId="50" applyFont="1" applyFill="1" applyBorder="1" applyAlignment="1" applyProtection="1">
      <alignment horizontal="right" vertical="center"/>
    </xf>
    <xf numFmtId="0" fontId="41" fillId="2" borderId="1" xfId="50" applyFont="1" applyFill="1" applyBorder="1" applyAlignment="1" applyProtection="1">
      <alignment horizontal="justify" vertical="center"/>
    </xf>
    <xf numFmtId="0" fontId="41" fillId="2" borderId="27" xfId="50" applyFont="1" applyFill="1" applyBorder="1" applyAlignment="1" applyProtection="1">
      <alignment vertical="center"/>
    </xf>
    <xf numFmtId="0" fontId="41" fillId="2" borderId="1" xfId="50" applyFont="1" applyFill="1" applyBorder="1" applyAlignment="1" applyProtection="1">
      <alignment horizontal="center" vertical="center"/>
    </xf>
    <xf numFmtId="0" fontId="41" fillId="2" borderId="1" xfId="50" applyFont="1" applyFill="1" applyBorder="1" applyAlignment="1" applyProtection="1">
      <alignment vertical="center"/>
    </xf>
    <xf numFmtId="0" fontId="41" fillId="2" borderId="0" xfId="50" applyFont="1" applyFill="1" applyBorder="1" applyAlignment="1" applyProtection="1">
      <alignment vertical="center"/>
    </xf>
    <xf numFmtId="0" fontId="41" fillId="2" borderId="32" xfId="42" applyFont="1" applyFill="1" applyBorder="1" applyAlignment="1">
      <alignment horizontal="center"/>
    </xf>
    <xf numFmtId="0" fontId="41" fillId="2" borderId="9" xfId="50" applyFont="1" applyFill="1" applyBorder="1" applyAlignment="1" applyProtection="1">
      <alignment horizontal="center" vertical="center"/>
    </xf>
    <xf numFmtId="0" fontId="41" fillId="2" borderId="6" xfId="50" applyFont="1" applyFill="1" applyBorder="1" applyAlignment="1" applyProtection="1">
      <alignment horizontal="center" vertical="center"/>
    </xf>
    <xf numFmtId="0" fontId="41" fillId="2" borderId="32" xfId="50" applyFont="1" applyFill="1" applyBorder="1" applyAlignment="1" applyProtection="1">
      <alignment horizontal="center" vertical="center"/>
    </xf>
    <xf numFmtId="0" fontId="41" fillId="2" borderId="51" xfId="50" applyFont="1" applyFill="1" applyBorder="1" applyAlignment="1" applyProtection="1">
      <alignment vertical="center"/>
    </xf>
    <xf numFmtId="0" fontId="41" fillId="2" borderId="26" xfId="50" applyFont="1" applyFill="1" applyBorder="1" applyAlignment="1" applyProtection="1">
      <alignment vertical="center"/>
    </xf>
    <xf numFmtId="0" fontId="41" fillId="2" borderId="0" xfId="50" applyFont="1" applyFill="1" applyBorder="1" applyAlignment="1" applyProtection="1">
      <alignment horizontal="center" vertical="center"/>
    </xf>
    <xf numFmtId="0" fontId="41" fillId="2" borderId="1" xfId="0" applyFont="1" applyFill="1" applyBorder="1"/>
    <xf numFmtId="0" fontId="41" fillId="2" borderId="0" xfId="0" applyFont="1" applyFill="1" applyAlignment="1">
      <alignment horizontal="right"/>
    </xf>
    <xf numFmtId="0" fontId="41" fillId="2" borderId="9" xfId="50" applyFont="1" applyFill="1" applyBorder="1" applyAlignment="1" applyProtection="1">
      <alignment vertical="center"/>
    </xf>
    <xf numFmtId="0" fontId="41" fillId="2" borderId="6" xfId="50" applyFont="1" applyFill="1" applyBorder="1" applyAlignment="1" applyProtection="1">
      <alignment vertical="center"/>
    </xf>
    <xf numFmtId="0" fontId="52" fillId="2" borderId="40" xfId="43" applyFont="1" applyFill="1" applyBorder="1" applyAlignment="1">
      <alignment horizontal="left" vertical="center" wrapText="1"/>
    </xf>
    <xf numFmtId="0" fontId="41" fillId="2" borderId="51" xfId="50" applyFont="1" applyFill="1" applyBorder="1" applyAlignment="1" applyProtection="1">
      <alignment horizontal="center" vertical="center"/>
    </xf>
    <xf numFmtId="0" fontId="41" fillId="2" borderId="26" xfId="50" applyFont="1" applyFill="1" applyBorder="1" applyAlignment="1" applyProtection="1">
      <alignment horizontal="center" vertical="center"/>
    </xf>
    <xf numFmtId="0" fontId="41" fillId="2" borderId="31" xfId="50" applyFont="1" applyFill="1" applyBorder="1" applyAlignment="1" applyProtection="1">
      <alignment horizontal="center" vertical="center"/>
    </xf>
    <xf numFmtId="0" fontId="41" fillId="2" borderId="58" xfId="50" applyFont="1" applyFill="1" applyBorder="1" applyAlignment="1" applyProtection="1">
      <alignment horizontal="right" vertical="center"/>
    </xf>
    <xf numFmtId="0" fontId="53" fillId="2" borderId="1" xfId="50" applyFont="1" applyFill="1" applyBorder="1" applyAlignment="1" applyProtection="1">
      <alignment vertical="center"/>
    </xf>
    <xf numFmtId="0" fontId="41" fillId="2" borderId="15" xfId="50" applyFont="1" applyFill="1" applyBorder="1" applyAlignment="1" applyProtection="1">
      <alignment horizontal="center" vertical="center"/>
    </xf>
    <xf numFmtId="0" fontId="41" fillId="2" borderId="25" xfId="50" applyFont="1" applyFill="1" applyBorder="1" applyAlignment="1" applyProtection="1">
      <alignment horizontal="center" vertical="center"/>
    </xf>
    <xf numFmtId="0" fontId="41" fillId="2" borderId="22" xfId="50" applyFont="1" applyFill="1" applyBorder="1" applyAlignment="1" applyProtection="1">
      <alignment horizontal="center" vertical="center"/>
    </xf>
    <xf numFmtId="0" fontId="41" fillId="2" borderId="27" xfId="50" applyFont="1" applyFill="1" applyBorder="1" applyAlignment="1" applyProtection="1">
      <alignment horizontal="center" vertical="center"/>
    </xf>
    <xf numFmtId="49" fontId="45" fillId="2" borderId="51" xfId="43" applyNumberFormat="1" applyFont="1" applyFill="1" applyBorder="1" applyAlignment="1">
      <alignment horizontal="center" vertical="center"/>
    </xf>
    <xf numFmtId="49" fontId="45" fillId="2" borderId="26" xfId="43" applyNumberFormat="1" applyFont="1" applyFill="1" applyBorder="1" applyAlignment="1">
      <alignment horizontal="center" vertical="center"/>
    </xf>
    <xf numFmtId="0" fontId="41" fillId="2" borderId="50" xfId="50" applyFont="1" applyFill="1" applyBorder="1" applyAlignment="1" applyProtection="1">
      <alignment horizontal="center" vertical="center"/>
    </xf>
    <xf numFmtId="0" fontId="41" fillId="2" borderId="1" xfId="22" applyNumberFormat="1" applyFont="1" applyFill="1" applyBorder="1" applyAlignment="1" applyProtection="1">
      <alignment vertical="center"/>
    </xf>
    <xf numFmtId="49" fontId="45" fillId="2" borderId="0" xfId="43" applyNumberFormat="1" applyFont="1" applyFill="1" applyAlignment="1">
      <alignment horizontal="center" vertical="center"/>
    </xf>
    <xf numFmtId="49" fontId="45" fillId="2" borderId="1" xfId="43" applyNumberFormat="1" applyFont="1" applyFill="1" applyBorder="1" applyAlignment="1">
      <alignment horizontal="center" vertical="center"/>
    </xf>
    <xf numFmtId="183" fontId="41" fillId="2" borderId="6" xfId="22" applyNumberFormat="1" applyFont="1" applyFill="1" applyBorder="1" applyAlignment="1" applyProtection="1">
      <alignment vertical="center"/>
    </xf>
    <xf numFmtId="49" fontId="45" fillId="2" borderId="6" xfId="43" applyNumberFormat="1" applyFont="1" applyFill="1" applyBorder="1" applyAlignment="1">
      <alignment horizontal="center" vertical="center"/>
    </xf>
    <xf numFmtId="0" fontId="41" fillId="2" borderId="6" xfId="50" applyFont="1" applyFill="1" applyBorder="1" applyAlignment="1" applyProtection="1">
      <alignment horizontal="right" vertical="center"/>
    </xf>
    <xf numFmtId="0" fontId="41" fillId="2" borderId="51" xfId="43" applyFont="1" applyFill="1" applyBorder="1" applyAlignment="1">
      <alignment horizontal="left" vertical="center"/>
    </xf>
    <xf numFmtId="0" fontId="41" fillId="2" borderId="31" xfId="43" applyFont="1" applyFill="1" applyBorder="1" applyAlignment="1">
      <alignment horizontal="left" vertical="center"/>
    </xf>
    <xf numFmtId="0" fontId="41" fillId="2" borderId="50" xfId="43" applyFont="1" applyFill="1" applyBorder="1" applyAlignment="1">
      <alignment horizontal="right" vertical="center"/>
    </xf>
    <xf numFmtId="0" fontId="41" fillId="2" borderId="0" xfId="43" applyFont="1" applyFill="1" applyAlignment="1">
      <alignment horizontal="center" vertical="center"/>
    </xf>
    <xf numFmtId="0" fontId="41" fillId="2" borderId="0" xfId="42" applyFont="1" applyFill="1" applyAlignment="1">
      <alignment horizontal="center"/>
    </xf>
    <xf numFmtId="0" fontId="41" fillId="2" borderId="27" xfId="43" applyFont="1" applyFill="1" applyBorder="1" applyAlignment="1">
      <alignment horizontal="left" vertical="center"/>
    </xf>
    <xf numFmtId="9" fontId="41" fillId="2" borderId="15" xfId="43" applyNumberFormat="1" applyFont="1" applyFill="1" applyBorder="1" applyAlignment="1">
      <alignment horizontal="center" vertical="center"/>
    </xf>
    <xf numFmtId="0" fontId="41" fillId="2" borderId="22" xfId="43" applyFont="1" applyFill="1" applyBorder="1" applyAlignment="1">
      <alignment horizontal="center" vertical="center"/>
    </xf>
    <xf numFmtId="0" fontId="41" fillId="2" borderId="28" xfId="43" applyFont="1" applyFill="1" applyBorder="1" applyAlignment="1">
      <alignment horizontal="center" vertical="center"/>
    </xf>
    <xf numFmtId="9" fontId="41" fillId="2" borderId="25" xfId="43" applyNumberFormat="1" applyFont="1" applyFill="1" applyBorder="1" applyAlignment="1">
      <alignment horizontal="center" vertical="center"/>
    </xf>
    <xf numFmtId="0" fontId="41" fillId="2" borderId="25" xfId="43" applyFont="1" applyFill="1" applyBorder="1" applyAlignment="1">
      <alignment horizontal="center" vertical="center"/>
    </xf>
    <xf numFmtId="9" fontId="41" fillId="2" borderId="26" xfId="43" applyNumberFormat="1" applyFont="1" applyFill="1" applyBorder="1" applyAlignment="1">
      <alignment horizontal="center" vertical="center"/>
    </xf>
    <xf numFmtId="0" fontId="41" fillId="2" borderId="26" xfId="43" applyFont="1" applyFill="1" applyBorder="1" applyAlignment="1">
      <alignment horizontal="center" vertical="center"/>
    </xf>
    <xf numFmtId="0" fontId="41" fillId="2" borderId="31" xfId="43" applyFont="1" applyFill="1" applyBorder="1" applyAlignment="1">
      <alignment horizontal="center" vertical="center"/>
    </xf>
    <xf numFmtId="9" fontId="41" fillId="2" borderId="0" xfId="43" applyNumberFormat="1" applyFont="1" applyFill="1" applyAlignment="1">
      <alignment horizontal="center" vertical="center"/>
    </xf>
    <xf numFmtId="0" fontId="41" fillId="2" borderId="27" xfId="43" applyFont="1" applyFill="1" applyBorder="1" applyAlignment="1">
      <alignment horizontal="center" vertical="center"/>
    </xf>
    <xf numFmtId="0" fontId="41" fillId="2" borderId="9" xfId="43" applyFont="1" applyFill="1" applyBorder="1" applyAlignment="1">
      <alignment horizontal="right" vertical="center"/>
    </xf>
    <xf numFmtId="9" fontId="41" fillId="2" borderId="6" xfId="43" applyNumberFormat="1" applyFont="1" applyFill="1" applyBorder="1" applyAlignment="1">
      <alignment horizontal="center" vertical="center"/>
    </xf>
    <xf numFmtId="0" fontId="41" fillId="2" borderId="6" xfId="43" applyFont="1" applyFill="1" applyBorder="1" applyAlignment="1">
      <alignment horizontal="center" vertical="center"/>
    </xf>
    <xf numFmtId="0" fontId="41" fillId="2" borderId="32" xfId="43" applyFont="1" applyFill="1" applyBorder="1" applyAlignment="1">
      <alignment horizontal="center" vertical="center"/>
    </xf>
    <xf numFmtId="0" fontId="41" fillId="2" borderId="50" xfId="0" applyFont="1" applyFill="1" applyBorder="1"/>
    <xf numFmtId="0" fontId="41" fillId="2" borderId="0" xfId="43" applyFont="1" applyFill="1" applyAlignment="1">
      <alignment horizontal="center" vertical="top"/>
    </xf>
    <xf numFmtId="0" fontId="41" fillId="2" borderId="6" xfId="43" applyFont="1" applyFill="1" applyBorder="1" applyAlignment="1">
      <alignment horizontal="center" vertical="top"/>
    </xf>
    <xf numFmtId="0" fontId="41" fillId="2" borderId="0" xfId="50" applyFont="1" applyFill="1" applyBorder="1" applyAlignment="1" applyProtection="1">
      <alignment horizontal="left" vertical="center"/>
    </xf>
    <xf numFmtId="0" fontId="41" fillId="2" borderId="9" xfId="0" applyFont="1" applyFill="1" applyBorder="1"/>
    <xf numFmtId="0" fontId="41" fillId="0" borderId="12" xfId="43" applyFont="1" applyBorder="1" applyAlignment="1">
      <alignment horizontal="left" vertical="center" wrapText="1"/>
    </xf>
    <xf numFmtId="0" fontId="41" fillId="0" borderId="12" xfId="43" applyFont="1" applyBorder="1" applyAlignment="1">
      <alignment vertical="center" wrapText="1"/>
    </xf>
    <xf numFmtId="0" fontId="46" fillId="0" borderId="12" xfId="43" applyFont="1" applyBorder="1" applyAlignment="1">
      <alignment horizontal="left" vertical="center" wrapText="1"/>
    </xf>
    <xf numFmtId="0" fontId="45" fillId="4" borderId="59" xfId="43" applyFont="1" applyFill="1" applyBorder="1" applyAlignment="1">
      <alignment horizontal="centerContinuous" vertical="center"/>
    </xf>
    <xf numFmtId="0" fontId="46" fillId="0" borderId="43" xfId="42" applyFont="1" applyBorder="1" applyAlignment="1">
      <alignment horizontal="left" wrapText="1"/>
    </xf>
    <xf numFmtId="0" fontId="57" fillId="0" borderId="15" xfId="1" applyFont="1" applyBorder="1" applyAlignment="1">
      <alignment vertical="top" wrapText="1"/>
    </xf>
    <xf numFmtId="0" fontId="57" fillId="0" borderId="25" xfId="1" applyFont="1" applyBorder="1" applyAlignment="1">
      <alignment vertical="center"/>
    </xf>
    <xf numFmtId="0" fontId="57" fillId="0" borderId="25" xfId="1" applyFont="1" applyBorder="1" applyAlignment="1">
      <alignment vertical="top" wrapText="1"/>
    </xf>
    <xf numFmtId="0" fontId="57" fillId="0" borderId="25" xfId="1" applyFont="1" applyBorder="1" applyAlignment="1">
      <alignment horizontal="center" vertical="center"/>
    </xf>
    <xf numFmtId="0" fontId="57" fillId="0" borderId="25" xfId="1" applyFont="1" applyBorder="1" applyAlignment="1">
      <alignment horizontal="left" vertical="center"/>
    </xf>
    <xf numFmtId="0" fontId="57" fillId="0" borderId="25" xfId="1" applyFont="1" applyBorder="1" applyAlignment="1">
      <alignment horizontal="center" vertical="center" wrapText="1"/>
    </xf>
    <xf numFmtId="0" fontId="57" fillId="20" borderId="25" xfId="1" applyFont="1" applyFill="1" applyBorder="1" applyAlignment="1">
      <alignment horizontal="center" vertical="center"/>
    </xf>
    <xf numFmtId="0" fontId="57" fillId="0" borderId="25" xfId="1" applyFont="1" applyBorder="1" applyAlignment="1">
      <alignment horizontal="right" vertical="center"/>
    </xf>
    <xf numFmtId="1" fontId="57" fillId="0" borderId="25" xfId="1" applyNumberFormat="1" applyFont="1" applyBorder="1" applyAlignment="1">
      <alignment horizontal="center" vertical="center"/>
    </xf>
    <xf numFmtId="0" fontId="57" fillId="0" borderId="1" xfId="1" applyFont="1" applyBorder="1" applyAlignment="1">
      <alignment horizontal="center" vertical="center"/>
    </xf>
    <xf numFmtId="191" fontId="57" fillId="0" borderId="25" xfId="1" applyNumberFormat="1" applyFont="1" applyBorder="1" applyAlignment="1">
      <alignment horizontal="right" vertical="center"/>
    </xf>
    <xf numFmtId="0" fontId="57" fillId="0" borderId="25" xfId="1" applyFont="1" applyBorder="1" applyAlignment="1">
      <alignment horizontal="left" vertical="top" wrapText="1"/>
    </xf>
    <xf numFmtId="0" fontId="57" fillId="0" borderId="25" xfId="1" applyFont="1" applyBorder="1" applyAlignment="1">
      <alignment horizontal="center" vertical="top" wrapText="1"/>
    </xf>
    <xf numFmtId="0" fontId="57" fillId="0" borderId="25" xfId="1" applyFont="1" applyBorder="1" applyAlignment="1">
      <alignment vertical="top"/>
    </xf>
    <xf numFmtId="0" fontId="57" fillId="0" borderId="25" xfId="1" applyFont="1" applyBorder="1" applyAlignment="1">
      <alignment vertical="center" wrapText="1"/>
    </xf>
    <xf numFmtId="0" fontId="57" fillId="0" borderId="22" xfId="1" applyFont="1" applyBorder="1" applyAlignment="1">
      <alignment vertical="center"/>
    </xf>
    <xf numFmtId="0" fontId="58" fillId="0" borderId="0" xfId="0" applyFont="1" applyAlignment="1">
      <alignment vertical="center"/>
    </xf>
    <xf numFmtId="0" fontId="57" fillId="0" borderId="9" xfId="1" applyFont="1" applyBorder="1" applyAlignment="1">
      <alignment vertical="top" wrapText="1"/>
    </xf>
    <xf numFmtId="0" fontId="57" fillId="0" borderId="6" xfId="1" applyFont="1" applyBorder="1" applyAlignment="1">
      <alignment vertical="center"/>
    </xf>
    <xf numFmtId="0" fontId="57" fillId="0" borderId="4" xfId="1" applyFont="1" applyBorder="1" applyAlignment="1">
      <alignment vertical="top" wrapText="1"/>
    </xf>
    <xf numFmtId="0" fontId="57" fillId="0" borderId="15" xfId="1" applyFont="1" applyBorder="1" applyAlignment="1">
      <alignment horizontal="center" vertical="center"/>
    </xf>
    <xf numFmtId="0" fontId="57" fillId="0" borderId="7" xfId="1" applyFont="1" applyBorder="1" applyAlignment="1">
      <alignment vertical="top" wrapText="1"/>
    </xf>
    <xf numFmtId="0" fontId="58" fillId="0" borderId="1" xfId="1" applyFont="1" applyBorder="1" applyAlignment="1">
      <alignment vertical="top" wrapText="1"/>
    </xf>
    <xf numFmtId="0" fontId="58" fillId="0" borderId="15" xfId="1" applyFont="1" applyBorder="1" applyAlignment="1">
      <alignment horizontal="center" vertical="center"/>
    </xf>
    <xf numFmtId="0" fontId="58" fillId="0" borderId="25" xfId="1" applyFont="1" applyBorder="1" applyAlignment="1">
      <alignment horizontal="left" vertical="center"/>
    </xf>
    <xf numFmtId="0" fontId="58" fillId="0" borderId="25" xfId="1" applyFont="1" applyBorder="1" applyAlignment="1">
      <alignment horizontal="center" vertical="center"/>
    </xf>
    <xf numFmtId="0" fontId="58" fillId="0" borderId="25" xfId="1" applyFont="1" applyBorder="1" applyAlignment="1">
      <alignment horizontal="center" vertical="center" wrapText="1"/>
    </xf>
    <xf numFmtId="0" fontId="58" fillId="0" borderId="25" xfId="1" applyFont="1" applyBorder="1" applyAlignment="1">
      <alignment vertical="center"/>
    </xf>
    <xf numFmtId="0" fontId="58" fillId="20" borderId="25" xfId="1" applyFont="1" applyFill="1" applyBorder="1" applyAlignment="1">
      <alignment horizontal="center" vertical="center"/>
    </xf>
    <xf numFmtId="0" fontId="58" fillId="0" borderId="25" xfId="1" applyFont="1" applyBorder="1" applyAlignment="1">
      <alignment horizontal="right" vertical="center"/>
    </xf>
    <xf numFmtId="1" fontId="58" fillId="0" borderId="25" xfId="1" applyNumberFormat="1" applyFont="1" applyBorder="1" applyAlignment="1">
      <alignment horizontal="center" vertical="center"/>
    </xf>
    <xf numFmtId="0" fontId="58" fillId="0" borderId="1" xfId="1" applyFont="1" applyBorder="1" applyAlignment="1">
      <alignment horizontal="center" vertical="center"/>
    </xf>
    <xf numFmtId="191" fontId="58" fillId="0" borderId="25" xfId="1" applyNumberFormat="1" applyFont="1" applyBorder="1" applyAlignment="1">
      <alignment horizontal="right" vertical="center"/>
    </xf>
    <xf numFmtId="0" fontId="58" fillId="0" borderId="25" xfId="1" applyFont="1" applyBorder="1" applyAlignment="1">
      <alignment vertical="top" wrapText="1"/>
    </xf>
    <xf numFmtId="0" fontId="58" fillId="0" borderId="25" xfId="1" applyFont="1" applyBorder="1" applyAlignment="1">
      <alignment horizontal="left" vertical="top" wrapText="1"/>
    </xf>
    <xf numFmtId="0" fontId="58" fillId="0" borderId="25" xfId="1" applyFont="1" applyBorder="1" applyAlignment="1">
      <alignment horizontal="center" vertical="top" wrapText="1"/>
    </xf>
    <xf numFmtId="0" fontId="58" fillId="0" borderId="25" xfId="1" applyFont="1" applyBorder="1" applyAlignment="1">
      <alignment vertical="top"/>
    </xf>
    <xf numFmtId="0" fontId="58" fillId="0" borderId="25" xfId="1" applyFont="1" applyBorder="1" applyAlignment="1">
      <alignment vertical="center" wrapText="1"/>
    </xf>
    <xf numFmtId="0" fontId="58" fillId="0" borderId="22" xfId="1" applyFont="1" applyBorder="1" applyAlignment="1">
      <alignment vertical="center"/>
    </xf>
    <xf numFmtId="0" fontId="58" fillId="0" borderId="53" xfId="1" applyFont="1" applyBorder="1" applyAlignment="1">
      <alignment vertical="center"/>
    </xf>
    <xf numFmtId="0" fontId="58" fillId="0" borderId="53" xfId="1" applyFont="1" applyBorder="1" applyAlignment="1">
      <alignment vertical="top" wrapText="1"/>
    </xf>
    <xf numFmtId="0" fontId="58" fillId="0" borderId="19" xfId="1" applyFont="1" applyBorder="1" applyAlignment="1">
      <alignment horizontal="center" vertical="center"/>
    </xf>
    <xf numFmtId="0" fontId="58" fillId="0" borderId="26" xfId="1" applyFont="1" applyBorder="1" applyAlignment="1">
      <alignment horizontal="left" vertical="center"/>
    </xf>
    <xf numFmtId="0" fontId="57" fillId="0" borderId="10" xfId="1" applyFont="1" applyBorder="1" applyAlignment="1">
      <alignment vertical="top" wrapText="1"/>
    </xf>
    <xf numFmtId="0" fontId="58" fillId="2" borderId="15" xfId="1" applyFont="1" applyFill="1" applyBorder="1" applyAlignment="1">
      <alignment vertical="center"/>
    </xf>
    <xf numFmtId="0" fontId="58" fillId="2" borderId="25" xfId="1" applyFont="1" applyFill="1" applyBorder="1" applyAlignment="1">
      <alignment vertical="top" wrapText="1"/>
    </xf>
    <xf numFmtId="0" fontId="58" fillId="2" borderId="25" xfId="1" applyFont="1" applyFill="1" applyBorder="1" applyAlignment="1">
      <alignment horizontal="center" vertical="center"/>
    </xf>
    <xf numFmtId="0" fontId="58" fillId="2" borderId="22" xfId="1" applyFont="1" applyFill="1" applyBorder="1" applyAlignment="1">
      <alignment horizontal="left" vertical="center"/>
    </xf>
    <xf numFmtId="0" fontId="57" fillId="0" borderId="26" xfId="1" applyFont="1" applyBorder="1" applyAlignment="1">
      <alignment horizontal="left" vertical="center"/>
    </xf>
    <xf numFmtId="0" fontId="58" fillId="2" borderId="15" xfId="1" applyFont="1" applyFill="1" applyBorder="1" applyAlignment="1">
      <alignment horizontal="left" vertical="center"/>
    </xf>
    <xf numFmtId="0" fontId="58" fillId="2" borderId="25" xfId="1" applyFont="1" applyFill="1" applyBorder="1" applyAlignment="1">
      <alignment horizontal="left" vertical="center"/>
    </xf>
    <xf numFmtId="0" fontId="58" fillId="2" borderId="25" xfId="1" applyFont="1" applyFill="1" applyBorder="1" applyAlignment="1">
      <alignment horizontal="center" vertical="center" wrapText="1"/>
    </xf>
    <xf numFmtId="0" fontId="58" fillId="2" borderId="25" xfId="1" applyFont="1" applyFill="1" applyBorder="1" applyAlignment="1">
      <alignment vertical="center"/>
    </xf>
    <xf numFmtId="0" fontId="58" fillId="2" borderId="25" xfId="1" applyFont="1" applyFill="1" applyBorder="1" applyAlignment="1">
      <alignment horizontal="right" vertical="center"/>
    </xf>
    <xf numFmtId="0" fontId="58" fillId="2" borderId="26" xfId="1" applyFont="1" applyFill="1" applyBorder="1" applyAlignment="1">
      <alignment horizontal="right" vertical="center"/>
    </xf>
    <xf numFmtId="0" fontId="58" fillId="2" borderId="26" xfId="1" applyFont="1" applyFill="1" applyBorder="1" applyAlignment="1">
      <alignment horizontal="center" vertical="center"/>
    </xf>
    <xf numFmtId="1" fontId="58" fillId="2" borderId="26" xfId="1" applyNumberFormat="1" applyFont="1" applyFill="1" applyBorder="1" applyAlignment="1">
      <alignment horizontal="center" vertical="center"/>
    </xf>
    <xf numFmtId="0" fontId="58" fillId="2" borderId="1" xfId="1" applyFont="1" applyFill="1" applyBorder="1" applyAlignment="1">
      <alignment horizontal="center" vertical="center"/>
    </xf>
    <xf numFmtId="191" fontId="58" fillId="2" borderId="25" xfId="1" applyNumberFormat="1" applyFont="1" applyFill="1" applyBorder="1" applyAlignment="1">
      <alignment horizontal="right" vertical="center"/>
    </xf>
    <xf numFmtId="0" fontId="58" fillId="2" borderId="25" xfId="1" applyFont="1" applyFill="1" applyBorder="1" applyAlignment="1">
      <alignment horizontal="left" vertical="top" wrapText="1"/>
    </xf>
    <xf numFmtId="0" fontId="58" fillId="2" borderId="25" xfId="1" applyFont="1" applyFill="1" applyBorder="1" applyAlignment="1">
      <alignment horizontal="center" vertical="top" wrapText="1"/>
    </xf>
    <xf numFmtId="0" fontId="58" fillId="2" borderId="25" xfId="1" applyFont="1" applyFill="1" applyBorder="1" applyAlignment="1">
      <alignment vertical="top"/>
    </xf>
    <xf numFmtId="0" fontId="58" fillId="2" borderId="25" xfId="1" applyFont="1" applyFill="1" applyBorder="1" applyAlignment="1">
      <alignment vertical="center" wrapText="1"/>
    </xf>
    <xf numFmtId="0" fontId="58" fillId="2" borderId="22" xfId="1" applyFont="1" applyFill="1" applyBorder="1" applyAlignment="1">
      <alignment vertical="center"/>
    </xf>
    <xf numFmtId="0" fontId="58" fillId="2" borderId="22" xfId="1" applyFont="1" applyFill="1" applyBorder="1" applyAlignment="1">
      <alignment horizontal="center" vertical="center"/>
    </xf>
    <xf numFmtId="0" fontId="57" fillId="0" borderId="6" xfId="1" applyFont="1" applyBorder="1" applyAlignment="1">
      <alignment horizontal="left" vertical="center"/>
    </xf>
    <xf numFmtId="0" fontId="57" fillId="0" borderId="4" xfId="1" applyFont="1" applyBorder="1" applyAlignment="1">
      <alignment horizontal="center" vertical="center"/>
    </xf>
    <xf numFmtId="0" fontId="57" fillId="0" borderId="5" xfId="1" applyFont="1" applyBorder="1" applyAlignment="1">
      <alignment horizontal="center" vertical="center"/>
    </xf>
    <xf numFmtId="0" fontId="58" fillId="2" borderId="3" xfId="1" applyFont="1" applyFill="1" applyBorder="1" applyAlignment="1">
      <alignment horizontal="center" vertical="center"/>
    </xf>
    <xf numFmtId="0" fontId="58" fillId="2" borderId="6" xfId="1" applyFont="1" applyFill="1" applyBorder="1" applyAlignment="1">
      <alignment horizontal="center" vertical="center"/>
    </xf>
    <xf numFmtId="0" fontId="58" fillId="2" borderId="6" xfId="1" applyFont="1" applyFill="1" applyBorder="1" applyAlignment="1">
      <alignment horizontal="left" vertical="center"/>
    </xf>
    <xf numFmtId="0" fontId="57" fillId="2" borderId="6" xfId="1" applyFont="1" applyFill="1" applyBorder="1" applyAlignment="1">
      <alignment horizontal="center" vertical="center" wrapText="1"/>
    </xf>
    <xf numFmtId="0" fontId="57" fillId="2" borderId="4" xfId="1" applyFont="1" applyFill="1" applyBorder="1" applyAlignment="1">
      <alignment vertical="center"/>
    </xf>
    <xf numFmtId="0" fontId="57" fillId="0" borderId="5" xfId="1" applyFont="1" applyBorder="1" applyAlignment="1">
      <alignment vertical="center"/>
    </xf>
    <xf numFmtId="0" fontId="58" fillId="2" borderId="3" xfId="1" applyFont="1" applyFill="1" applyBorder="1" applyAlignment="1">
      <alignment horizontal="left" vertical="center"/>
    </xf>
    <xf numFmtId="0" fontId="58" fillId="20" borderId="6" xfId="1" applyFont="1" applyFill="1" applyBorder="1" applyAlignment="1">
      <alignment horizontal="center" vertical="center"/>
    </xf>
    <xf numFmtId="0" fontId="58" fillId="2" borderId="6" xfId="1" applyFont="1" applyFill="1" applyBorder="1" applyAlignment="1">
      <alignment horizontal="right" vertical="center"/>
    </xf>
    <xf numFmtId="0" fontId="58" fillId="2" borderId="4" xfId="1" applyFont="1" applyFill="1" applyBorder="1" applyAlignment="1">
      <alignment horizontal="center" vertical="center"/>
    </xf>
    <xf numFmtId="0" fontId="58" fillId="2" borderId="15" xfId="1" applyFont="1" applyFill="1" applyBorder="1" applyAlignment="1">
      <alignment horizontal="right" vertical="center"/>
    </xf>
    <xf numFmtId="0" fontId="57" fillId="2" borderId="25" xfId="1" applyFont="1" applyFill="1" applyBorder="1" applyAlignment="1">
      <alignment horizontal="right" vertical="center"/>
    </xf>
    <xf numFmtId="1" fontId="58" fillId="2" borderId="25" xfId="1" applyNumberFormat="1" applyFont="1" applyFill="1" applyBorder="1" applyAlignment="1">
      <alignment horizontal="center" vertical="center"/>
    </xf>
    <xf numFmtId="0" fontId="58" fillId="0" borderId="0" xfId="0" applyFont="1" applyAlignment="1">
      <alignment horizontal="center" vertical="center"/>
    </xf>
    <xf numFmtId="0" fontId="57" fillId="4" borderId="1" xfId="1" applyFont="1" applyFill="1" applyBorder="1" applyAlignment="1">
      <alignment horizontal="center" vertical="top" wrapText="1"/>
    </xf>
    <xf numFmtId="0" fontId="57" fillId="4" borderId="1" xfId="0" applyFont="1" applyFill="1" applyBorder="1" applyAlignment="1">
      <alignment horizontal="center" vertical="top" wrapText="1"/>
    </xf>
    <xf numFmtId="0" fontId="57" fillId="4" borderId="1" xfId="0" applyFont="1" applyFill="1" applyBorder="1" applyAlignment="1">
      <alignment horizontal="center" vertical="center"/>
    </xf>
    <xf numFmtId="0" fontId="57" fillId="4" borderId="1" xfId="1" applyFont="1" applyFill="1" applyBorder="1" applyAlignment="1">
      <alignment horizontal="center" vertical="center"/>
    </xf>
    <xf numFmtId="0" fontId="57" fillId="4" borderId="1" xfId="1" applyFont="1" applyFill="1" applyBorder="1" applyAlignment="1">
      <alignment horizontal="center" vertical="center" wrapText="1"/>
    </xf>
    <xf numFmtId="1" fontId="57" fillId="4" borderId="1" xfId="0" applyNumberFormat="1" applyFont="1" applyFill="1" applyBorder="1" applyAlignment="1">
      <alignment horizontal="center" vertical="center"/>
    </xf>
    <xf numFmtId="0" fontId="57" fillId="4" borderId="1" xfId="1" applyFont="1" applyFill="1" applyBorder="1" applyAlignment="1">
      <alignment horizontal="center" vertical="top"/>
    </xf>
    <xf numFmtId="0" fontId="57" fillId="4" borderId="55" xfId="1" applyFont="1" applyFill="1" applyBorder="1" applyAlignment="1">
      <alignment vertical="top" wrapText="1"/>
    </xf>
    <xf numFmtId="0" fontId="57" fillId="4" borderId="43" xfId="1" applyFont="1" applyFill="1" applyBorder="1" applyAlignment="1">
      <alignment vertical="center"/>
    </xf>
    <xf numFmtId="0" fontId="57" fillId="4" borderId="48" xfId="1" applyFont="1" applyFill="1" applyBorder="1" applyAlignment="1">
      <alignment vertical="top" wrapText="1"/>
    </xf>
    <xf numFmtId="0" fontId="57" fillId="4" borderId="47" xfId="1" applyFont="1" applyFill="1" applyBorder="1" applyAlignment="1">
      <alignment horizontal="center" vertical="top"/>
    </xf>
    <xf numFmtId="0" fontId="57" fillId="4" borderId="47" xfId="1" applyFont="1" applyFill="1" applyBorder="1" applyAlignment="1">
      <alignment horizontal="left" vertical="top"/>
    </xf>
    <xf numFmtId="0" fontId="57" fillId="4" borderId="48" xfId="1" applyFont="1" applyFill="1" applyBorder="1" applyAlignment="1">
      <alignment horizontal="left" vertical="top"/>
    </xf>
    <xf numFmtId="0" fontId="57" fillId="4" borderId="48" xfId="1" applyFont="1" applyFill="1" applyBorder="1" applyAlignment="1">
      <alignment horizontal="center" vertical="top"/>
    </xf>
    <xf numFmtId="0" fontId="57" fillId="4" borderId="48" xfId="0" applyFont="1" applyFill="1" applyBorder="1" applyAlignment="1">
      <alignment horizontal="center" vertical="top"/>
    </xf>
    <xf numFmtId="0" fontId="57" fillId="4" borderId="49" xfId="0" applyFont="1" applyFill="1" applyBorder="1" applyAlignment="1">
      <alignment horizontal="center" vertical="top"/>
    </xf>
    <xf numFmtId="0" fontId="57" fillId="4" borderId="49" xfId="1" applyFont="1" applyFill="1" applyBorder="1" applyAlignment="1">
      <alignment horizontal="center" vertical="top"/>
    </xf>
    <xf numFmtId="0" fontId="57" fillId="4" borderId="47" xfId="1" applyFont="1" applyFill="1" applyBorder="1" applyAlignment="1">
      <alignment horizontal="center" vertical="center"/>
    </xf>
    <xf numFmtId="0" fontId="57" fillId="4" borderId="48" xfId="1" applyFont="1" applyFill="1" applyBorder="1" applyAlignment="1">
      <alignment vertical="top"/>
    </xf>
    <xf numFmtId="0" fontId="57" fillId="5" borderId="48" xfId="1" applyFont="1" applyFill="1" applyBorder="1" applyAlignment="1">
      <alignment horizontal="left" vertical="center"/>
    </xf>
    <xf numFmtId="0" fontId="57" fillId="5" borderId="48" xfId="1" applyFont="1" applyFill="1" applyBorder="1" applyAlignment="1">
      <alignment horizontal="center" vertical="top"/>
    </xf>
    <xf numFmtId="0" fontId="57" fillId="4" borderId="48" xfId="0" applyFont="1" applyFill="1" applyBorder="1" applyAlignment="1">
      <alignment horizontal="right" vertical="top"/>
    </xf>
    <xf numFmtId="0" fontId="57" fillId="4" borderId="49" xfId="0" applyFont="1" applyFill="1" applyBorder="1" applyAlignment="1">
      <alignment horizontal="right" vertical="top"/>
    </xf>
    <xf numFmtId="0" fontId="57" fillId="4" borderId="47" xfId="1" applyFont="1" applyFill="1" applyBorder="1" applyAlignment="1">
      <alignment horizontal="right" vertical="top"/>
    </xf>
    <xf numFmtId="0" fontId="57" fillId="4" borderId="48" xfId="1" applyFont="1" applyFill="1" applyBorder="1" applyAlignment="1">
      <alignment horizontal="right" vertical="top"/>
    </xf>
    <xf numFmtId="1" fontId="57" fillId="10" borderId="48" xfId="0" applyNumberFormat="1" applyFont="1" applyFill="1" applyBorder="1" applyAlignment="1">
      <alignment horizontal="center" vertical="top" wrapText="1"/>
    </xf>
    <xf numFmtId="0" fontId="57" fillId="10" borderId="2" xfId="0" applyFont="1" applyFill="1" applyBorder="1" applyAlignment="1">
      <alignment horizontal="center" vertical="top"/>
    </xf>
    <xf numFmtId="0" fontId="57" fillId="10" borderId="48" xfId="0" applyFont="1" applyFill="1" applyBorder="1" applyAlignment="1">
      <alignment horizontal="center" vertical="top"/>
    </xf>
    <xf numFmtId="0" fontId="57" fillId="4" borderId="48" xfId="0" applyFont="1" applyFill="1" applyBorder="1" applyAlignment="1">
      <alignment horizontal="left" vertical="top"/>
    </xf>
    <xf numFmtId="0" fontId="57" fillId="10" borderId="48" xfId="0" applyFont="1" applyFill="1" applyBorder="1" applyAlignment="1">
      <alignment horizontal="left" vertical="top"/>
    </xf>
    <xf numFmtId="191" fontId="57" fillId="4" borderId="49" xfId="0" applyNumberFormat="1" applyFont="1" applyFill="1" applyBorder="1" applyAlignment="1">
      <alignment horizontal="right" vertical="top"/>
    </xf>
    <xf numFmtId="0" fontId="57" fillId="4" borderId="52" xfId="1" applyFont="1" applyFill="1" applyBorder="1" applyAlignment="1">
      <alignment vertical="top"/>
    </xf>
    <xf numFmtId="0" fontId="57" fillId="4" borderId="43" xfId="1" applyFont="1" applyFill="1" applyBorder="1" applyAlignment="1">
      <alignment vertical="top"/>
    </xf>
    <xf numFmtId="0" fontId="57" fillId="4" borderId="47" xfId="1" applyFont="1" applyFill="1" applyBorder="1" applyAlignment="1">
      <alignment vertical="top" wrapText="1"/>
    </xf>
    <xf numFmtId="0" fontId="57" fillId="4" borderId="112" xfId="1" applyFont="1" applyFill="1" applyBorder="1" applyAlignment="1">
      <alignment horizontal="left" vertical="top" wrapText="1"/>
    </xf>
    <xf numFmtId="0" fontId="57" fillId="4" borderId="52" xfId="1" applyFont="1" applyFill="1" applyBorder="1" applyAlignment="1">
      <alignment vertical="top" wrapText="1"/>
    </xf>
    <xf numFmtId="0" fontId="57" fillId="4" borderId="112" xfId="1" applyFont="1" applyFill="1" applyBorder="1" applyAlignment="1">
      <alignment vertical="top"/>
    </xf>
    <xf numFmtId="0" fontId="58" fillId="0" borderId="0" xfId="0" applyFont="1" applyAlignment="1">
      <alignment vertical="top"/>
    </xf>
    <xf numFmtId="0" fontId="58" fillId="2" borderId="0" xfId="0" applyFont="1" applyFill="1" applyAlignment="1">
      <alignment vertical="center" wrapText="1"/>
    </xf>
    <xf numFmtId="0" fontId="61" fillId="20" borderId="0" xfId="0" applyFont="1" applyFill="1" applyAlignment="1">
      <alignment vertical="center" wrapText="1"/>
    </xf>
    <xf numFmtId="0" fontId="61" fillId="2" borderId="0" xfId="0" applyFont="1" applyFill="1" applyAlignment="1">
      <alignment vertical="center" wrapText="1"/>
    </xf>
    <xf numFmtId="0" fontId="58" fillId="20" borderId="0" xfId="0" applyFont="1" applyFill="1" applyAlignment="1">
      <alignment vertical="center" wrapText="1"/>
    </xf>
    <xf numFmtId="0" fontId="58" fillId="0" borderId="0" xfId="0" applyFont="1" applyAlignment="1">
      <alignment vertical="center" wrapText="1"/>
    </xf>
    <xf numFmtId="0" fontId="52" fillId="0" borderId="41" xfId="43" applyFont="1" applyBorder="1" applyAlignment="1">
      <alignment horizontal="left" vertical="center" wrapText="1"/>
    </xf>
    <xf numFmtId="0" fontId="41" fillId="2" borderId="10" xfId="43" applyFont="1" applyFill="1" applyBorder="1" applyAlignment="1">
      <alignment horizontal="left" vertical="center" wrapText="1"/>
    </xf>
    <xf numFmtId="0" fontId="41" fillId="2" borderId="15" xfId="43" applyFont="1" applyFill="1" applyBorder="1" applyAlignment="1">
      <alignment horizontal="left" vertical="center" wrapText="1"/>
    </xf>
    <xf numFmtId="0" fontId="41" fillId="2" borderId="1" xfId="43" applyFont="1" applyFill="1" applyBorder="1" applyAlignment="1">
      <alignment horizontal="left" vertical="center" wrapText="1"/>
    </xf>
    <xf numFmtId="0" fontId="41" fillId="2" borderId="25" xfId="43" applyFont="1" applyFill="1" applyBorder="1" applyAlignment="1">
      <alignment horizontal="left" vertical="center" wrapText="1"/>
    </xf>
    <xf numFmtId="0" fontId="41" fillId="2" borderId="28" xfId="43" applyFont="1" applyFill="1" applyBorder="1" applyAlignment="1">
      <alignment horizontal="left" vertical="center" wrapText="1"/>
    </xf>
    <xf numFmtId="0" fontId="52" fillId="2" borderId="53" xfId="43" applyFont="1" applyFill="1" applyBorder="1" applyAlignment="1">
      <alignment horizontal="left" vertical="center" wrapText="1"/>
    </xf>
    <xf numFmtId="0" fontId="41" fillId="2" borderId="10" xfId="44" applyFont="1" applyFill="1" applyBorder="1" applyAlignment="1" applyProtection="1">
      <alignment vertical="center" wrapText="1"/>
    </xf>
    <xf numFmtId="0" fontId="41" fillId="2" borderId="25" xfId="44" applyFont="1" applyFill="1" applyBorder="1" applyAlignment="1" applyProtection="1">
      <alignment vertical="center" wrapText="1"/>
    </xf>
    <xf numFmtId="0" fontId="41" fillId="2" borderId="25" xfId="44" applyFont="1" applyFill="1" applyBorder="1" applyAlignment="1" applyProtection="1">
      <alignment horizontal="center" vertical="center" wrapText="1"/>
    </xf>
    <xf numFmtId="0" fontId="41" fillId="2" borderId="25" xfId="0" applyFont="1" applyFill="1" applyBorder="1"/>
    <xf numFmtId="0" fontId="41" fillId="2" borderId="28" xfId="0" applyFont="1" applyFill="1" applyBorder="1"/>
    <xf numFmtId="0" fontId="41" fillId="2" borderId="26" xfId="43" applyFont="1" applyFill="1" applyBorder="1" applyAlignment="1">
      <alignment vertical="center" wrapText="1"/>
    </xf>
    <xf numFmtId="0" fontId="41" fillId="2" borderId="31" xfId="43" applyFont="1" applyFill="1" applyBorder="1" applyAlignment="1">
      <alignment vertical="center" wrapText="1"/>
    </xf>
    <xf numFmtId="0" fontId="41" fillId="2" borderId="6" xfId="43" applyFont="1" applyFill="1" applyBorder="1" applyAlignment="1">
      <alignment vertical="center" wrapText="1"/>
    </xf>
    <xf numFmtId="0" fontId="41" fillId="2" borderId="0" xfId="43" applyFont="1" applyFill="1" applyAlignment="1">
      <alignment vertical="center" wrapText="1"/>
    </xf>
    <xf numFmtId="0" fontId="41" fillId="2" borderId="27" xfId="43" applyFont="1" applyFill="1" applyBorder="1" applyAlignment="1">
      <alignment vertical="center" wrapText="1"/>
    </xf>
    <xf numFmtId="0" fontId="41" fillId="2" borderId="50" xfId="44" applyFont="1" applyFill="1" applyBorder="1" applyAlignment="1" applyProtection="1">
      <alignment horizontal="right" vertical="center" wrapText="1"/>
    </xf>
    <xf numFmtId="0" fontId="41" fillId="2" borderId="5" xfId="44" applyFont="1" applyFill="1" applyBorder="1" applyAlignment="1" applyProtection="1">
      <alignment horizontal="justify" vertical="center" wrapText="1"/>
    </xf>
    <xf numFmtId="0" fontId="41" fillId="2" borderId="0" xfId="44" applyFont="1" applyFill="1" applyBorder="1" applyAlignment="1" applyProtection="1">
      <alignment horizontal="right" vertical="center" wrapText="1"/>
    </xf>
    <xf numFmtId="0" fontId="41" fillId="2" borderId="1" xfId="44" applyFont="1" applyFill="1" applyBorder="1" applyAlignment="1" applyProtection="1">
      <alignment horizontal="justify" vertical="center" wrapText="1"/>
    </xf>
    <xf numFmtId="0" fontId="41" fillId="2" borderId="27" xfId="44" applyFont="1" applyFill="1" applyBorder="1" applyAlignment="1" applyProtection="1">
      <alignment vertical="center" wrapText="1"/>
    </xf>
    <xf numFmtId="0" fontId="41" fillId="2" borderId="1" xfId="44" applyFont="1" applyFill="1" applyBorder="1" applyAlignment="1" applyProtection="1">
      <alignment vertical="center" wrapText="1"/>
    </xf>
    <xf numFmtId="0" fontId="41" fillId="2" borderId="0" xfId="44" applyFont="1" applyFill="1" applyBorder="1" applyAlignment="1" applyProtection="1">
      <alignment vertical="center" wrapText="1"/>
    </xf>
    <xf numFmtId="0" fontId="41" fillId="2" borderId="9" xfId="44" applyFont="1" applyFill="1" applyBorder="1" applyAlignment="1" applyProtection="1">
      <alignment horizontal="center" vertical="center" wrapText="1"/>
    </xf>
    <xf numFmtId="0" fontId="41" fillId="2" borderId="6" xfId="44" applyFont="1" applyFill="1" applyBorder="1" applyAlignment="1" applyProtection="1">
      <alignment horizontal="center" vertical="center" wrapText="1"/>
    </xf>
    <xf numFmtId="0" fontId="41" fillId="2" borderId="32" xfId="44" applyFont="1" applyFill="1" applyBorder="1" applyAlignment="1" applyProtection="1">
      <alignment horizontal="center" vertical="center" wrapText="1"/>
    </xf>
    <xf numFmtId="0" fontId="41" fillId="2" borderId="51" xfId="44" applyFont="1" applyFill="1" applyBorder="1" applyAlignment="1" applyProtection="1">
      <alignment vertical="center" wrapText="1"/>
    </xf>
    <xf numFmtId="0" fontId="41" fillId="2" borderId="26" xfId="44" applyFont="1" applyFill="1" applyBorder="1" applyAlignment="1" applyProtection="1">
      <alignment vertical="center" wrapText="1"/>
    </xf>
    <xf numFmtId="0" fontId="41" fillId="2" borderId="0" xfId="44" applyFont="1" applyFill="1" applyBorder="1" applyAlignment="1" applyProtection="1">
      <alignment horizontal="center" vertical="center" wrapText="1"/>
    </xf>
    <xf numFmtId="0" fontId="41" fillId="2" borderId="9" xfId="44" applyFont="1" applyFill="1" applyBorder="1" applyAlignment="1" applyProtection="1">
      <alignment vertical="center" wrapText="1"/>
    </xf>
    <xf numFmtId="0" fontId="41" fillId="2" borderId="6" xfId="44" applyFont="1" applyFill="1" applyBorder="1" applyAlignment="1" applyProtection="1">
      <alignment vertical="center" wrapText="1"/>
    </xf>
    <xf numFmtId="0" fontId="52" fillId="2" borderId="16" xfId="43" applyFont="1" applyFill="1" applyBorder="1" applyAlignment="1">
      <alignment horizontal="left" vertical="center" wrapText="1"/>
    </xf>
    <xf numFmtId="0" fontId="41" fillId="2" borderId="51" xfId="44" applyFont="1" applyFill="1" applyBorder="1" applyAlignment="1" applyProtection="1">
      <alignment horizontal="center" vertical="center" wrapText="1"/>
    </xf>
    <xf numFmtId="0" fontId="41" fillId="2" borderId="26" xfId="44" applyFont="1" applyFill="1" applyBorder="1" applyAlignment="1" applyProtection="1">
      <alignment horizontal="center" vertical="center" wrapText="1"/>
    </xf>
    <xf numFmtId="0" fontId="41" fillId="2" borderId="31" xfId="44" applyFont="1" applyFill="1" applyBorder="1" applyAlignment="1" applyProtection="1">
      <alignment horizontal="center" vertical="center" wrapText="1"/>
    </xf>
    <xf numFmtId="0" fontId="41" fillId="2" borderId="58" xfId="44" applyFont="1" applyFill="1" applyBorder="1" applyAlignment="1" applyProtection="1">
      <alignment horizontal="right" vertical="center" wrapText="1"/>
    </xf>
    <xf numFmtId="10" fontId="41" fillId="2" borderId="1" xfId="47" applyNumberFormat="1" applyFont="1" applyFill="1" applyBorder="1" applyAlignment="1">
      <alignment horizontal="center" vertical="center" wrapText="1"/>
    </xf>
    <xf numFmtId="0" fontId="41" fillId="2" borderId="0" xfId="44" applyFont="1" applyFill="1" applyBorder="1" applyAlignment="1" applyProtection="1">
      <alignment horizontal="right" vertical="center"/>
    </xf>
    <xf numFmtId="0" fontId="41" fillId="2" borderId="27" xfId="44" applyFont="1" applyFill="1" applyBorder="1" applyAlignment="1" applyProtection="1">
      <alignment horizontal="center" vertical="center" wrapText="1"/>
    </xf>
    <xf numFmtId="0" fontId="41" fillId="2" borderId="50" xfId="44" applyFont="1" applyFill="1" applyBorder="1" applyAlignment="1" applyProtection="1">
      <alignment horizontal="center" vertical="center" wrapText="1"/>
    </xf>
    <xf numFmtId="1" fontId="41" fillId="2" borderId="1" xfId="22" applyNumberFormat="1" applyFont="1" applyFill="1" applyBorder="1" applyAlignment="1" applyProtection="1">
      <alignment horizontal="center" vertical="center" wrapText="1"/>
    </xf>
    <xf numFmtId="183" fontId="41" fillId="2" borderId="0" xfId="22" applyNumberFormat="1" applyFont="1" applyFill="1" applyBorder="1" applyAlignment="1" applyProtection="1">
      <alignment vertical="center" wrapText="1"/>
    </xf>
    <xf numFmtId="0" fontId="41" fillId="2" borderId="51" xfId="43" applyFont="1" applyFill="1" applyBorder="1" applyAlignment="1">
      <alignment horizontal="left" vertical="center" wrapText="1"/>
    </xf>
    <xf numFmtId="0" fontId="41" fillId="2" borderId="26" xfId="43" applyFont="1" applyFill="1" applyBorder="1" applyAlignment="1">
      <alignment horizontal="left" vertical="center" wrapText="1"/>
    </xf>
    <xf numFmtId="0" fontId="41" fillId="2" borderId="31" xfId="43" applyFont="1" applyFill="1" applyBorder="1" applyAlignment="1">
      <alignment horizontal="left" vertical="center" wrapText="1"/>
    </xf>
    <xf numFmtId="0" fontId="41" fillId="2" borderId="50" xfId="43" applyFont="1" applyFill="1" applyBorder="1" applyAlignment="1">
      <alignment horizontal="right" vertical="center" wrapText="1"/>
    </xf>
    <xf numFmtId="0" fontId="41" fillId="2" borderId="0" xfId="43" applyFont="1" applyFill="1" applyAlignment="1">
      <alignment horizontal="center" vertical="center" wrapText="1"/>
    </xf>
    <xf numFmtId="0" fontId="41" fillId="2" borderId="27" xfId="43" applyFont="1" applyFill="1" applyBorder="1" applyAlignment="1">
      <alignment horizontal="left" vertical="center" wrapText="1"/>
    </xf>
    <xf numFmtId="9" fontId="41" fillId="2" borderId="15" xfId="43" applyNumberFormat="1" applyFont="1" applyFill="1" applyBorder="1" applyAlignment="1">
      <alignment horizontal="center" vertical="center" wrapText="1"/>
    </xf>
    <xf numFmtId="0" fontId="41" fillId="2" borderId="22" xfId="43" applyFont="1" applyFill="1" applyBorder="1" applyAlignment="1">
      <alignment horizontal="center" vertical="center" wrapText="1"/>
    </xf>
    <xf numFmtId="0" fontId="41" fillId="2" borderId="28" xfId="43" applyFont="1" applyFill="1" applyBorder="1" applyAlignment="1">
      <alignment horizontal="center" vertical="center" wrapText="1"/>
    </xf>
    <xf numFmtId="0" fontId="41" fillId="2" borderId="15" xfId="43" applyFont="1" applyFill="1" applyBorder="1" applyAlignment="1">
      <alignment horizontal="center" vertical="center" wrapText="1"/>
    </xf>
    <xf numFmtId="0" fontId="41" fillId="2" borderId="54" xfId="0" applyFont="1" applyFill="1" applyBorder="1"/>
    <xf numFmtId="0" fontId="41" fillId="2" borderId="0" xfId="43" applyFont="1" applyFill="1" applyAlignment="1">
      <alignment horizontal="center" vertical="top" wrapText="1"/>
    </xf>
    <xf numFmtId="0" fontId="41" fillId="2" borderId="6" xfId="43" applyFont="1" applyFill="1" applyBorder="1" applyAlignment="1">
      <alignment horizontal="center" vertical="top" wrapText="1"/>
    </xf>
    <xf numFmtId="0" fontId="41" fillId="2" borderId="0" xfId="44" applyFont="1" applyFill="1" applyBorder="1" applyAlignment="1" applyProtection="1">
      <alignment horizontal="left" vertical="center" wrapText="1"/>
    </xf>
    <xf numFmtId="0" fontId="41" fillId="2" borderId="4" xfId="0" applyFont="1" applyFill="1" applyBorder="1"/>
    <xf numFmtId="0" fontId="41" fillId="2" borderId="10" xfId="44" applyFont="1" applyFill="1" applyBorder="1" applyAlignment="1" applyProtection="1">
      <alignment horizontal="left" vertical="center" wrapText="1"/>
    </xf>
    <xf numFmtId="0" fontId="41" fillId="2" borderId="25" xfId="44" applyFont="1" applyFill="1" applyBorder="1" applyAlignment="1" applyProtection="1">
      <alignment horizontal="left" vertical="center" wrapText="1"/>
    </xf>
    <xf numFmtId="0" fontId="41" fillId="2" borderId="28" xfId="44" applyFont="1" applyFill="1" applyBorder="1" applyAlignment="1" applyProtection="1">
      <alignment horizontal="left" vertical="center" wrapText="1"/>
    </xf>
    <xf numFmtId="0" fontId="41" fillId="0" borderId="12" xfId="43" applyFont="1" applyBorder="1" applyAlignment="1">
      <alignment horizontal="left" vertical="center"/>
    </xf>
    <xf numFmtId="0" fontId="46" fillId="0" borderId="12" xfId="43" applyFont="1" applyBorder="1" applyAlignment="1">
      <alignment horizontal="left" vertical="center"/>
    </xf>
    <xf numFmtId="0" fontId="45" fillId="4" borderId="59" xfId="43" applyFont="1" applyFill="1" applyBorder="1" applyAlignment="1">
      <alignment horizontal="centerContinuous" vertical="center" wrapText="1"/>
    </xf>
    <xf numFmtId="0" fontId="46" fillId="0" borderId="43" xfId="42" applyFont="1" applyBorder="1" applyAlignment="1">
      <alignment horizontal="left"/>
    </xf>
    <xf numFmtId="10" fontId="30" fillId="2" borderId="1" xfId="47" applyNumberFormat="1" applyFont="1" applyFill="1" applyBorder="1" applyAlignment="1">
      <alignment horizontal="center" vertical="center" wrapText="1"/>
    </xf>
    <xf numFmtId="183" fontId="41" fillId="2" borderId="1" xfId="22" applyNumberFormat="1" applyFont="1" applyFill="1" applyBorder="1" applyAlignment="1" applyProtection="1">
      <alignment vertical="center" wrapText="1"/>
    </xf>
    <xf numFmtId="0" fontId="63" fillId="0" borderId="0" xfId="0" applyFont="1"/>
    <xf numFmtId="10" fontId="41" fillId="2" borderId="15" xfId="43" applyNumberFormat="1" applyFont="1" applyFill="1" applyBorder="1" applyAlignment="1">
      <alignment horizontal="center" vertical="center" wrapText="1"/>
    </xf>
    <xf numFmtId="0" fontId="45" fillId="4" borderId="59" xfId="43" applyFont="1" applyFill="1" applyBorder="1" applyAlignment="1">
      <alignment vertical="center" wrapText="1"/>
    </xf>
    <xf numFmtId="0" fontId="52" fillId="0" borderId="42" xfId="0" applyFont="1" applyBorder="1" applyAlignment="1">
      <alignment vertical="top" wrapText="1"/>
    </xf>
    <xf numFmtId="0" fontId="52" fillId="14" borderId="12" xfId="0" applyFont="1" applyFill="1" applyBorder="1" applyAlignment="1">
      <alignment vertical="top" wrapText="1"/>
    </xf>
    <xf numFmtId="0" fontId="52" fillId="0" borderId="41" xfId="0" applyFont="1" applyBorder="1" applyAlignment="1">
      <alignment vertical="top" wrapText="1"/>
    </xf>
    <xf numFmtId="0" fontId="41" fillId="14" borderId="6" xfId="0" applyFont="1" applyFill="1" applyBorder="1" applyAlignment="1">
      <alignment horizontal="center" vertical="top" wrapText="1"/>
    </xf>
    <xf numFmtId="0" fontId="41" fillId="14" borderId="63" xfId="0" applyFont="1" applyFill="1" applyBorder="1" applyAlignment="1">
      <alignment vertical="top" wrapText="1"/>
    </xf>
    <xf numFmtId="0" fontId="41" fillId="0" borderId="86" xfId="0" applyFont="1" applyBorder="1" applyAlignment="1">
      <alignment vertical="top" wrapText="1"/>
    </xf>
    <xf numFmtId="0" fontId="52" fillId="14" borderId="41" xfId="0" applyFont="1" applyFill="1" applyBorder="1" applyAlignment="1">
      <alignment vertical="top" wrapText="1"/>
    </xf>
    <xf numFmtId="0" fontId="41" fillId="14" borderId="0" xfId="0" applyFont="1" applyFill="1" applyAlignment="1">
      <alignment vertical="top" wrapText="1"/>
    </xf>
    <xf numFmtId="0" fontId="41" fillId="14" borderId="11" xfId="0" applyFont="1" applyFill="1" applyBorder="1" applyAlignment="1">
      <alignment vertical="top" wrapText="1"/>
    </xf>
    <xf numFmtId="0" fontId="52" fillId="14" borderId="11" xfId="0" applyFont="1" applyFill="1" applyBorder="1" applyAlignment="1">
      <alignment vertical="top" wrapText="1"/>
    </xf>
    <xf numFmtId="0" fontId="41" fillId="14" borderId="26" xfId="0" applyFont="1" applyFill="1" applyBorder="1" applyAlignment="1">
      <alignment vertical="top" wrapText="1"/>
    </xf>
    <xf numFmtId="0" fontId="41" fillId="14" borderId="27" xfId="0" applyFont="1" applyFill="1" applyBorder="1" applyAlignment="1">
      <alignment vertical="top" wrapText="1"/>
    </xf>
    <xf numFmtId="0" fontId="41" fillId="14" borderId="6" xfId="0" applyFont="1" applyFill="1" applyBorder="1" applyAlignment="1">
      <alignment vertical="top" wrapText="1"/>
    </xf>
    <xf numFmtId="0" fontId="41" fillId="14" borderId="32" xfId="0" applyFont="1" applyFill="1" applyBorder="1" applyAlignment="1">
      <alignment vertical="top" wrapText="1"/>
    </xf>
    <xf numFmtId="0" fontId="41" fillId="14" borderId="5" xfId="0" applyFont="1" applyFill="1" applyBorder="1" applyAlignment="1">
      <alignment vertical="top" wrapText="1"/>
    </xf>
    <xf numFmtId="0" fontId="41" fillId="14" borderId="5" xfId="0" applyFont="1" applyFill="1" applyBorder="1" applyAlignment="1">
      <alignment horizontal="center" vertical="top" wrapText="1"/>
    </xf>
    <xf numFmtId="0" fontId="41" fillId="14" borderId="1" xfId="0" applyFont="1" applyFill="1" applyBorder="1" applyAlignment="1">
      <alignment vertical="top" wrapText="1"/>
    </xf>
    <xf numFmtId="0" fontId="52" fillId="14" borderId="16" xfId="0" applyFont="1" applyFill="1" applyBorder="1" applyAlignment="1">
      <alignment vertical="top" wrapText="1"/>
    </xf>
    <xf numFmtId="0" fontId="52" fillId="14" borderId="40" xfId="0" applyFont="1" applyFill="1" applyBorder="1" applyAlignment="1">
      <alignment vertical="top" wrapText="1"/>
    </xf>
    <xf numFmtId="0" fontId="41" fillId="14" borderId="22" xfId="0" applyFont="1" applyFill="1" applyBorder="1" applyAlignment="1">
      <alignment vertical="top" wrapText="1"/>
    </xf>
    <xf numFmtId="0" fontId="45" fillId="14" borderId="0" xfId="0" applyFont="1" applyFill="1" applyAlignment="1">
      <alignment vertical="top" wrapText="1"/>
    </xf>
    <xf numFmtId="0" fontId="45" fillId="14" borderId="1" xfId="0" applyFont="1" applyFill="1" applyBorder="1" applyAlignment="1">
      <alignment vertical="top" wrapText="1"/>
    </xf>
    <xf numFmtId="0" fontId="41" fillId="14" borderId="31" xfId="0" applyFont="1" applyFill="1" applyBorder="1" applyAlignment="1">
      <alignment vertical="top" wrapText="1"/>
    </xf>
    <xf numFmtId="0" fontId="41" fillId="14" borderId="3" xfId="0" applyFont="1" applyFill="1" applyBorder="1" applyAlignment="1">
      <alignment vertical="top" wrapText="1"/>
    </xf>
    <xf numFmtId="0" fontId="41" fillId="14" borderId="4" xfId="0" applyFont="1" applyFill="1" applyBorder="1" applyAlignment="1">
      <alignment vertical="top" wrapText="1"/>
    </xf>
    <xf numFmtId="0" fontId="41" fillId="14" borderId="1" xfId="0" applyFont="1" applyFill="1" applyBorder="1" applyAlignment="1">
      <alignment horizontal="center" vertical="top" wrapText="1"/>
    </xf>
    <xf numFmtId="0" fontId="41" fillId="14" borderId="6" xfId="0" applyFont="1" applyFill="1" applyBorder="1" applyAlignment="1">
      <alignment horizontal="left" vertical="top" wrapText="1"/>
    </xf>
    <xf numFmtId="0" fontId="41" fillId="14" borderId="32" xfId="0" applyFont="1" applyFill="1" applyBorder="1" applyAlignment="1">
      <alignment horizontal="left" vertical="top" wrapText="1"/>
    </xf>
    <xf numFmtId="0" fontId="41" fillId="0" borderId="41" xfId="0" applyFont="1" applyBorder="1" applyAlignment="1">
      <alignment vertical="top" wrapText="1"/>
    </xf>
    <xf numFmtId="0" fontId="46" fillId="0" borderId="41" xfId="0" applyFont="1" applyBorder="1" applyAlignment="1">
      <alignment vertical="top" wrapText="1"/>
    </xf>
    <xf numFmtId="0" fontId="45" fillId="19" borderId="59" xfId="0" applyFont="1" applyFill="1" applyBorder="1" applyAlignment="1">
      <alignment vertical="top" wrapText="1"/>
    </xf>
    <xf numFmtId="0" fontId="41" fillId="2" borderId="10" xfId="43" applyFont="1" applyFill="1" applyBorder="1" applyAlignment="1">
      <alignment vertical="center"/>
    </xf>
    <xf numFmtId="0" fontId="41" fillId="2" borderId="25" xfId="43" applyFont="1" applyFill="1" applyBorder="1" applyAlignment="1">
      <alignment vertical="center"/>
    </xf>
    <xf numFmtId="0" fontId="41" fillId="2" borderId="1" xfId="22" applyNumberFormat="1" applyFont="1" applyFill="1" applyBorder="1" applyAlignment="1" applyProtection="1">
      <alignment horizontal="center" vertical="center" wrapText="1"/>
    </xf>
    <xf numFmtId="49" fontId="41" fillId="2" borderId="1" xfId="43" applyNumberFormat="1" applyFont="1" applyFill="1" applyBorder="1" applyAlignment="1">
      <alignment horizontal="center" vertical="center"/>
    </xf>
    <xf numFmtId="9" fontId="41" fillId="2" borderId="6" xfId="43" applyNumberFormat="1" applyFont="1" applyFill="1" applyBorder="1" applyAlignment="1">
      <alignment horizontal="center" vertical="center" wrapText="1"/>
    </xf>
    <xf numFmtId="0" fontId="41" fillId="2" borderId="6" xfId="43" applyFont="1" applyFill="1" applyBorder="1" applyAlignment="1">
      <alignment horizontal="center" vertical="center" wrapText="1"/>
    </xf>
    <xf numFmtId="9" fontId="41" fillId="2" borderId="0" xfId="43" applyNumberFormat="1" applyFont="1" applyFill="1" applyAlignment="1">
      <alignment horizontal="center" vertical="center" wrapText="1"/>
    </xf>
    <xf numFmtId="0" fontId="41" fillId="2" borderId="26" xfId="43" applyFont="1" applyFill="1" applyBorder="1" applyAlignment="1">
      <alignment horizontal="center" vertical="center" wrapText="1"/>
    </xf>
    <xf numFmtId="9" fontId="41" fillId="2" borderId="26" xfId="43" applyNumberFormat="1" applyFont="1" applyFill="1" applyBorder="1" applyAlignment="1">
      <alignment horizontal="center" vertical="center" wrapText="1"/>
    </xf>
    <xf numFmtId="0" fontId="41" fillId="2" borderId="31" xfId="43" applyFont="1" applyFill="1" applyBorder="1" applyAlignment="1">
      <alignment horizontal="center" vertical="center" wrapText="1"/>
    </xf>
    <xf numFmtId="0" fontId="41" fillId="2" borderId="27" xfId="43" applyFont="1" applyFill="1" applyBorder="1" applyAlignment="1">
      <alignment horizontal="center" vertical="center" wrapText="1"/>
    </xf>
    <xf numFmtId="0" fontId="41" fillId="2" borderId="9" xfId="43" applyFont="1" applyFill="1" applyBorder="1" applyAlignment="1">
      <alignment horizontal="right" vertical="center" wrapText="1"/>
    </xf>
    <xf numFmtId="0" fontId="41" fillId="2" borderId="32" xfId="43" applyFont="1" applyFill="1" applyBorder="1" applyAlignment="1">
      <alignment horizontal="center" vertical="center" wrapText="1"/>
    </xf>
    <xf numFmtId="0" fontId="41" fillId="2" borderId="50" xfId="44" applyFont="1" applyFill="1" applyBorder="1" applyAlignment="1" applyProtection="1">
      <alignment vertical="center" wrapText="1"/>
    </xf>
    <xf numFmtId="0" fontId="52" fillId="0" borderId="13" xfId="43" applyFont="1" applyBorder="1" applyAlignment="1">
      <alignment horizontal="left" vertical="center" wrapText="1"/>
    </xf>
    <xf numFmtId="0" fontId="52" fillId="2" borderId="10" xfId="43" applyFont="1" applyFill="1" applyBorder="1" applyAlignment="1">
      <alignment horizontal="left" vertical="center" wrapText="1"/>
    </xf>
    <xf numFmtId="0" fontId="52" fillId="0" borderId="9" xfId="43" applyFont="1" applyBorder="1" applyAlignment="1">
      <alignment horizontal="left" vertical="center" wrapText="1"/>
    </xf>
    <xf numFmtId="0" fontId="41" fillId="0" borderId="130" xfId="43" applyFont="1" applyBorder="1" applyAlignment="1">
      <alignment horizontal="center" vertical="center" wrapText="1"/>
    </xf>
    <xf numFmtId="0" fontId="41" fillId="0" borderId="15" xfId="43" applyFont="1" applyBorder="1" applyAlignment="1">
      <alignment horizontal="center" vertical="center" wrapText="1"/>
    </xf>
    <xf numFmtId="0" fontId="41" fillId="0" borderId="1" xfId="43" applyFont="1" applyBorder="1" applyAlignment="1">
      <alignment horizontal="center" vertical="center" wrapText="1"/>
    </xf>
    <xf numFmtId="0" fontId="52" fillId="2" borderId="9" xfId="43" applyFont="1" applyFill="1" applyBorder="1" applyAlignment="1">
      <alignment horizontal="left" vertical="center" wrapText="1"/>
    </xf>
    <xf numFmtId="0" fontId="52" fillId="0" borderId="10" xfId="43" applyFont="1" applyBorder="1" applyAlignment="1">
      <alignment horizontal="left" vertical="center" wrapText="1"/>
    </xf>
    <xf numFmtId="0" fontId="41" fillId="2" borderId="132" xfId="0" applyFont="1" applyFill="1" applyBorder="1" applyAlignment="1">
      <alignment horizontal="center"/>
    </xf>
    <xf numFmtId="0" fontId="41" fillId="2" borderId="123" xfId="0" applyFont="1" applyFill="1" applyBorder="1"/>
    <xf numFmtId="0" fontId="41" fillId="2" borderId="96" xfId="0" applyFont="1" applyFill="1" applyBorder="1"/>
    <xf numFmtId="0" fontId="41" fillId="2" borderId="122" xfId="0" applyFont="1" applyFill="1" applyBorder="1"/>
    <xf numFmtId="0" fontId="41" fillId="2" borderId="119" xfId="0" applyFont="1" applyFill="1" applyBorder="1"/>
    <xf numFmtId="0" fontId="41" fillId="2" borderId="132" xfId="43" applyFont="1" applyFill="1" applyBorder="1" applyAlignment="1">
      <alignment vertical="center"/>
    </xf>
    <xf numFmtId="0" fontId="41" fillId="2" borderId="123" xfId="43" applyFont="1" applyFill="1" applyBorder="1" applyAlignment="1">
      <alignment vertical="center" wrapText="1"/>
    </xf>
    <xf numFmtId="0" fontId="41" fillId="2" borderId="95" xfId="43" applyFont="1" applyFill="1" applyBorder="1" applyAlignment="1">
      <alignment vertical="center"/>
    </xf>
    <xf numFmtId="0" fontId="41" fillId="2" borderId="96" xfId="43" applyFont="1" applyFill="1" applyBorder="1" applyAlignment="1">
      <alignment vertical="center" wrapText="1"/>
    </xf>
    <xf numFmtId="0" fontId="41" fillId="2" borderId="95" xfId="44" applyFont="1" applyFill="1" applyBorder="1" applyAlignment="1" applyProtection="1">
      <alignment horizontal="right" vertical="center" wrapText="1"/>
    </xf>
    <xf numFmtId="0" fontId="41" fillId="2" borderId="96" xfId="44" applyFont="1" applyFill="1" applyBorder="1" applyAlignment="1" applyProtection="1">
      <alignment vertical="center" wrapText="1"/>
    </xf>
    <xf numFmtId="0" fontId="41" fillId="2" borderId="122" xfId="42" applyFont="1" applyFill="1" applyBorder="1" applyAlignment="1">
      <alignment horizontal="center"/>
    </xf>
    <xf numFmtId="0" fontId="41" fillId="2" borderId="133" xfId="44" applyFont="1" applyFill="1" applyBorder="1" applyAlignment="1" applyProtection="1">
      <alignment horizontal="center" vertical="center" wrapText="1"/>
    </xf>
    <xf numFmtId="0" fontId="41" fillId="2" borderId="122" xfId="44" applyFont="1" applyFill="1" applyBorder="1" applyAlignment="1" applyProtection="1">
      <alignment horizontal="center" vertical="center" wrapText="1"/>
    </xf>
    <xf numFmtId="0" fontId="41" fillId="2" borderId="132" xfId="44" applyFont="1" applyFill="1" applyBorder="1" applyAlignment="1" applyProtection="1">
      <alignment vertical="center" wrapText="1"/>
    </xf>
    <xf numFmtId="0" fontId="41" fillId="2" borderId="133" xfId="44" applyFont="1" applyFill="1" applyBorder="1" applyAlignment="1" applyProtection="1">
      <alignment vertical="center" wrapText="1"/>
    </xf>
    <xf numFmtId="0" fontId="52" fillId="2" borderId="51" xfId="43" applyFont="1" applyFill="1" applyBorder="1" applyAlignment="1">
      <alignment horizontal="left" vertical="center" wrapText="1"/>
    </xf>
    <xf numFmtId="0" fontId="41" fillId="2" borderId="132" xfId="44" applyFont="1" applyFill="1" applyBorder="1" applyAlignment="1" applyProtection="1">
      <alignment horizontal="center" vertical="center" wrapText="1"/>
    </xf>
    <xf numFmtId="0" fontId="41" fillId="2" borderId="123" xfId="44" applyFont="1" applyFill="1" applyBorder="1" applyAlignment="1" applyProtection="1">
      <alignment horizontal="center" vertical="center" wrapText="1"/>
    </xf>
    <xf numFmtId="0" fontId="52" fillId="2" borderId="50" xfId="43" applyFont="1" applyFill="1" applyBorder="1" applyAlignment="1">
      <alignment horizontal="left" vertical="center" wrapText="1"/>
    </xf>
    <xf numFmtId="0" fontId="41" fillId="2" borderId="134" xfId="44" applyFont="1" applyFill="1" applyBorder="1" applyAlignment="1" applyProtection="1">
      <alignment horizontal="right" vertical="center" wrapText="1"/>
    </xf>
    <xf numFmtId="0" fontId="53" fillId="2" borderId="1" xfId="44" applyFont="1" applyFill="1" applyBorder="1" applyAlignment="1" applyProtection="1">
      <alignment vertical="center" wrapText="1"/>
    </xf>
    <xf numFmtId="0" fontId="41" fillId="2" borderId="96" xfId="44" applyFont="1" applyFill="1" applyBorder="1" applyAlignment="1" applyProtection="1">
      <alignment horizontal="center" vertical="center" wrapText="1"/>
    </xf>
    <xf numFmtId="49" fontId="45" fillId="2" borderId="132" xfId="43" applyNumberFormat="1" applyFont="1" applyFill="1" applyBorder="1" applyAlignment="1">
      <alignment horizontal="center" vertical="center"/>
    </xf>
    <xf numFmtId="0" fontId="41" fillId="2" borderId="95" xfId="44" applyFont="1" applyFill="1" applyBorder="1" applyAlignment="1" applyProtection="1">
      <alignment horizontal="center" vertical="center" wrapText="1"/>
    </xf>
    <xf numFmtId="1" fontId="41" fillId="2" borderId="1" xfId="22" applyNumberFormat="1" applyFont="1" applyFill="1" applyBorder="1" applyAlignment="1" applyProtection="1">
      <alignment vertical="center" wrapText="1"/>
    </xf>
    <xf numFmtId="0" fontId="41" fillId="2" borderId="132" xfId="43" applyFont="1" applyFill="1" applyBorder="1" applyAlignment="1">
      <alignment horizontal="left" vertical="center" wrapText="1"/>
    </xf>
    <xf numFmtId="0" fontId="41" fillId="2" borderId="123" xfId="43" applyFont="1" applyFill="1" applyBorder="1" applyAlignment="1">
      <alignment horizontal="left" vertical="center" wrapText="1"/>
    </xf>
    <xf numFmtId="0" fontId="41" fillId="2" borderId="95" xfId="43" applyFont="1" applyFill="1" applyBorder="1" applyAlignment="1">
      <alignment horizontal="right" vertical="center" wrapText="1"/>
    </xf>
    <xf numFmtId="0" fontId="41" fillId="2" borderId="96" xfId="43" applyFont="1" applyFill="1" applyBorder="1" applyAlignment="1">
      <alignment horizontal="left" vertical="center" wrapText="1"/>
    </xf>
    <xf numFmtId="0" fontId="41" fillId="2" borderId="119" xfId="43" applyFont="1" applyFill="1" applyBorder="1" applyAlignment="1">
      <alignment horizontal="center" vertical="center" wrapText="1"/>
    </xf>
    <xf numFmtId="9" fontId="41" fillId="2" borderId="25" xfId="43" applyNumberFormat="1" applyFont="1" applyFill="1" applyBorder="1" applyAlignment="1">
      <alignment horizontal="center" vertical="center" wrapText="1"/>
    </xf>
    <xf numFmtId="0" fontId="41" fillId="2" borderId="25" xfId="43" applyFont="1" applyFill="1" applyBorder="1" applyAlignment="1">
      <alignment horizontal="center" vertical="center" wrapText="1"/>
    </xf>
    <xf numFmtId="0" fontId="41" fillId="2" borderId="123" xfId="43" applyFont="1" applyFill="1" applyBorder="1" applyAlignment="1">
      <alignment horizontal="center" vertical="center" wrapText="1"/>
    </xf>
    <xf numFmtId="0" fontId="41" fillId="2" borderId="96" xfId="43" applyFont="1" applyFill="1" applyBorder="1" applyAlignment="1">
      <alignment horizontal="center" vertical="center" wrapText="1"/>
    </xf>
    <xf numFmtId="0" fontId="41" fillId="2" borderId="133" xfId="43" applyFont="1" applyFill="1" applyBorder="1" applyAlignment="1">
      <alignment horizontal="right" vertical="center" wrapText="1"/>
    </xf>
    <xf numFmtId="0" fontId="41" fillId="2" borderId="122" xfId="43" applyFont="1" applyFill="1" applyBorder="1" applyAlignment="1">
      <alignment horizontal="center" vertical="center" wrapText="1"/>
    </xf>
    <xf numFmtId="0" fontId="41" fillId="2" borderId="95" xfId="44" applyFont="1" applyFill="1" applyBorder="1" applyAlignment="1" applyProtection="1">
      <alignment vertical="center" wrapText="1"/>
    </xf>
    <xf numFmtId="0" fontId="41" fillId="2" borderId="95" xfId="0" applyFont="1" applyFill="1" applyBorder="1"/>
    <xf numFmtId="0" fontId="41" fillId="2" borderId="133" xfId="0" applyFont="1" applyFill="1" applyBorder="1"/>
    <xf numFmtId="0" fontId="41" fillId="14" borderId="10" xfId="0" applyFont="1" applyFill="1" applyBorder="1" applyAlignment="1">
      <alignment wrapText="1"/>
    </xf>
    <xf numFmtId="0" fontId="41" fillId="2" borderId="119" xfId="44" applyFont="1" applyFill="1" applyBorder="1" applyAlignment="1" applyProtection="1">
      <alignment horizontal="left" vertical="center" wrapText="1"/>
    </xf>
    <xf numFmtId="0" fontId="41" fillId="2" borderId="130" xfId="44" applyFont="1" applyFill="1" applyBorder="1" applyAlignment="1" applyProtection="1">
      <alignment horizontal="left" vertical="center" wrapText="1"/>
    </xf>
    <xf numFmtId="0" fontId="41" fillId="0" borderId="10" xfId="43" applyFont="1" applyBorder="1" applyAlignment="1">
      <alignment horizontal="left" vertical="center" wrapText="1"/>
    </xf>
    <xf numFmtId="0" fontId="41" fillId="0" borderId="10" xfId="43" applyFont="1" applyBorder="1" applyAlignment="1">
      <alignment vertical="center" wrapText="1"/>
    </xf>
    <xf numFmtId="0" fontId="41" fillId="0" borderId="10" xfId="43" applyFont="1" applyBorder="1" applyAlignment="1">
      <alignment horizontal="left" vertical="center"/>
    </xf>
    <xf numFmtId="0" fontId="46" fillId="0" borderId="10" xfId="43" applyFont="1" applyBorder="1" applyAlignment="1">
      <alignment horizontal="left" vertical="center"/>
    </xf>
    <xf numFmtId="0" fontId="46" fillId="0" borderId="55" xfId="42" applyFont="1" applyBorder="1" applyAlignment="1">
      <alignment horizontal="left"/>
    </xf>
    <xf numFmtId="0" fontId="52" fillId="0" borderId="13" xfId="0" applyFont="1" applyBorder="1" applyAlignment="1">
      <alignment vertical="top" wrapText="1"/>
    </xf>
    <xf numFmtId="0" fontId="52" fillId="14" borderId="10" xfId="0" applyFont="1" applyFill="1" applyBorder="1" applyAlignment="1">
      <alignment vertical="top" wrapText="1"/>
    </xf>
    <xf numFmtId="0" fontId="52" fillId="0" borderId="9" xfId="0" applyFont="1" applyBorder="1" applyAlignment="1">
      <alignment vertical="top" wrapText="1"/>
    </xf>
    <xf numFmtId="0" fontId="41" fillId="0" borderId="133" xfId="0" applyFont="1" applyBorder="1" applyAlignment="1">
      <alignment vertical="center" wrapText="1"/>
    </xf>
    <xf numFmtId="0" fontId="41" fillId="0" borderId="3" xfId="0" applyFont="1" applyBorder="1" applyAlignment="1">
      <alignment vertical="center" wrapText="1"/>
    </xf>
    <xf numFmtId="0" fontId="41" fillId="0" borderId="4" xfId="0" applyFont="1" applyBorder="1" applyAlignment="1">
      <alignment vertical="center" wrapText="1"/>
    </xf>
    <xf numFmtId="0" fontId="52" fillId="14" borderId="9" xfId="0" applyFont="1" applyFill="1" applyBorder="1" applyAlignment="1">
      <alignment vertical="top" wrapText="1"/>
    </xf>
    <xf numFmtId="0" fontId="41" fillId="0" borderId="11" xfId="0" applyFont="1" applyBorder="1" applyAlignment="1">
      <alignment wrapText="1"/>
    </xf>
    <xf numFmtId="0" fontId="52" fillId="0" borderId="11" xfId="0" applyFont="1" applyBorder="1" applyAlignment="1">
      <alignment wrapText="1"/>
    </xf>
    <xf numFmtId="0" fontId="41" fillId="0" borderId="95" xfId="0" applyFont="1" applyBorder="1" applyAlignment="1">
      <alignment wrapText="1"/>
    </xf>
    <xf numFmtId="0" fontId="41" fillId="0" borderId="26" xfId="0" applyFont="1" applyBorder="1" applyAlignment="1">
      <alignment wrapText="1"/>
    </xf>
    <xf numFmtId="0" fontId="41" fillId="0" borderId="96" xfId="0" applyFont="1" applyBorder="1" applyAlignment="1">
      <alignment wrapText="1"/>
    </xf>
    <xf numFmtId="0" fontId="41" fillId="0" borderId="6" xfId="0" applyFont="1" applyBorder="1" applyAlignment="1">
      <alignment wrapText="1"/>
    </xf>
    <xf numFmtId="0" fontId="41" fillId="0" borderId="122" xfId="0" applyFont="1" applyBorder="1" applyAlignment="1">
      <alignment wrapText="1"/>
    </xf>
    <xf numFmtId="0" fontId="41" fillId="14" borderId="122" xfId="0" applyFont="1" applyFill="1" applyBorder="1" applyAlignment="1">
      <alignment wrapText="1"/>
    </xf>
    <xf numFmtId="0" fontId="41" fillId="14" borderId="95" xfId="0" applyFont="1" applyFill="1" applyBorder="1" applyAlignment="1">
      <alignment wrapText="1"/>
    </xf>
    <xf numFmtId="0" fontId="41" fillId="14" borderId="0" xfId="0" applyFont="1" applyFill="1" applyAlignment="1">
      <alignment wrapText="1"/>
    </xf>
    <xf numFmtId="0" fontId="41" fillId="14" borderId="96" xfId="0" applyFont="1" applyFill="1" applyBorder="1" applyAlignment="1">
      <alignment wrapText="1"/>
    </xf>
    <xf numFmtId="0" fontId="41" fillId="14" borderId="5" xfId="0" applyFont="1" applyFill="1" applyBorder="1" applyAlignment="1">
      <alignment wrapText="1"/>
    </xf>
    <xf numFmtId="0" fontId="41" fillId="14" borderId="32" xfId="0" applyFont="1" applyFill="1" applyBorder="1" applyAlignment="1">
      <alignment wrapText="1"/>
    </xf>
    <xf numFmtId="0" fontId="63" fillId="0" borderId="96" xfId="0" applyFont="1" applyBorder="1" applyAlignment="1">
      <alignment wrapText="1"/>
    </xf>
    <xf numFmtId="0" fontId="41" fillId="14" borderId="133" xfId="0" applyFont="1" applyFill="1" applyBorder="1" applyAlignment="1">
      <alignment wrapText="1"/>
    </xf>
    <xf numFmtId="0" fontId="41" fillId="14" borderId="1" xfId="0" applyFont="1" applyFill="1" applyBorder="1" applyAlignment="1">
      <alignment wrapText="1"/>
    </xf>
    <xf numFmtId="0" fontId="41" fillId="14" borderId="1" xfId="0" applyFont="1" applyFill="1" applyBorder="1" applyAlignment="1">
      <alignment horizontal="center" vertical="center" wrapText="1"/>
    </xf>
    <xf numFmtId="0" fontId="52" fillId="14" borderId="51" xfId="0" applyFont="1" applyFill="1" applyBorder="1" applyAlignment="1">
      <alignment vertical="top" wrapText="1"/>
    </xf>
    <xf numFmtId="0" fontId="52" fillId="14" borderId="50" xfId="0" applyFont="1" applyFill="1" applyBorder="1" applyAlignment="1">
      <alignment vertical="top" wrapText="1"/>
    </xf>
    <xf numFmtId="0" fontId="41" fillId="14" borderId="134" xfId="0" applyFont="1" applyFill="1" applyBorder="1" applyAlignment="1">
      <alignment wrapText="1"/>
    </xf>
    <xf numFmtId="0" fontId="41" fillId="20" borderId="22" xfId="0" applyFont="1" applyFill="1" applyBorder="1" applyAlignment="1">
      <alignment wrapText="1"/>
    </xf>
    <xf numFmtId="0" fontId="45" fillId="14" borderId="95" xfId="0" applyFont="1" applyFill="1" applyBorder="1" applyAlignment="1">
      <alignment wrapText="1"/>
    </xf>
    <xf numFmtId="0" fontId="45" fillId="14" borderId="0" xfId="0" applyFont="1" applyFill="1" applyAlignment="1">
      <alignment wrapText="1"/>
    </xf>
    <xf numFmtId="0" fontId="45" fillId="0" borderId="1" xfId="0" applyFont="1" applyBorder="1" applyAlignment="1">
      <alignment wrapText="1"/>
    </xf>
    <xf numFmtId="0" fontId="41" fillId="14" borderId="132" xfId="0" applyFont="1" applyFill="1" applyBorder="1" applyAlignment="1">
      <alignment wrapText="1"/>
    </xf>
    <xf numFmtId="0" fontId="41" fillId="14" borderId="26" xfId="0" applyFont="1" applyFill="1" applyBorder="1" applyAlignment="1">
      <alignment wrapText="1"/>
    </xf>
    <xf numFmtId="0" fontId="41" fillId="14" borderId="123" xfId="0" applyFont="1" applyFill="1" applyBorder="1" applyAlignment="1">
      <alignment wrapText="1"/>
    </xf>
    <xf numFmtId="0" fontId="41" fillId="20" borderId="1" xfId="0" applyFont="1" applyFill="1" applyBorder="1" applyAlignment="1">
      <alignment wrapText="1"/>
    </xf>
    <xf numFmtId="0" fontId="41" fillId="14" borderId="22" xfId="0" applyFont="1" applyFill="1" applyBorder="1" applyAlignment="1">
      <alignment wrapText="1"/>
    </xf>
    <xf numFmtId="0" fontId="41" fillId="14" borderId="119" xfId="0" applyFont="1" applyFill="1" applyBorder="1" applyAlignment="1">
      <alignment wrapText="1"/>
    </xf>
    <xf numFmtId="0" fontId="41" fillId="14" borderId="3" xfId="0" applyFont="1" applyFill="1" applyBorder="1" applyAlignment="1">
      <alignment wrapText="1"/>
    </xf>
    <xf numFmtId="0" fontId="41" fillId="14" borderId="4" xfId="0" applyFont="1" applyFill="1" applyBorder="1" applyAlignment="1">
      <alignment wrapText="1"/>
    </xf>
    <xf numFmtId="0" fontId="41" fillId="14" borderId="133" xfId="0" applyFont="1" applyFill="1" applyBorder="1" applyAlignment="1">
      <alignment horizontal="left" wrapText="1"/>
    </xf>
    <xf numFmtId="0" fontId="41" fillId="14" borderId="6" xfId="0" applyFont="1" applyFill="1" applyBorder="1" applyAlignment="1">
      <alignment horizontal="left" wrapText="1"/>
    </xf>
    <xf numFmtId="0" fontId="41" fillId="14" borderId="122" xfId="0" applyFont="1" applyFill="1" applyBorder="1" applyAlignment="1">
      <alignment horizontal="left" wrapText="1"/>
    </xf>
    <xf numFmtId="14" fontId="41" fillId="14" borderId="133" xfId="0" applyNumberFormat="1" applyFont="1" applyFill="1" applyBorder="1" applyAlignment="1">
      <alignment horizontal="left" wrapText="1"/>
    </xf>
    <xf numFmtId="0" fontId="41" fillId="0" borderId="9" xfId="0" applyFont="1" applyBorder="1" applyAlignment="1">
      <alignment vertical="top" wrapText="1"/>
    </xf>
    <xf numFmtId="0" fontId="46" fillId="0" borderId="9" xfId="0" applyFont="1" applyBorder="1" applyAlignment="1">
      <alignment vertical="top" wrapText="1"/>
    </xf>
    <xf numFmtId="0" fontId="45" fillId="19" borderId="59" xfId="0" applyFont="1" applyFill="1" applyBorder="1" applyAlignment="1">
      <alignment horizontal="center" vertical="center" wrapText="1"/>
    </xf>
    <xf numFmtId="0" fontId="41" fillId="2" borderId="28" xfId="44" applyFont="1" applyFill="1" applyBorder="1" applyAlignment="1" applyProtection="1">
      <alignment vertical="center" wrapText="1"/>
    </xf>
    <xf numFmtId="0" fontId="41" fillId="2" borderId="130" xfId="43" applyFont="1" applyFill="1" applyBorder="1" applyAlignment="1">
      <alignment horizontal="left" vertical="center" wrapText="1"/>
    </xf>
    <xf numFmtId="0" fontId="41" fillId="2" borderId="119" xfId="43" applyFont="1" applyFill="1" applyBorder="1" applyAlignment="1">
      <alignment horizontal="left" vertical="center" wrapText="1"/>
    </xf>
    <xf numFmtId="0" fontId="41" fillId="2" borderId="130" xfId="44" applyFont="1" applyFill="1" applyBorder="1" applyAlignment="1" applyProtection="1">
      <alignment vertical="center" wrapText="1"/>
    </xf>
    <xf numFmtId="0" fontId="41" fillId="2" borderId="96" xfId="42" applyFont="1" applyFill="1" applyBorder="1" applyAlignment="1">
      <alignment horizontal="center"/>
    </xf>
    <xf numFmtId="0" fontId="52" fillId="20" borderId="10" xfId="43" applyFont="1" applyFill="1" applyBorder="1" applyAlignment="1">
      <alignment horizontal="left" vertical="center" wrapText="1"/>
    </xf>
    <xf numFmtId="0" fontId="63" fillId="0" borderId="0" xfId="0" applyFont="1" applyAlignment="1">
      <alignment wrapText="1"/>
    </xf>
    <xf numFmtId="0" fontId="41" fillId="0" borderId="130" xfId="43" applyFont="1" applyBorder="1" applyAlignment="1">
      <alignment horizontal="left" vertical="center" wrapText="1"/>
    </xf>
    <xf numFmtId="0" fontId="41" fillId="0" borderId="15" xfId="43" applyFont="1" applyBorder="1" applyAlignment="1">
      <alignment horizontal="left" vertical="center" wrapText="1"/>
    </xf>
    <xf numFmtId="0" fontId="41" fillId="0" borderId="1" xfId="43" applyFont="1" applyBorder="1" applyAlignment="1">
      <alignment horizontal="left" vertical="center" wrapText="1"/>
    </xf>
    <xf numFmtId="0" fontId="41" fillId="0" borderId="25" xfId="43" applyFont="1" applyBorder="1" applyAlignment="1">
      <alignment horizontal="left" vertical="center" wrapText="1"/>
    </xf>
    <xf numFmtId="0" fontId="41" fillId="0" borderId="119" xfId="43" applyFont="1" applyBorder="1" applyAlignment="1">
      <alignment horizontal="left" vertical="center" wrapText="1"/>
    </xf>
    <xf numFmtId="0" fontId="41" fillId="0" borderId="26" xfId="43" applyFont="1" applyBorder="1" applyAlignment="1">
      <alignment horizontal="left" vertical="center"/>
    </xf>
    <xf numFmtId="0" fontId="41" fillId="0" borderId="54" xfId="43" applyFont="1" applyBorder="1" applyAlignment="1">
      <alignment horizontal="left" vertical="center"/>
    </xf>
    <xf numFmtId="0" fontId="52" fillId="0" borderId="53" xfId="43" applyFont="1" applyBorder="1" applyAlignment="1">
      <alignment horizontal="left" vertical="center" wrapText="1"/>
    </xf>
    <xf numFmtId="0" fontId="41" fillId="0" borderId="132" xfId="0" applyFont="1" applyBorder="1" applyAlignment="1">
      <alignment horizontal="center"/>
    </xf>
    <xf numFmtId="0" fontId="41" fillId="0" borderId="26" xfId="0" applyFont="1" applyBorder="1" applyAlignment="1">
      <alignment horizontal="center"/>
    </xf>
    <xf numFmtId="0" fontId="41" fillId="0" borderId="26" xfId="0" applyFont="1" applyBorder="1"/>
    <xf numFmtId="0" fontId="41" fillId="0" borderId="123" xfId="0" applyFont="1" applyBorder="1"/>
    <xf numFmtId="0" fontId="41" fillId="0" borderId="0" xfId="0" applyFont="1" applyAlignment="1">
      <alignment horizontal="center"/>
    </xf>
    <xf numFmtId="0" fontId="41" fillId="0" borderId="0" xfId="0" applyFont="1"/>
    <xf numFmtId="0" fontId="41" fillId="0" borderId="96" xfId="0" applyFont="1" applyBorder="1"/>
    <xf numFmtId="0" fontId="41" fillId="0" borderId="6" xfId="0" applyFont="1" applyBorder="1" applyAlignment="1">
      <alignment horizontal="center"/>
    </xf>
    <xf numFmtId="0" fontId="41" fillId="0" borderId="6" xfId="0" applyFont="1" applyBorder="1"/>
    <xf numFmtId="0" fontId="41" fillId="0" borderId="122" xfId="0" applyFont="1" applyBorder="1"/>
    <xf numFmtId="0" fontId="52" fillId="2" borderId="51" xfId="43" applyFont="1" applyFill="1" applyBorder="1" applyAlignment="1">
      <alignment horizontal="left" vertical="top" wrapText="1"/>
    </xf>
    <xf numFmtId="0" fontId="45" fillId="0" borderId="1" xfId="44" applyFont="1" applyFill="1" applyBorder="1" applyAlignment="1" applyProtection="1">
      <alignment horizontal="left" vertical="center" wrapText="1"/>
    </xf>
    <xf numFmtId="0" fontId="41" fillId="20" borderId="1" xfId="44" applyFont="1" applyFill="1" applyBorder="1" applyAlignment="1" applyProtection="1">
      <alignment horizontal="center" vertical="center" wrapText="1"/>
    </xf>
    <xf numFmtId="0" fontId="41" fillId="20" borderId="15" xfId="44" applyFont="1" applyFill="1" applyBorder="1" applyAlignment="1" applyProtection="1">
      <alignment horizontal="center" vertical="center" wrapText="1"/>
    </xf>
    <xf numFmtId="0" fontId="41" fillId="2" borderId="22" xfId="44" applyFont="1" applyFill="1" applyBorder="1" applyAlignment="1" applyProtection="1">
      <alignment horizontal="center" vertical="center" wrapText="1"/>
    </xf>
    <xf numFmtId="183" fontId="41" fillId="2" borderId="6" xfId="22" applyNumberFormat="1" applyFont="1" applyFill="1" applyBorder="1" applyAlignment="1" applyProtection="1">
      <alignment vertical="center" wrapText="1"/>
    </xf>
    <xf numFmtId="0" fontId="41" fillId="2" borderId="6" xfId="44" applyFont="1" applyFill="1" applyBorder="1" applyAlignment="1" applyProtection="1">
      <alignment horizontal="right" vertical="center"/>
    </xf>
    <xf numFmtId="0" fontId="41" fillId="0" borderId="95" xfId="43" applyFont="1" applyBorder="1" applyAlignment="1">
      <alignment horizontal="right" vertical="center" wrapText="1"/>
    </xf>
    <xf numFmtId="0" fontId="41" fillId="0" borderId="22" xfId="43" applyFont="1" applyBorder="1" applyAlignment="1">
      <alignment horizontal="center" vertical="center" wrapText="1"/>
    </xf>
    <xf numFmtId="9" fontId="41" fillId="0" borderId="0" xfId="43" applyNumberFormat="1" applyFont="1" applyAlignment="1">
      <alignment horizontal="center" vertical="center" wrapText="1"/>
    </xf>
    <xf numFmtId="0" fontId="41" fillId="0" borderId="0" xfId="43" applyFont="1" applyAlignment="1">
      <alignment horizontal="center" vertical="center" wrapText="1"/>
    </xf>
    <xf numFmtId="0" fontId="41" fillId="0" borderId="96" xfId="43" applyFont="1" applyBorder="1" applyAlignment="1">
      <alignment horizontal="center" vertical="center" wrapText="1"/>
    </xf>
    <xf numFmtId="0" fontId="41" fillId="0" borderId="133" xfId="43" applyFont="1" applyBorder="1" applyAlignment="1">
      <alignment horizontal="right" vertical="center" wrapText="1"/>
    </xf>
    <xf numFmtId="9" fontId="41" fillId="0" borderId="25" xfId="43" applyNumberFormat="1" applyFont="1" applyBorder="1" applyAlignment="1">
      <alignment horizontal="center" vertical="center" wrapText="1"/>
    </xf>
    <xf numFmtId="0" fontId="41" fillId="0" borderId="25" xfId="43" applyFont="1" applyBorder="1" applyAlignment="1">
      <alignment horizontal="center" vertical="center" wrapText="1"/>
    </xf>
    <xf numFmtId="9" fontId="41" fillId="0" borderId="6" xfId="43" applyNumberFormat="1" applyFont="1" applyBorder="1" applyAlignment="1">
      <alignment horizontal="center" vertical="center" wrapText="1"/>
    </xf>
    <xf numFmtId="0" fontId="41" fillId="0" borderId="6" xfId="43" applyFont="1" applyBorder="1" applyAlignment="1">
      <alignment horizontal="center" vertical="center" wrapText="1"/>
    </xf>
    <xf numFmtId="0" fontId="41" fillId="0" borderId="122" xfId="43" applyFont="1" applyBorder="1" applyAlignment="1">
      <alignment horizontal="center" vertical="center" wrapText="1"/>
    </xf>
    <xf numFmtId="0" fontId="41" fillId="0" borderId="132" xfId="44" applyFont="1" applyFill="1" applyBorder="1" applyAlignment="1" applyProtection="1">
      <alignment vertical="center" wrapText="1"/>
    </xf>
    <xf numFmtId="0" fontId="41" fillId="0" borderId="26" xfId="44" applyFont="1" applyFill="1" applyBorder="1" applyAlignment="1" applyProtection="1">
      <alignment vertical="center" wrapText="1"/>
    </xf>
    <xf numFmtId="0" fontId="41" fillId="0" borderId="95" xfId="0" applyFont="1" applyBorder="1"/>
    <xf numFmtId="0" fontId="41" fillId="0" borderId="0" xfId="43" applyFont="1" applyAlignment="1">
      <alignment horizontal="center" vertical="top" wrapText="1"/>
    </xf>
    <xf numFmtId="0" fontId="41" fillId="0" borderId="6" xfId="43" applyFont="1" applyBorder="1" applyAlignment="1">
      <alignment horizontal="center" vertical="top" wrapText="1"/>
    </xf>
    <xf numFmtId="0" fontId="41" fillId="0" borderId="0" xfId="44" applyFont="1" applyFill="1" applyBorder="1" applyAlignment="1" applyProtection="1">
      <alignment horizontal="left" vertical="center" wrapText="1"/>
    </xf>
    <xf numFmtId="0" fontId="41" fillId="0" borderId="1" xfId="0" applyFont="1" applyBorder="1" applyAlignment="1">
      <alignment horizontal="center"/>
    </xf>
    <xf numFmtId="0" fontId="41" fillId="0" borderId="1" xfId="44" applyFont="1" applyFill="1" applyBorder="1" applyAlignment="1" applyProtection="1">
      <alignment horizontal="center" vertical="center" wrapText="1"/>
    </xf>
    <xf numFmtId="0" fontId="41" fillId="0" borderId="133" xfId="0" applyFont="1" applyBorder="1"/>
    <xf numFmtId="0" fontId="41" fillId="0" borderId="130" xfId="44" applyFont="1" applyFill="1" applyBorder="1" applyAlignment="1" applyProtection="1">
      <alignment horizontal="left" vertical="center" wrapText="1"/>
    </xf>
    <xf numFmtId="0" fontId="41" fillId="0" borderId="25" xfId="44" applyFont="1" applyFill="1" applyBorder="1" applyAlignment="1" applyProtection="1">
      <alignment horizontal="left" vertical="center" wrapText="1"/>
    </xf>
    <xf numFmtId="0" fontId="41" fillId="0" borderId="119" xfId="44" applyFont="1" applyFill="1" applyBorder="1" applyAlignment="1" applyProtection="1">
      <alignment horizontal="left" vertical="center" wrapText="1"/>
    </xf>
    <xf numFmtId="0" fontId="45" fillId="2" borderId="1" xfId="44" applyFont="1" applyFill="1" applyBorder="1" applyAlignment="1" applyProtection="1">
      <alignment horizontal="left" vertical="center" wrapText="1"/>
    </xf>
    <xf numFmtId="0" fontId="41" fillId="0" borderId="1" xfId="44" applyFont="1" applyFill="1" applyBorder="1" applyAlignment="1" applyProtection="1">
      <alignment vertical="center" wrapText="1"/>
    </xf>
    <xf numFmtId="0" fontId="41" fillId="0" borderId="0" xfId="44" applyFont="1" applyFill="1" applyBorder="1" applyAlignment="1" applyProtection="1">
      <alignment horizontal="right" vertical="center" wrapText="1"/>
    </xf>
    <xf numFmtId="0" fontId="41" fillId="0" borderId="6" xfId="42" applyFont="1" applyBorder="1" applyAlignment="1">
      <alignment horizontal="left"/>
    </xf>
    <xf numFmtId="0" fontId="53" fillId="2" borderId="1" xfId="44" applyFont="1" applyFill="1" applyBorder="1" applyAlignment="1" applyProtection="1">
      <alignment horizontal="center" vertical="center" wrapText="1"/>
    </xf>
    <xf numFmtId="0" fontId="41" fillId="2" borderId="15" xfId="44" applyFont="1" applyFill="1" applyBorder="1" applyAlignment="1" applyProtection="1">
      <alignment horizontal="center" vertical="center" wrapText="1"/>
    </xf>
    <xf numFmtId="0" fontId="41" fillId="2" borderId="1" xfId="22" applyNumberFormat="1" applyFont="1" applyFill="1" applyBorder="1" applyAlignment="1" applyProtection="1">
      <alignment vertical="center" wrapText="1"/>
    </xf>
    <xf numFmtId="0" fontId="41" fillId="2" borderId="10" xfId="43" applyFont="1" applyFill="1" applyBorder="1" applyAlignment="1">
      <alignment horizontal="center" vertical="center" wrapText="1"/>
    </xf>
    <xf numFmtId="0" fontId="45" fillId="4" borderId="50" xfId="42" applyFont="1" applyFill="1" applyBorder="1" applyAlignment="1">
      <alignment horizontal="center" vertical="center" wrapText="1"/>
    </xf>
    <xf numFmtId="0" fontId="45" fillId="2" borderId="15" xfId="44" applyFont="1" applyFill="1" applyBorder="1" applyAlignment="1" applyProtection="1">
      <alignment horizontal="left" vertical="center" wrapText="1"/>
    </xf>
    <xf numFmtId="0" fontId="41" fillId="2" borderId="62" xfId="44" applyFont="1" applyFill="1" applyBorder="1" applyAlignment="1" applyProtection="1">
      <alignment horizontal="center" vertical="center" wrapText="1"/>
    </xf>
    <xf numFmtId="0" fontId="41" fillId="2" borderId="131" xfId="43" applyFont="1" applyFill="1" applyBorder="1" applyAlignment="1">
      <alignment horizontal="left" vertical="center" wrapText="1"/>
    </xf>
    <xf numFmtId="0" fontId="41" fillId="0" borderId="22" xfId="0" applyFont="1" applyBorder="1" applyAlignment="1">
      <alignment horizontal="center" vertical="center"/>
    </xf>
    <xf numFmtId="0" fontId="45" fillId="2" borderId="1" xfId="44" applyFont="1" applyFill="1" applyBorder="1" applyAlignment="1" applyProtection="1">
      <alignment horizontal="center" vertical="center" wrapText="1"/>
    </xf>
    <xf numFmtId="0" fontId="45" fillId="2" borderId="1" xfId="43" applyFont="1" applyFill="1" applyBorder="1" applyAlignment="1">
      <alignment horizontal="center" vertical="center"/>
    </xf>
    <xf numFmtId="176" fontId="41" fillId="20" borderId="15" xfId="25" applyFont="1" applyFill="1" applyBorder="1" applyAlignment="1" applyProtection="1">
      <alignment horizontal="center" vertical="center" wrapText="1"/>
    </xf>
    <xf numFmtId="9" fontId="41" fillId="20" borderId="15" xfId="25" applyNumberFormat="1" applyFont="1" applyFill="1" applyBorder="1" applyAlignment="1" applyProtection="1">
      <alignment horizontal="center" vertical="center" wrapText="1"/>
    </xf>
    <xf numFmtId="185" fontId="41" fillId="2" borderId="15" xfId="43" applyNumberFormat="1" applyFont="1" applyFill="1" applyBorder="1" applyAlignment="1">
      <alignment horizontal="center" vertical="center" wrapText="1"/>
    </xf>
    <xf numFmtId="0" fontId="41" fillId="2" borderId="130" xfId="43" applyFont="1" applyFill="1" applyBorder="1" applyAlignment="1">
      <alignment vertical="center" wrapText="1"/>
    </xf>
    <xf numFmtId="0" fontId="41" fillId="2" borderId="25" xfId="43" applyFont="1" applyFill="1" applyBorder="1" applyAlignment="1">
      <alignment vertical="center" wrapText="1"/>
    </xf>
    <xf numFmtId="0" fontId="45" fillId="20" borderId="1" xfId="44" applyFont="1" applyFill="1" applyBorder="1" applyAlignment="1" applyProtection="1">
      <alignment horizontal="left" vertical="center" wrapText="1"/>
    </xf>
    <xf numFmtId="0" fontId="41" fillId="4" borderId="42" xfId="42" applyFont="1" applyFill="1" applyBorder="1"/>
    <xf numFmtId="0" fontId="41" fillId="20" borderId="15" xfId="43" applyFont="1" applyFill="1" applyBorder="1" applyAlignment="1">
      <alignment horizontal="center" vertical="center" wrapText="1"/>
    </xf>
    <xf numFmtId="0" fontId="41" fillId="20" borderId="28" xfId="43" applyFont="1" applyFill="1" applyBorder="1" applyAlignment="1">
      <alignment horizontal="center" vertical="center" wrapText="1"/>
    </xf>
    <xf numFmtId="49" fontId="16" fillId="4" borderId="13" xfId="43" applyNumberFormat="1" applyFont="1" applyFill="1" applyBorder="1" applyAlignment="1">
      <alignment horizontal="left" vertical="center"/>
    </xf>
    <xf numFmtId="41" fontId="12" fillId="2" borderId="15" xfId="48" applyFont="1" applyFill="1" applyBorder="1" applyAlignment="1">
      <alignment horizontal="center" vertical="center" wrapText="1"/>
    </xf>
    <xf numFmtId="0" fontId="22" fillId="4" borderId="81" xfId="0" applyFont="1" applyFill="1" applyBorder="1" applyAlignment="1">
      <alignment horizontal="left" vertical="center" wrapText="1"/>
    </xf>
    <xf numFmtId="0" fontId="22" fillId="4" borderId="83" xfId="0" applyFont="1" applyFill="1" applyBorder="1" applyAlignment="1">
      <alignment horizontal="left" vertical="center" wrapText="1"/>
    </xf>
    <xf numFmtId="0" fontId="22" fillId="4" borderId="84" xfId="0" applyFont="1" applyFill="1" applyBorder="1" applyAlignment="1">
      <alignment horizontal="left" vertical="center" wrapText="1"/>
    </xf>
    <xf numFmtId="0" fontId="12" fillId="12" borderId="85" xfId="0" applyFont="1" applyFill="1" applyBorder="1" applyAlignment="1">
      <alignment horizontal="left" vertical="center" wrapText="1"/>
    </xf>
    <xf numFmtId="0" fontId="22" fillId="17" borderId="84" xfId="0" applyFont="1" applyFill="1" applyBorder="1" applyAlignment="1">
      <alignment horizontal="left" vertical="center" wrapText="1"/>
    </xf>
    <xf numFmtId="0" fontId="12" fillId="12" borderId="64" xfId="0" applyFont="1" applyFill="1" applyBorder="1" applyAlignment="1">
      <alignment horizontal="left" vertical="center" wrapText="1"/>
    </xf>
    <xf numFmtId="0" fontId="12" fillId="12" borderId="65" xfId="0" applyFont="1" applyFill="1" applyBorder="1" applyAlignment="1">
      <alignment horizontal="left" vertical="center" wrapText="1"/>
    </xf>
    <xf numFmtId="0" fontId="12" fillId="12" borderId="66" xfId="0" applyFont="1" applyFill="1" applyBorder="1" applyAlignment="1">
      <alignment horizontal="left" vertical="center" wrapText="1"/>
    </xf>
    <xf numFmtId="0" fontId="12" fillId="12" borderId="64" xfId="0" applyFont="1" applyFill="1" applyBorder="1" applyAlignment="1">
      <alignment vertical="center"/>
    </xf>
    <xf numFmtId="0" fontId="12" fillId="12" borderId="65" xfId="0" applyFont="1" applyFill="1" applyBorder="1" applyAlignment="1">
      <alignment vertical="center"/>
    </xf>
    <xf numFmtId="0" fontId="12" fillId="12" borderId="89" xfId="0" applyFont="1" applyFill="1" applyBorder="1" applyAlignment="1">
      <alignment vertical="center"/>
    </xf>
    <xf numFmtId="0" fontId="12" fillId="12" borderId="89" xfId="0" applyFont="1" applyFill="1" applyBorder="1" applyAlignment="1">
      <alignment horizontal="left" vertical="center"/>
    </xf>
    <xf numFmtId="0" fontId="12" fillId="12" borderId="88" xfId="0" applyFont="1" applyFill="1" applyBorder="1" applyAlignment="1">
      <alignment horizontal="left" vertical="center"/>
    </xf>
    <xf numFmtId="0" fontId="22" fillId="12" borderId="76" xfId="0" applyFont="1" applyFill="1" applyBorder="1" applyAlignment="1">
      <alignment horizontal="left" vertical="center" wrapText="1"/>
    </xf>
    <xf numFmtId="0" fontId="12" fillId="12" borderId="89" xfId="0" applyFont="1" applyFill="1" applyBorder="1" applyAlignment="1">
      <alignment horizontal="center"/>
    </xf>
    <xf numFmtId="0" fontId="12" fillId="12" borderId="89" xfId="0" applyFont="1" applyFill="1" applyBorder="1"/>
    <xf numFmtId="0" fontId="12" fillId="12" borderId="90" xfId="0" applyFont="1" applyFill="1" applyBorder="1"/>
    <xf numFmtId="0" fontId="12" fillId="12" borderId="0" xfId="0" applyFont="1" applyFill="1" applyAlignment="1">
      <alignment horizontal="center"/>
    </xf>
    <xf numFmtId="0" fontId="12" fillId="12" borderId="91" xfId="0" applyFont="1" applyFill="1" applyBorder="1" applyAlignment="1">
      <alignment horizontal="center"/>
    </xf>
    <xf numFmtId="0" fontId="12" fillId="12" borderId="0" xfId="0" applyFont="1" applyFill="1"/>
    <xf numFmtId="0" fontId="12" fillId="12" borderId="96" xfId="0" applyFont="1" applyFill="1" applyBorder="1"/>
    <xf numFmtId="0" fontId="12" fillId="12" borderId="91" xfId="0" applyFont="1" applyFill="1" applyBorder="1"/>
    <xf numFmtId="0" fontId="12" fillId="12" borderId="92" xfId="0" applyFont="1" applyFill="1" applyBorder="1"/>
    <xf numFmtId="0" fontId="22" fillId="17" borderId="83" xfId="0" applyFont="1" applyFill="1" applyBorder="1" applyAlignment="1">
      <alignment horizontal="left" vertical="center" wrapText="1"/>
    </xf>
    <xf numFmtId="0" fontId="12" fillId="12" borderId="65" xfId="0" applyFont="1" applyFill="1" applyBorder="1" applyAlignment="1">
      <alignment horizontal="center" vertical="center" wrapText="1"/>
    </xf>
    <xf numFmtId="0" fontId="12" fillId="12" borderId="65" xfId="0" applyFont="1" applyFill="1" applyBorder="1"/>
    <xf numFmtId="0" fontId="12" fillId="12" borderId="66" xfId="0" applyFont="1" applyFill="1" applyBorder="1"/>
    <xf numFmtId="0" fontId="12" fillId="12" borderId="85" xfId="0" applyFont="1" applyFill="1" applyBorder="1" applyAlignment="1">
      <alignment vertical="center"/>
    </xf>
    <xf numFmtId="0" fontId="12" fillId="12" borderId="89" xfId="0" applyFont="1" applyFill="1" applyBorder="1" applyAlignment="1">
      <alignment vertical="center" wrapText="1"/>
    </xf>
    <xf numFmtId="0" fontId="12" fillId="12" borderId="90" xfId="0" applyFont="1" applyFill="1" applyBorder="1" applyAlignment="1">
      <alignment vertical="center" wrapText="1"/>
    </xf>
    <xf numFmtId="0" fontId="12" fillId="12" borderId="95" xfId="0" applyFont="1" applyFill="1" applyBorder="1" applyAlignment="1">
      <alignment vertical="center"/>
    </xf>
    <xf numFmtId="0" fontId="12" fillId="12" borderId="91" xfId="0" applyFont="1" applyFill="1" applyBorder="1" applyAlignment="1">
      <alignment vertical="center" wrapText="1"/>
    </xf>
    <xf numFmtId="0" fontId="12" fillId="12" borderId="0" xfId="0" applyFont="1" applyFill="1" applyAlignment="1">
      <alignment vertical="center" wrapText="1"/>
    </xf>
    <xf numFmtId="0" fontId="12" fillId="12" borderId="96" xfId="0" applyFont="1" applyFill="1" applyBorder="1" applyAlignment="1">
      <alignment vertical="center" wrapText="1"/>
    </xf>
    <xf numFmtId="0" fontId="12" fillId="12" borderId="95" xfId="0" applyFont="1" applyFill="1" applyBorder="1" applyAlignment="1">
      <alignment horizontal="right" vertical="center" wrapText="1"/>
    </xf>
    <xf numFmtId="0" fontId="12" fillId="12" borderId="75" xfId="0" applyFont="1" applyFill="1" applyBorder="1" applyAlignment="1">
      <alignment horizontal="left" vertical="center" wrapText="1"/>
    </xf>
    <xf numFmtId="0" fontId="12" fillId="12" borderId="0" xfId="0" applyFont="1" applyFill="1" applyAlignment="1">
      <alignment horizontal="right" vertical="center" wrapText="1"/>
    </xf>
    <xf numFmtId="0" fontId="12" fillId="12" borderId="62" xfId="0" applyFont="1" applyFill="1" applyBorder="1" applyAlignment="1">
      <alignment vertical="center" wrapText="1"/>
    </xf>
    <xf numFmtId="0" fontId="12" fillId="12" borderId="92" xfId="0" applyFont="1" applyFill="1" applyBorder="1" applyAlignment="1">
      <alignment horizontal="center"/>
    </xf>
    <xf numFmtId="0" fontId="12" fillId="12" borderId="70" xfId="0" applyFont="1" applyFill="1" applyBorder="1" applyAlignment="1">
      <alignment horizontal="center" vertical="center" wrapText="1"/>
    </xf>
    <xf numFmtId="0" fontId="12" fillId="12" borderId="91" xfId="0" applyFont="1" applyFill="1" applyBorder="1" applyAlignment="1">
      <alignment horizontal="center" vertical="center" wrapText="1"/>
    </xf>
    <xf numFmtId="0" fontId="12" fillId="12" borderId="92" xfId="0" applyFont="1" applyFill="1" applyBorder="1" applyAlignment="1">
      <alignment horizontal="center" vertical="center" wrapText="1"/>
    </xf>
    <xf numFmtId="0" fontId="12" fillId="12" borderId="85" xfId="0" applyFont="1" applyFill="1" applyBorder="1" applyAlignment="1">
      <alignment vertical="center" wrapText="1"/>
    </xf>
    <xf numFmtId="0" fontId="12" fillId="12" borderId="0" xfId="0" applyFont="1" applyFill="1" applyAlignment="1">
      <alignment horizontal="center" vertical="center" wrapText="1"/>
    </xf>
    <xf numFmtId="0" fontId="12" fillId="12" borderId="62" xfId="0" applyFont="1" applyFill="1" applyBorder="1"/>
    <xf numFmtId="0" fontId="12" fillId="12" borderId="0" xfId="0" applyFont="1" applyFill="1" applyAlignment="1">
      <alignment horizontal="right"/>
    </xf>
    <xf numFmtId="0" fontId="12" fillId="12" borderId="70" xfId="0" applyFont="1" applyFill="1" applyBorder="1" applyAlignment="1">
      <alignment vertical="center" wrapText="1"/>
    </xf>
    <xf numFmtId="0" fontId="22" fillId="17" borderId="93" xfId="0" applyFont="1" applyFill="1" applyBorder="1" applyAlignment="1">
      <alignment horizontal="left" vertical="center" wrapText="1"/>
    </xf>
    <xf numFmtId="0" fontId="12" fillId="12" borderId="85" xfId="0" applyFont="1" applyFill="1" applyBorder="1" applyAlignment="1">
      <alignment horizontal="center" vertical="center" wrapText="1"/>
    </xf>
    <xf numFmtId="0" fontId="12" fillId="12" borderId="89" xfId="0" applyFont="1" applyFill="1" applyBorder="1" applyAlignment="1">
      <alignment horizontal="center" vertical="center" wrapText="1"/>
    </xf>
    <xf numFmtId="0" fontId="12" fillId="12" borderId="90" xfId="0" applyFont="1" applyFill="1" applyBorder="1" applyAlignment="1">
      <alignment horizontal="center" vertical="center" wrapText="1"/>
    </xf>
    <xf numFmtId="0" fontId="22" fillId="17" borderId="94" xfId="0" applyFont="1" applyFill="1" applyBorder="1" applyAlignment="1">
      <alignment horizontal="left" vertical="center" wrapText="1"/>
    </xf>
    <xf numFmtId="0" fontId="12" fillId="12" borderId="97" xfId="0" applyFont="1" applyFill="1" applyBorder="1" applyAlignment="1">
      <alignment horizontal="right" vertical="center" wrapText="1"/>
    </xf>
    <xf numFmtId="1" fontId="23" fillId="0" borderId="62" xfId="0" applyNumberFormat="1" applyFont="1" applyBorder="1" applyAlignment="1">
      <alignment vertical="center" wrapText="1"/>
    </xf>
    <xf numFmtId="0" fontId="12" fillId="12" borderId="0" xfId="0" applyFont="1" applyFill="1" applyAlignment="1">
      <alignment horizontal="right" vertical="center"/>
    </xf>
    <xf numFmtId="14" fontId="12" fillId="13" borderId="62" xfId="0" applyNumberFormat="1" applyFont="1" applyFill="1" applyBorder="1" applyAlignment="1">
      <alignment vertical="center" wrapText="1"/>
    </xf>
    <xf numFmtId="0" fontId="12" fillId="13" borderId="0" xfId="0" applyFont="1" applyFill="1" applyAlignment="1">
      <alignment horizontal="center" vertical="center" wrapText="1"/>
    </xf>
    <xf numFmtId="0" fontId="12" fillId="13" borderId="0" xfId="0" applyFont="1" applyFill="1" applyAlignment="1">
      <alignment horizontal="right" vertical="center"/>
    </xf>
    <xf numFmtId="0" fontId="12" fillId="12" borderId="96" xfId="0" applyFont="1" applyFill="1" applyBorder="1" applyAlignment="1">
      <alignment horizontal="center" vertical="center" wrapText="1"/>
    </xf>
    <xf numFmtId="49" fontId="16" fillId="12" borderId="85" xfId="0" applyNumberFormat="1" applyFont="1" applyFill="1" applyBorder="1" applyAlignment="1">
      <alignment horizontal="center" vertical="center"/>
    </xf>
    <xf numFmtId="49" fontId="16" fillId="12" borderId="89" xfId="0" applyNumberFormat="1" applyFont="1" applyFill="1" applyBorder="1" applyAlignment="1">
      <alignment horizontal="center" vertical="center"/>
    </xf>
    <xf numFmtId="0" fontId="12" fillId="12" borderId="95" xfId="0" applyFont="1" applyFill="1" applyBorder="1" applyAlignment="1">
      <alignment horizontal="center" vertical="center" wrapText="1"/>
    </xf>
    <xf numFmtId="49" fontId="16" fillId="12" borderId="0" xfId="0" applyNumberFormat="1" applyFont="1" applyFill="1" applyAlignment="1">
      <alignment horizontal="center" vertical="center"/>
    </xf>
    <xf numFmtId="183" fontId="12" fillId="12" borderId="0" xfId="0" applyNumberFormat="1" applyFont="1" applyFill="1" applyAlignment="1">
      <alignment vertical="center" wrapText="1"/>
    </xf>
    <xf numFmtId="0" fontId="12" fillId="12" borderId="89" xfId="0" applyFont="1" applyFill="1" applyBorder="1" applyAlignment="1">
      <alignment horizontal="left" vertical="center" wrapText="1"/>
    </xf>
    <xf numFmtId="0" fontId="12" fillId="12" borderId="90" xfId="0" applyFont="1" applyFill="1" applyBorder="1" applyAlignment="1">
      <alignment horizontal="left" vertical="center" wrapText="1"/>
    </xf>
    <xf numFmtId="0" fontId="12" fillId="12" borderId="96" xfId="0" applyFont="1" applyFill="1" applyBorder="1" applyAlignment="1">
      <alignment horizontal="left" vertical="center" wrapText="1"/>
    </xf>
    <xf numFmtId="184" fontId="12" fillId="13" borderId="63" xfId="47" applyNumberFormat="1" applyFont="1" applyFill="1" applyBorder="1" applyAlignment="1">
      <alignment horizontal="center" vertical="center" wrapText="1"/>
    </xf>
    <xf numFmtId="184" fontId="12" fillId="13" borderId="86" xfId="47" applyNumberFormat="1" applyFont="1" applyFill="1" applyBorder="1" applyAlignment="1">
      <alignment horizontal="center" vertical="center" wrapText="1"/>
    </xf>
    <xf numFmtId="0" fontId="12" fillId="12" borderId="66" xfId="0" applyFont="1" applyFill="1" applyBorder="1" applyAlignment="1">
      <alignment horizontal="center" vertical="center" wrapText="1"/>
    </xf>
    <xf numFmtId="9" fontId="12" fillId="12" borderId="65" xfId="0" applyNumberFormat="1" applyFont="1" applyFill="1" applyBorder="1" applyAlignment="1">
      <alignment horizontal="center" vertical="center" wrapText="1"/>
    </xf>
    <xf numFmtId="9" fontId="12" fillId="12" borderId="89" xfId="0" applyNumberFormat="1" applyFont="1" applyFill="1" applyBorder="1" applyAlignment="1">
      <alignment horizontal="center" vertical="center" wrapText="1"/>
    </xf>
    <xf numFmtId="0" fontId="12" fillId="12" borderId="86" xfId="0" applyFont="1" applyFill="1" applyBorder="1" applyAlignment="1">
      <alignment horizontal="center" vertical="center" wrapText="1"/>
    </xf>
    <xf numFmtId="9" fontId="12" fillId="12" borderId="0" xfId="0" applyNumberFormat="1" applyFont="1" applyFill="1" applyAlignment="1">
      <alignment horizontal="center" vertical="center" wrapText="1"/>
    </xf>
    <xf numFmtId="0" fontId="12" fillId="12" borderId="70" xfId="0" applyFont="1" applyFill="1" applyBorder="1" applyAlignment="1">
      <alignment horizontal="right" vertical="center" wrapText="1"/>
    </xf>
    <xf numFmtId="9" fontId="12" fillId="12" borderId="91" xfId="0" applyNumberFormat="1" applyFont="1" applyFill="1" applyBorder="1" applyAlignment="1">
      <alignment horizontal="center" vertical="center" wrapText="1"/>
    </xf>
    <xf numFmtId="0" fontId="12" fillId="12" borderId="95" xfId="0" applyFont="1" applyFill="1" applyBorder="1" applyAlignment="1">
      <alignment vertical="center" wrapText="1"/>
    </xf>
    <xf numFmtId="0" fontId="12" fillId="12" borderId="95" xfId="0" applyFont="1" applyFill="1" applyBorder="1"/>
    <xf numFmtId="0" fontId="12" fillId="12" borderId="0" xfId="0" applyFont="1" applyFill="1" applyAlignment="1">
      <alignment horizontal="center" vertical="top" wrapText="1"/>
    </xf>
    <xf numFmtId="0" fontId="12" fillId="12" borderId="91" xfId="0" applyFont="1" applyFill="1" applyBorder="1" applyAlignment="1">
      <alignment horizontal="center" vertical="top" wrapText="1"/>
    </xf>
    <xf numFmtId="0" fontId="12" fillId="12" borderId="0" xfId="0" applyFont="1" applyFill="1" applyAlignment="1">
      <alignment horizontal="left" vertical="center" wrapText="1"/>
    </xf>
    <xf numFmtId="0" fontId="12" fillId="12" borderId="70" xfId="0" applyFont="1" applyFill="1" applyBorder="1"/>
    <xf numFmtId="0" fontId="12" fillId="4" borderId="83" xfId="0" applyFont="1" applyFill="1" applyBorder="1" applyAlignment="1">
      <alignment horizontal="left" vertical="center" wrapText="1"/>
    </xf>
    <xf numFmtId="0" fontId="12" fillId="4" borderId="83" xfId="0" applyFont="1" applyFill="1" applyBorder="1" applyAlignment="1">
      <alignment vertical="center" wrapText="1"/>
    </xf>
    <xf numFmtId="0" fontId="12" fillId="4" borderId="66" xfId="0" applyFont="1" applyFill="1" applyBorder="1" applyAlignment="1">
      <alignment horizontal="left" vertical="center"/>
    </xf>
    <xf numFmtId="187" fontId="12" fillId="13" borderId="63" xfId="0" applyNumberFormat="1" applyFont="1" applyFill="1" applyBorder="1" applyAlignment="1">
      <alignment horizontal="center" vertical="center" wrapText="1"/>
    </xf>
    <xf numFmtId="187" fontId="12" fillId="13" borderId="86" xfId="0" applyNumberFormat="1" applyFont="1" applyFill="1" applyBorder="1" applyAlignment="1">
      <alignment horizontal="center" vertical="center" wrapText="1"/>
    </xf>
    <xf numFmtId="0" fontId="22" fillId="0" borderId="81" xfId="0" applyFont="1" applyBorder="1" applyAlignment="1">
      <alignment horizontal="left" vertical="center" wrapText="1"/>
    </xf>
    <xf numFmtId="0" fontId="22" fillId="12" borderId="84" xfId="0" applyFont="1" applyFill="1" applyBorder="1" applyAlignment="1">
      <alignment horizontal="left" vertical="center" wrapText="1"/>
    </xf>
    <xf numFmtId="0" fontId="12" fillId="12" borderId="62" xfId="0" applyFont="1" applyFill="1" applyBorder="1" applyAlignment="1">
      <alignment horizontal="left" vertical="center" wrapText="1"/>
    </xf>
    <xf numFmtId="0" fontId="22" fillId="12" borderId="83" xfId="0" applyFont="1" applyFill="1" applyBorder="1" applyAlignment="1">
      <alignment horizontal="left" vertical="center" wrapText="1"/>
    </xf>
    <xf numFmtId="0" fontId="12" fillId="12" borderId="98" xfId="0" applyFont="1" applyFill="1" applyBorder="1" applyAlignment="1">
      <alignment horizontal="left" vertical="center"/>
    </xf>
    <xf numFmtId="0" fontId="22" fillId="12" borderId="140" xfId="0" applyFont="1" applyFill="1" applyBorder="1" applyAlignment="1">
      <alignment horizontal="left" vertical="center" wrapText="1"/>
    </xf>
    <xf numFmtId="0" fontId="22" fillId="12" borderId="93" xfId="0" applyFont="1" applyFill="1" applyBorder="1" applyAlignment="1">
      <alignment horizontal="left" vertical="top" wrapText="1"/>
    </xf>
    <xf numFmtId="0" fontId="16" fillId="12" borderId="62" xfId="0" applyFont="1" applyFill="1" applyBorder="1" applyAlignment="1">
      <alignment horizontal="left" vertical="center" wrapText="1"/>
    </xf>
    <xf numFmtId="0" fontId="22" fillId="0" borderId="83" xfId="0" applyFont="1" applyBorder="1" applyAlignment="1">
      <alignment horizontal="left" vertical="center" wrapText="1"/>
    </xf>
    <xf numFmtId="0" fontId="22" fillId="12" borderId="94" xfId="0" applyFont="1" applyFill="1" applyBorder="1" applyAlignment="1">
      <alignment horizontal="left" vertical="center" wrapText="1"/>
    </xf>
    <xf numFmtId="184" fontId="23" fillId="0" borderId="62" xfId="47" applyNumberFormat="1" applyFont="1" applyBorder="1" applyAlignment="1">
      <alignment vertical="center" wrapText="1"/>
    </xf>
    <xf numFmtId="14" fontId="12" fillId="13" borderId="62" xfId="47" applyNumberFormat="1" applyFont="1" applyFill="1" applyBorder="1" applyAlignment="1">
      <alignment vertical="center" wrapText="1"/>
    </xf>
    <xf numFmtId="0" fontId="12" fillId="13" borderId="63" xfId="0" applyFont="1" applyFill="1" applyBorder="1" applyAlignment="1">
      <alignment vertical="center" wrapText="1"/>
    </xf>
    <xf numFmtId="183" fontId="12" fillId="12" borderId="91" xfId="0" applyNumberFormat="1" applyFont="1" applyFill="1" applyBorder="1" applyAlignment="1">
      <alignment vertical="center" wrapText="1"/>
    </xf>
    <xf numFmtId="49" fontId="16" fillId="12" borderId="91" xfId="0" applyNumberFormat="1" applyFont="1" applyFill="1" applyBorder="1" applyAlignment="1">
      <alignment horizontal="center" vertical="center"/>
    </xf>
    <xf numFmtId="0" fontId="12" fillId="12" borderId="91" xfId="0" applyFont="1" applyFill="1" applyBorder="1" applyAlignment="1">
      <alignment horizontal="right" vertical="center"/>
    </xf>
    <xf numFmtId="0" fontId="12" fillId="0" borderId="83" xfId="0" applyFont="1" applyBorder="1" applyAlignment="1">
      <alignment horizontal="left" vertical="center" wrapText="1"/>
    </xf>
    <xf numFmtId="0" fontId="12" fillId="0" borderId="83" xfId="0" applyFont="1" applyBorder="1" applyAlignment="1">
      <alignment vertical="center" wrapText="1"/>
    </xf>
    <xf numFmtId="0" fontId="22" fillId="12" borderId="132" xfId="0" applyFont="1" applyFill="1" applyBorder="1" applyAlignment="1">
      <alignment vertical="top" wrapText="1"/>
    </xf>
    <xf numFmtId="0" fontId="22" fillId="12" borderId="63" xfId="0" applyFont="1" applyFill="1" applyBorder="1" applyAlignment="1">
      <alignment vertical="top" wrapText="1"/>
    </xf>
    <xf numFmtId="0" fontId="22" fillId="12" borderId="0" xfId="0" applyFont="1" applyFill="1" applyAlignment="1">
      <alignment vertical="top" wrapText="1"/>
    </xf>
    <xf numFmtId="1" fontId="12" fillId="13" borderId="63" xfId="0" applyNumberFormat="1" applyFont="1" applyFill="1" applyBorder="1" applyAlignment="1">
      <alignment horizontal="center" vertical="center" wrapText="1"/>
    </xf>
    <xf numFmtId="0" fontId="12" fillId="4" borderId="42" xfId="42" applyFont="1" applyFill="1" applyBorder="1"/>
    <xf numFmtId="49" fontId="16" fillId="4" borderId="17" xfId="43" applyNumberFormat="1" applyFont="1" applyFill="1" applyBorder="1" applyAlignment="1">
      <alignment horizontal="centerContinuous" vertical="center"/>
    </xf>
    <xf numFmtId="49" fontId="16" fillId="4" borderId="18" xfId="43" applyNumberFormat="1" applyFont="1" applyFill="1" applyBorder="1" applyAlignment="1">
      <alignment horizontal="centerContinuous" vertical="center"/>
    </xf>
    <xf numFmtId="1" fontId="12" fillId="20" borderId="15" xfId="43" applyNumberFormat="1" applyFont="1" applyFill="1" applyBorder="1" applyAlignment="1">
      <alignment horizontal="center" vertical="center" wrapText="1"/>
    </xf>
    <xf numFmtId="0" fontId="25" fillId="0" borderId="55" xfId="42" applyFont="1" applyBorder="1" applyAlignment="1">
      <alignment horizontal="left"/>
    </xf>
    <xf numFmtId="1" fontId="12" fillId="20" borderId="22" xfId="0" applyNumberFormat="1" applyFont="1" applyFill="1" applyBorder="1" applyAlignment="1">
      <alignment vertical="center" wrapText="1"/>
    </xf>
    <xf numFmtId="0" fontId="12" fillId="14" borderId="4" xfId="0" applyFont="1" applyFill="1" applyBorder="1" applyAlignment="1">
      <alignment horizontal="left" wrapText="1"/>
    </xf>
    <xf numFmtId="0" fontId="25" fillId="0" borderId="43" xfId="0" applyFont="1" applyBorder="1" applyAlignment="1">
      <alignment vertical="center" wrapText="1"/>
    </xf>
    <xf numFmtId="0" fontId="25" fillId="0" borderId="0" xfId="0" applyFont="1" applyAlignment="1">
      <alignment horizontal="left"/>
    </xf>
    <xf numFmtId="0" fontId="28" fillId="0" borderId="0" xfId="0" applyFont="1"/>
    <xf numFmtId="0" fontId="12" fillId="19" borderId="161" xfId="0" applyFont="1" applyFill="1" applyBorder="1"/>
    <xf numFmtId="0" fontId="16" fillId="19" borderId="162" xfId="0" applyFont="1" applyFill="1" applyBorder="1" applyAlignment="1">
      <alignment vertical="center"/>
    </xf>
    <xf numFmtId="0" fontId="16" fillId="19" borderId="79" xfId="0" applyFont="1" applyFill="1" applyBorder="1"/>
    <xf numFmtId="0" fontId="16" fillId="19" borderId="80" xfId="0" applyFont="1" applyFill="1" applyBorder="1"/>
    <xf numFmtId="0" fontId="25" fillId="0" borderId="50" xfId="0" applyFont="1" applyBorder="1" applyAlignment="1">
      <alignment vertical="center"/>
    </xf>
    <xf numFmtId="0" fontId="28" fillId="0" borderId="103" xfId="0" applyFont="1" applyBorder="1" applyAlignment="1">
      <alignment vertical="center"/>
    </xf>
    <xf numFmtId="0" fontId="16" fillId="19" borderId="162" xfId="0" applyFont="1" applyFill="1" applyBorder="1"/>
    <xf numFmtId="0" fontId="25" fillId="0" borderId="159" xfId="0" applyFont="1" applyBorder="1" applyAlignment="1">
      <alignment vertical="center"/>
    </xf>
    <xf numFmtId="0" fontId="16" fillId="19" borderId="13" xfId="0" applyFont="1" applyFill="1" applyBorder="1"/>
    <xf numFmtId="0" fontId="16" fillId="19" borderId="17" xfId="0" applyFont="1" applyFill="1" applyBorder="1"/>
    <xf numFmtId="0" fontId="16" fillId="19" borderId="18" xfId="0" applyFont="1" applyFill="1" applyBorder="1"/>
    <xf numFmtId="0" fontId="12" fillId="14" borderId="1" xfId="0" applyFont="1" applyFill="1" applyBorder="1" applyAlignment="1">
      <alignment horizontal="center" vertical="center"/>
    </xf>
    <xf numFmtId="0" fontId="25" fillId="0" borderId="153" xfId="0" applyFont="1" applyBorder="1" applyAlignment="1">
      <alignment vertical="center"/>
    </xf>
    <xf numFmtId="0" fontId="25" fillId="0" borderId="55" xfId="0" applyFont="1" applyBorder="1" applyAlignment="1">
      <alignment horizontal="left" vertical="top" wrapText="1"/>
    </xf>
    <xf numFmtId="0" fontId="39" fillId="0" borderId="62" xfId="0" applyFont="1" applyBorder="1" applyAlignment="1">
      <alignment horizontal="left" vertical="center" wrapText="1"/>
    </xf>
    <xf numFmtId="0" fontId="12" fillId="0" borderId="1" xfId="0" applyFont="1" applyBorder="1" applyAlignment="1">
      <alignment horizontal="left" vertical="top" wrapText="1"/>
    </xf>
    <xf numFmtId="0" fontId="12" fillId="0" borderId="22" xfId="0" applyFont="1" applyBorder="1" applyAlignment="1">
      <alignment horizontal="left" vertical="top" wrapText="1"/>
    </xf>
    <xf numFmtId="0" fontId="12" fillId="0" borderId="55" xfId="0" applyFont="1" applyBorder="1" applyAlignment="1">
      <alignment vertical="center" wrapText="1"/>
    </xf>
    <xf numFmtId="0" fontId="22" fillId="0" borderId="25" xfId="0" applyFont="1" applyBorder="1" applyAlignment="1">
      <alignment vertical="center"/>
    </xf>
    <xf numFmtId="0" fontId="25" fillId="0" borderId="151" xfId="42" applyFont="1" applyBorder="1" applyAlignment="1">
      <alignment horizontal="left"/>
    </xf>
    <xf numFmtId="1" fontId="15" fillId="14" borderId="1" xfId="0" applyNumberFormat="1" applyFont="1" applyFill="1" applyBorder="1" applyAlignment="1">
      <alignment vertical="center"/>
    </xf>
    <xf numFmtId="0" fontId="15" fillId="14" borderId="1" xfId="0" applyFont="1" applyFill="1" applyBorder="1" applyAlignment="1">
      <alignment vertical="center"/>
    </xf>
    <xf numFmtId="0" fontId="25" fillId="0" borderId="55" xfId="0" applyFont="1" applyBorder="1" applyAlignment="1">
      <alignment vertical="center"/>
    </xf>
    <xf numFmtId="0" fontId="12" fillId="20" borderId="64" xfId="0" applyFont="1" applyFill="1" applyBorder="1" applyAlignment="1">
      <alignment horizontal="left" vertical="center" wrapText="1"/>
    </xf>
    <xf numFmtId="16" fontId="12" fillId="20" borderId="65" xfId="0" applyNumberFormat="1" applyFont="1" applyFill="1" applyBorder="1" applyAlignment="1">
      <alignment horizontal="left" vertical="center" wrapText="1"/>
    </xf>
    <xf numFmtId="0" fontId="12" fillId="20" borderId="65" xfId="0" applyFont="1" applyFill="1" applyBorder="1" applyAlignment="1">
      <alignment horizontal="left" vertical="center" wrapText="1"/>
    </xf>
    <xf numFmtId="0" fontId="25" fillId="0" borderId="43" xfId="42" applyFont="1" applyBorder="1" applyAlignment="1">
      <alignment horizontal="left"/>
    </xf>
    <xf numFmtId="0" fontId="12" fillId="14" borderId="22" xfId="0" applyFont="1" applyFill="1" applyBorder="1" applyAlignment="1">
      <alignment horizontal="center" vertical="top" wrapText="1"/>
    </xf>
    <xf numFmtId="0" fontId="12" fillId="14" borderId="119" xfId="0" applyFont="1" applyFill="1" applyBorder="1" applyAlignment="1">
      <alignment horizontal="center" vertical="top" wrapText="1"/>
    </xf>
    <xf numFmtId="0" fontId="12" fillId="14" borderId="4" xfId="0" applyFont="1" applyFill="1" applyBorder="1" applyAlignment="1">
      <alignment horizontal="center" vertical="center"/>
    </xf>
    <xf numFmtId="0" fontId="25" fillId="0" borderId="55" xfId="0" applyFont="1" applyBorder="1" applyAlignment="1">
      <alignment vertical="top" wrapText="1"/>
    </xf>
    <xf numFmtId="9" fontId="23" fillId="14" borderId="22" xfId="0" applyNumberFormat="1" applyFont="1" applyFill="1" applyBorder="1" applyAlignment="1">
      <alignment horizontal="left" vertical="top" wrapText="1"/>
    </xf>
    <xf numFmtId="0" fontId="22" fillId="14" borderId="40" xfId="0" applyFont="1" applyFill="1" applyBorder="1" applyAlignment="1">
      <alignment vertical="center"/>
    </xf>
    <xf numFmtId="0" fontId="57" fillId="20" borderId="25" xfId="1" applyFont="1" applyFill="1" applyBorder="1" applyAlignment="1">
      <alignment horizontal="left" vertical="center"/>
    </xf>
    <xf numFmtId="0" fontId="58" fillId="20" borderId="25" xfId="1" applyFont="1" applyFill="1" applyBorder="1" applyAlignment="1">
      <alignment horizontal="left" vertical="center"/>
    </xf>
    <xf numFmtId="0" fontId="58" fillId="20" borderId="6" xfId="1" applyFont="1" applyFill="1" applyBorder="1" applyAlignment="1">
      <alignment horizontal="left" vertical="center"/>
    </xf>
    <xf numFmtId="0" fontId="49" fillId="20" borderId="22" xfId="0" applyFont="1" applyFill="1" applyBorder="1" applyAlignment="1">
      <alignment horizontal="center" vertical="center"/>
    </xf>
    <xf numFmtId="0" fontId="15" fillId="20" borderId="5" xfId="1" applyFont="1" applyFill="1" applyBorder="1" applyAlignment="1">
      <alignment horizontal="center" vertical="center"/>
    </xf>
    <xf numFmtId="0" fontId="19" fillId="20" borderId="0" xfId="0" applyFont="1" applyFill="1" applyAlignment="1">
      <alignment horizontal="center" vertical="center"/>
    </xf>
    <xf numFmtId="0" fontId="57" fillId="4" borderId="1" xfId="0" applyFont="1" applyFill="1" applyBorder="1" applyAlignment="1">
      <alignment horizontal="center" vertical="center" wrapText="1"/>
    </xf>
    <xf numFmtId="0" fontId="57" fillId="5" borderId="1" xfId="1" applyFont="1" applyFill="1" applyBorder="1" applyAlignment="1">
      <alignment horizontal="center" vertical="center" wrapText="1"/>
    </xf>
    <xf numFmtId="1" fontId="57" fillId="4" borderId="1" xfId="0" applyNumberFormat="1" applyFont="1" applyFill="1" applyBorder="1" applyAlignment="1">
      <alignment horizontal="center" vertical="center" wrapText="1"/>
    </xf>
    <xf numFmtId="191" fontId="57" fillId="4" borderId="1" xfId="0" applyNumberFormat="1" applyFont="1" applyFill="1" applyBorder="1" applyAlignment="1">
      <alignment horizontal="center" vertical="center" wrapText="1"/>
    </xf>
    <xf numFmtId="0" fontId="58" fillId="0" borderId="0" xfId="0" applyFont="1" applyAlignment="1">
      <alignment horizontal="center" vertical="center" wrapText="1"/>
    </xf>
    <xf numFmtId="0" fontId="19" fillId="0" borderId="0" xfId="0" applyFont="1" applyAlignment="1">
      <alignment horizontal="center" vertical="top" wrapText="1"/>
    </xf>
    <xf numFmtId="0" fontId="15" fillId="2" borderId="62" xfId="1" applyFont="1" applyFill="1" applyBorder="1" applyAlignment="1">
      <alignment horizontal="center" vertical="top"/>
    </xf>
    <xf numFmtId="170" fontId="15" fillId="2" borderId="15" xfId="1" applyNumberFormat="1" applyFont="1" applyFill="1" applyBorder="1" applyAlignment="1">
      <alignment horizontal="right" vertical="top"/>
    </xf>
    <xf numFmtId="0" fontId="15" fillId="2" borderId="22" xfId="1" applyFont="1" applyFill="1" applyBorder="1" applyAlignment="1">
      <alignment horizontal="center" vertical="top"/>
    </xf>
    <xf numFmtId="184" fontId="15" fillId="2" borderId="53" xfId="49" applyNumberFormat="1" applyFont="1" applyFill="1" applyBorder="1" applyAlignment="1">
      <alignment horizontal="center" vertical="top"/>
    </xf>
    <xf numFmtId="14" fontId="58" fillId="2" borderId="1" xfId="1" applyNumberFormat="1" applyFont="1" applyFill="1" applyBorder="1" applyAlignment="1">
      <alignment horizontal="center" vertical="center" wrapText="1"/>
    </xf>
    <xf numFmtId="14" fontId="61" fillId="2" borderId="1" xfId="1" applyNumberFormat="1" applyFont="1" applyFill="1" applyBorder="1" applyAlignment="1">
      <alignment horizontal="center" vertical="center" wrapText="1"/>
    </xf>
    <xf numFmtId="14" fontId="58" fillId="2" borderId="22" xfId="0" applyNumberFormat="1" applyFont="1" applyFill="1" applyBorder="1" applyAlignment="1">
      <alignment horizontal="center" vertical="center" wrapText="1"/>
    </xf>
    <xf numFmtId="14" fontId="58" fillId="2" borderId="4" xfId="0" applyNumberFormat="1" applyFont="1" applyFill="1" applyBorder="1" applyAlignment="1">
      <alignment horizontal="center" vertical="center" wrapText="1"/>
    </xf>
    <xf numFmtId="1" fontId="15" fillId="2" borderId="4" xfId="1" applyNumberFormat="1" applyFont="1" applyFill="1" applyBorder="1" applyAlignment="1">
      <alignment horizontal="center" vertical="top"/>
    </xf>
    <xf numFmtId="184" fontId="15" fillId="2" borderId="5" xfId="49" applyNumberFormat="1" applyFont="1" applyFill="1" applyBorder="1" applyAlignment="1">
      <alignment horizontal="center" vertical="top"/>
    </xf>
    <xf numFmtId="0" fontId="15" fillId="2" borderId="4" xfId="1" applyFont="1" applyFill="1" applyBorder="1" applyAlignment="1">
      <alignment horizontal="center" vertical="top"/>
    </xf>
    <xf numFmtId="0" fontId="15" fillId="20" borderId="4" xfId="1" applyFont="1" applyFill="1" applyBorder="1" applyAlignment="1">
      <alignment horizontal="center" vertical="top"/>
    </xf>
    <xf numFmtId="187" fontId="12" fillId="20" borderId="62" xfId="0" applyNumberFormat="1" applyFont="1" applyFill="1" applyBorder="1" applyAlignment="1">
      <alignment horizontal="center" vertical="center" wrapText="1"/>
    </xf>
    <xf numFmtId="1" fontId="12" fillId="20" borderId="1" xfId="44" applyNumberFormat="1" applyFont="1" applyFill="1" applyBorder="1" applyAlignment="1" applyProtection="1">
      <alignment vertical="center" wrapText="1"/>
    </xf>
    <xf numFmtId="0" fontId="22" fillId="0" borderId="50" xfId="0" applyFont="1" applyBorder="1" applyAlignment="1">
      <alignment vertical="center" wrapText="1"/>
    </xf>
    <xf numFmtId="0" fontId="12" fillId="20" borderId="76" xfId="0" applyFont="1" applyFill="1" applyBorder="1" applyAlignment="1">
      <alignment horizontal="left" vertical="center" wrapText="1"/>
    </xf>
    <xf numFmtId="0" fontId="26" fillId="20" borderId="5" xfId="0" applyFont="1" applyFill="1" applyBorder="1" applyAlignment="1">
      <alignment horizontal="center" vertical="center" wrapText="1"/>
    </xf>
    <xf numFmtId="9" fontId="12" fillId="24" borderId="15" xfId="43" applyNumberFormat="1" applyFont="1" applyFill="1" applyBorder="1" applyAlignment="1">
      <alignment horizontal="center" vertical="center" wrapText="1"/>
    </xf>
    <xf numFmtId="0" fontId="41" fillId="14" borderId="71" xfId="0" applyFont="1" applyFill="1" applyBorder="1" applyAlignment="1">
      <alignment horizontal="left" vertical="center" wrapText="1"/>
    </xf>
    <xf numFmtId="0" fontId="41" fillId="2" borderId="130" xfId="43" applyFont="1" applyFill="1" applyBorder="1" applyAlignment="1">
      <alignment horizontal="center" vertical="center" wrapText="1"/>
    </xf>
    <xf numFmtId="0" fontId="52" fillId="2" borderId="51" xfId="43" applyFont="1" applyFill="1" applyBorder="1" applyAlignment="1">
      <alignment vertical="top" wrapText="1"/>
    </xf>
    <xf numFmtId="0" fontId="12" fillId="14" borderId="9" xfId="0" applyFont="1" applyFill="1" applyBorder="1" applyAlignment="1">
      <alignment horizontal="left" vertical="top" wrapText="1"/>
    </xf>
    <xf numFmtId="0" fontId="12" fillId="0" borderId="133" xfId="0" applyFont="1" applyBorder="1" applyAlignment="1">
      <alignment horizontal="left" vertical="top"/>
    </xf>
    <xf numFmtId="0" fontId="12" fillId="14" borderId="50" xfId="0" applyFont="1" applyFill="1" applyBorder="1" applyAlignment="1">
      <alignment horizontal="left" vertical="top"/>
    </xf>
    <xf numFmtId="0" fontId="12" fillId="14" borderId="50" xfId="0" applyFont="1" applyFill="1" applyBorder="1" applyAlignment="1">
      <alignment horizontal="left" vertical="top" wrapText="1"/>
    </xf>
    <xf numFmtId="0" fontId="12" fillId="14" borderId="58" xfId="0" applyFont="1" applyFill="1" applyBorder="1" applyAlignment="1">
      <alignment horizontal="left" vertical="top" wrapText="1"/>
    </xf>
    <xf numFmtId="0" fontId="16" fillId="14" borderId="50" xfId="0" applyFont="1" applyFill="1" applyBorder="1" applyAlignment="1">
      <alignment horizontal="left" vertical="top"/>
    </xf>
    <xf numFmtId="0" fontId="12" fillId="14" borderId="9" xfId="0" applyFont="1" applyFill="1" applyBorder="1" applyAlignment="1">
      <alignment horizontal="left" vertical="top"/>
    </xf>
    <xf numFmtId="0" fontId="22" fillId="0" borderId="78" xfId="0" applyFont="1" applyBorder="1" applyAlignment="1">
      <alignment horizontal="left" vertical="top" wrapText="1"/>
    </xf>
    <xf numFmtId="0" fontId="22" fillId="14" borderId="130" xfId="0" applyFont="1" applyFill="1" applyBorder="1" applyAlignment="1">
      <alignment horizontal="left" vertical="top" wrapText="1"/>
    </xf>
    <xf numFmtId="0" fontId="22" fillId="14" borderId="133" xfId="0" applyFont="1" applyFill="1" applyBorder="1" applyAlignment="1">
      <alignment horizontal="left" vertical="top" wrapText="1"/>
    </xf>
    <xf numFmtId="0" fontId="22" fillId="14" borderId="95" xfId="0" applyFont="1" applyFill="1" applyBorder="1" applyAlignment="1">
      <alignment horizontal="left" vertical="top" wrapText="1"/>
    </xf>
    <xf numFmtId="0" fontId="22" fillId="0" borderId="130" xfId="0" applyFont="1" applyBorder="1" applyAlignment="1">
      <alignment horizontal="left" vertical="top" wrapText="1"/>
    </xf>
    <xf numFmtId="0" fontId="22" fillId="0" borderId="133" xfId="0" applyFont="1" applyBorder="1" applyAlignment="1">
      <alignment horizontal="left" vertical="top" wrapText="1"/>
    </xf>
    <xf numFmtId="0" fontId="12" fillId="0" borderId="133" xfId="0" applyFont="1" applyBorder="1" applyAlignment="1">
      <alignment horizontal="left" vertical="top" wrapText="1"/>
    </xf>
    <xf numFmtId="0" fontId="25" fillId="0" borderId="133" xfId="0" applyFont="1" applyBorder="1" applyAlignment="1">
      <alignment horizontal="left" vertical="top"/>
    </xf>
    <xf numFmtId="0" fontId="25" fillId="0" borderId="136" xfId="0" applyFont="1" applyBorder="1" applyAlignment="1">
      <alignment horizontal="left" vertical="top"/>
    </xf>
    <xf numFmtId="190" fontId="58" fillId="2" borderId="1" xfId="61" applyNumberFormat="1" applyFont="1" applyFill="1" applyBorder="1" applyAlignment="1">
      <alignment horizontal="right" vertical="center" wrapText="1"/>
    </xf>
    <xf numFmtId="191" fontId="58" fillId="2" borderId="1" xfId="48" applyNumberFormat="1" applyFont="1" applyFill="1" applyBorder="1" applyAlignment="1">
      <alignment horizontal="right" vertical="center" wrapText="1"/>
    </xf>
    <xf numFmtId="0" fontId="58" fillId="2" borderId="1" xfId="0" applyFont="1" applyFill="1" applyBorder="1" applyAlignment="1">
      <alignment vertical="center" wrapText="1"/>
    </xf>
    <xf numFmtId="0" fontId="58" fillId="2" borderId="1" xfId="1" applyFont="1" applyFill="1" applyBorder="1" applyAlignment="1">
      <alignment vertical="center" wrapText="1"/>
    </xf>
    <xf numFmtId="0" fontId="58" fillId="2" borderId="1" xfId="1" applyFont="1" applyFill="1" applyBorder="1" applyAlignment="1">
      <alignment horizontal="left" vertical="center" wrapText="1"/>
    </xf>
    <xf numFmtId="0" fontId="58" fillId="2" borderId="1" xfId="1" applyFont="1" applyFill="1" applyBorder="1" applyAlignment="1">
      <alignment horizontal="center" vertical="center" wrapText="1"/>
    </xf>
    <xf numFmtId="10" fontId="58" fillId="2" borderId="1" xfId="47" applyNumberFormat="1" applyFont="1" applyFill="1" applyBorder="1" applyAlignment="1">
      <alignment horizontal="center" vertical="center" wrapText="1"/>
    </xf>
    <xf numFmtId="0" fontId="58" fillId="2" borderId="5" xfId="0" applyFont="1" applyFill="1" applyBorder="1" applyAlignment="1">
      <alignment vertical="center" wrapText="1"/>
    </xf>
    <xf numFmtId="9" fontId="58" fillId="2" borderId="1" xfId="1" applyNumberFormat="1" applyFont="1" applyFill="1" applyBorder="1" applyAlignment="1">
      <alignment horizontal="center" vertical="center" wrapText="1"/>
    </xf>
    <xf numFmtId="0" fontId="58" fillId="2" borderId="5" xfId="1" applyFont="1" applyFill="1" applyBorder="1" applyAlignment="1">
      <alignment horizontal="left" vertical="center" wrapText="1"/>
    </xf>
    <xf numFmtId="0" fontId="58" fillId="2" borderId="5" xfId="1" applyFont="1" applyFill="1" applyBorder="1" applyAlignment="1">
      <alignment horizontal="center" vertical="center" wrapText="1"/>
    </xf>
    <xf numFmtId="9" fontId="58" fillId="2" borderId="1" xfId="1" applyNumberFormat="1" applyFont="1" applyFill="1" applyBorder="1" applyAlignment="1">
      <alignment horizontal="right" vertical="center" wrapText="1"/>
    </xf>
    <xf numFmtId="0" fontId="58" fillId="2" borderId="1" xfId="1" applyFont="1" applyFill="1" applyBorder="1" applyAlignment="1">
      <alignment horizontal="right" vertical="center" wrapText="1"/>
    </xf>
    <xf numFmtId="0" fontId="58" fillId="2" borderId="1" xfId="45" applyNumberFormat="1" applyFont="1" applyFill="1" applyBorder="1" applyAlignment="1">
      <alignment horizontal="right" vertical="center" wrapText="1"/>
    </xf>
    <xf numFmtId="9" fontId="58" fillId="2" borderId="1" xfId="45" applyFont="1" applyFill="1" applyBorder="1" applyAlignment="1">
      <alignment horizontal="right" vertical="center" wrapText="1"/>
    </xf>
    <xf numFmtId="167" fontId="58" fillId="2" borderId="1" xfId="61" applyFont="1" applyFill="1" applyBorder="1" applyAlignment="1">
      <alignment horizontal="right" vertical="center" wrapText="1"/>
    </xf>
    <xf numFmtId="167" fontId="58" fillId="2" borderId="1" xfId="61" applyFont="1" applyFill="1" applyBorder="1" applyAlignment="1">
      <alignment horizontal="center" vertical="center" wrapText="1"/>
    </xf>
    <xf numFmtId="1" fontId="58" fillId="2" borderId="5" xfId="61" applyNumberFormat="1" applyFont="1" applyFill="1" applyBorder="1" applyAlignment="1">
      <alignment horizontal="center" vertical="center" wrapText="1"/>
    </xf>
    <xf numFmtId="1" fontId="58" fillId="2" borderId="1" xfId="61" applyNumberFormat="1" applyFont="1" applyFill="1" applyBorder="1" applyAlignment="1">
      <alignment horizontal="center" vertical="center" wrapText="1"/>
    </xf>
    <xf numFmtId="170" fontId="58" fillId="2" borderId="1" xfId="1" applyNumberFormat="1" applyFont="1" applyFill="1" applyBorder="1" applyAlignment="1">
      <alignment horizontal="right" vertical="center" wrapText="1"/>
    </xf>
    <xf numFmtId="0" fontId="58" fillId="2" borderId="5" xfId="0" applyFont="1" applyFill="1" applyBorder="1" applyAlignment="1">
      <alignment horizontal="left" vertical="center" wrapText="1"/>
    </xf>
    <xf numFmtId="0" fontId="58" fillId="2" borderId="22" xfId="0" applyFont="1" applyFill="1" applyBorder="1" applyAlignment="1">
      <alignment horizontal="left" vertical="center" wrapText="1"/>
    </xf>
    <xf numFmtId="0" fontId="59" fillId="2" borderId="1" xfId="44" applyFont="1" applyFill="1" applyBorder="1" applyAlignment="1" applyProtection="1">
      <alignment horizontal="left" vertical="center" wrapText="1"/>
    </xf>
    <xf numFmtId="0" fontId="43" fillId="2" borderId="1" xfId="60" applyFill="1" applyBorder="1" applyAlignment="1" applyProtection="1">
      <alignment horizontal="left" vertical="center" wrapText="1"/>
    </xf>
    <xf numFmtId="0" fontId="58" fillId="2" borderId="1" xfId="0" applyFont="1" applyFill="1" applyBorder="1" applyAlignment="1">
      <alignment horizontal="center" vertical="center" wrapText="1"/>
    </xf>
    <xf numFmtId="0" fontId="58" fillId="2" borderId="4" xfId="0" applyFont="1" applyFill="1" applyBorder="1" applyAlignment="1">
      <alignment horizontal="center" vertical="center" wrapText="1"/>
    </xf>
    <xf numFmtId="1" fontId="58" fillId="2" borderId="1" xfId="1" applyNumberFormat="1" applyFont="1" applyFill="1" applyBorder="1" applyAlignment="1">
      <alignment horizontal="right" vertical="center" wrapText="1"/>
    </xf>
    <xf numFmtId="1" fontId="58" fillId="2" borderId="0" xfId="61" applyNumberFormat="1" applyFont="1" applyFill="1" applyAlignment="1">
      <alignment horizontal="center" vertical="center" wrapText="1"/>
    </xf>
    <xf numFmtId="170" fontId="58" fillId="2" borderId="1" xfId="1" applyNumberFormat="1" applyFont="1" applyFill="1" applyBorder="1" applyAlignment="1">
      <alignment horizontal="center" vertical="center" wrapText="1"/>
    </xf>
    <xf numFmtId="0" fontId="58" fillId="2" borderId="0" xfId="0" applyFont="1" applyFill="1" applyAlignment="1">
      <alignment horizontal="left" vertical="center" wrapText="1"/>
    </xf>
    <xf numFmtId="184" fontId="58" fillId="2" borderId="1" xfId="47" applyNumberFormat="1" applyFont="1" applyFill="1" applyBorder="1" applyAlignment="1">
      <alignment horizontal="right" vertical="center" wrapText="1"/>
    </xf>
    <xf numFmtId="9" fontId="58" fillId="2" borderId="1" xfId="47" applyNumberFormat="1" applyFont="1" applyFill="1" applyBorder="1" applyAlignment="1">
      <alignment horizontal="right" vertical="center" wrapText="1"/>
    </xf>
    <xf numFmtId="0" fontId="58" fillId="2" borderId="1" xfId="0" applyFont="1" applyFill="1" applyBorder="1" applyAlignment="1">
      <alignment horizontal="left" vertical="center" wrapText="1"/>
    </xf>
    <xf numFmtId="0" fontId="58" fillId="2" borderId="15" xfId="1" applyFont="1" applyFill="1" applyBorder="1" applyAlignment="1">
      <alignment horizontal="left" vertical="center" wrapText="1"/>
    </xf>
    <xf numFmtId="0" fontId="58" fillId="2" borderId="22" xfId="1" applyFont="1" applyFill="1" applyBorder="1" applyAlignment="1">
      <alignment horizontal="left" vertical="center" wrapText="1"/>
    </xf>
    <xf numFmtId="185" fontId="58" fillId="2" borderId="1" xfId="45" applyNumberFormat="1" applyFont="1" applyFill="1" applyBorder="1" applyAlignment="1">
      <alignment horizontal="center" vertical="center" wrapText="1"/>
    </xf>
    <xf numFmtId="0" fontId="58" fillId="2" borderId="53" xfId="1" applyFont="1" applyFill="1" applyBorder="1" applyAlignment="1">
      <alignment horizontal="center" vertical="center" wrapText="1"/>
    </xf>
    <xf numFmtId="0" fontId="58" fillId="2" borderId="2" xfId="1" applyFont="1" applyFill="1" applyBorder="1" applyAlignment="1">
      <alignment horizontal="center" vertical="center" wrapText="1"/>
    </xf>
    <xf numFmtId="9" fontId="58" fillId="2" borderId="1" xfId="25" applyNumberFormat="1" applyFont="1" applyFill="1" applyBorder="1" applyAlignment="1" applyProtection="1">
      <alignment horizontal="right" vertical="center" wrapText="1"/>
    </xf>
    <xf numFmtId="1" fontId="58" fillId="2" borderId="2" xfId="61" applyNumberFormat="1" applyFont="1" applyFill="1" applyBorder="1" applyAlignment="1">
      <alignment horizontal="center" vertical="center" wrapText="1"/>
    </xf>
    <xf numFmtId="190" fontId="58" fillId="2" borderId="22" xfId="61" applyNumberFormat="1" applyFont="1" applyFill="1" applyBorder="1" applyAlignment="1">
      <alignment horizontal="right" vertical="center" wrapText="1"/>
    </xf>
    <xf numFmtId="0" fontId="58" fillId="2" borderId="53" xfId="0" applyFont="1" applyFill="1" applyBorder="1" applyAlignment="1">
      <alignment vertical="center" wrapText="1"/>
    </xf>
    <xf numFmtId="0" fontId="58" fillId="2" borderId="19" xfId="1" applyFont="1" applyFill="1" applyBorder="1" applyAlignment="1">
      <alignment horizontal="left" vertical="center" wrapText="1"/>
    </xf>
    <xf numFmtId="0" fontId="58" fillId="2" borderId="53" xfId="0" applyFont="1" applyFill="1" applyBorder="1" applyAlignment="1">
      <alignment horizontal="left" vertical="center" wrapText="1"/>
    </xf>
    <xf numFmtId="9" fontId="58" fillId="2" borderId="22" xfId="0" applyNumberFormat="1" applyFont="1" applyFill="1" applyBorder="1" applyAlignment="1">
      <alignment horizontal="center" vertical="center" wrapText="1"/>
    </xf>
    <xf numFmtId="0" fontId="38" fillId="2" borderId="26" xfId="0" applyFont="1" applyFill="1" applyBorder="1" applyAlignment="1">
      <alignment horizontal="center" vertical="center" wrapText="1"/>
    </xf>
    <xf numFmtId="0" fontId="58" fillId="2" borderId="19" xfId="1" applyFont="1" applyFill="1" applyBorder="1" applyAlignment="1">
      <alignment horizontal="center" vertical="center" wrapText="1"/>
    </xf>
    <xf numFmtId="0" fontId="58" fillId="2" borderId="62" xfId="1" applyFont="1" applyFill="1" applyBorder="1" applyAlignment="1">
      <alignment horizontal="center" vertical="center" wrapText="1"/>
    </xf>
    <xf numFmtId="0" fontId="38" fillId="2" borderId="54" xfId="0" applyFont="1" applyFill="1" applyBorder="1" applyAlignment="1">
      <alignment horizontal="right" vertical="center" wrapText="1"/>
    </xf>
    <xf numFmtId="167" fontId="58" fillId="2" borderId="15" xfId="61" applyFont="1" applyFill="1" applyBorder="1" applyAlignment="1">
      <alignment horizontal="center" vertical="center" wrapText="1"/>
    </xf>
    <xf numFmtId="0" fontId="58" fillId="2" borderId="53" xfId="1" applyFont="1" applyFill="1" applyBorder="1" applyAlignment="1">
      <alignment horizontal="left" vertical="center" wrapText="1"/>
    </xf>
    <xf numFmtId="0" fontId="38" fillId="2" borderId="53" xfId="0" applyFont="1" applyFill="1" applyBorder="1" applyAlignment="1">
      <alignment horizontal="left" vertical="center" wrapText="1"/>
    </xf>
    <xf numFmtId="0" fontId="38" fillId="2" borderId="53" xfId="1" applyFont="1" applyFill="1" applyBorder="1" applyAlignment="1">
      <alignment horizontal="left" vertical="center" wrapText="1"/>
    </xf>
    <xf numFmtId="0" fontId="56" fillId="2" borderId="53" xfId="44" applyFont="1" applyFill="1" applyBorder="1" applyAlignment="1" applyProtection="1">
      <alignment horizontal="left" vertical="center" wrapText="1"/>
    </xf>
    <xf numFmtId="9" fontId="58" fillId="2" borderId="1" xfId="45" applyFont="1" applyFill="1" applyBorder="1" applyAlignment="1">
      <alignment horizontal="center" vertical="center" wrapText="1"/>
    </xf>
    <xf numFmtId="0" fontId="58" fillId="2" borderId="1" xfId="0" applyFont="1" applyFill="1" applyBorder="1" applyAlignment="1">
      <alignment horizontal="right" vertical="center" wrapText="1"/>
    </xf>
    <xf numFmtId="0" fontId="38" fillId="2" borderId="62" xfId="0" applyFont="1" applyFill="1" applyBorder="1" applyAlignment="1">
      <alignment horizontal="left" vertical="center" wrapText="1"/>
    </xf>
    <xf numFmtId="0" fontId="60" fillId="2" borderId="1" xfId="60" applyFont="1" applyFill="1" applyBorder="1" applyAlignment="1" applyProtection="1">
      <alignment horizontal="left" vertical="center" wrapText="1"/>
    </xf>
    <xf numFmtId="0" fontId="58" fillId="2" borderId="22" xfId="0" applyFont="1" applyFill="1" applyBorder="1" applyAlignment="1">
      <alignment vertical="center" wrapText="1"/>
    </xf>
    <xf numFmtId="0" fontId="58" fillId="2" borderId="4" xfId="0" applyFont="1" applyFill="1" applyBorder="1" applyAlignment="1">
      <alignment vertical="center" wrapText="1"/>
    </xf>
    <xf numFmtId="0" fontId="58" fillId="2" borderId="22" xfId="0" applyFont="1" applyFill="1" applyBorder="1" applyAlignment="1">
      <alignment horizontal="center" vertical="center" wrapText="1"/>
    </xf>
    <xf numFmtId="0" fontId="58" fillId="2" borderId="22" xfId="0" applyFont="1" applyFill="1" applyBorder="1" applyAlignment="1">
      <alignment horizontal="right" vertical="center" wrapText="1"/>
    </xf>
    <xf numFmtId="190" fontId="58" fillId="2" borderId="5" xfId="61" applyNumberFormat="1" applyFont="1" applyFill="1" applyBorder="1" applyAlignment="1">
      <alignment vertical="center" wrapText="1"/>
    </xf>
    <xf numFmtId="190" fontId="58" fillId="2" borderId="4" xfId="61" applyNumberFormat="1" applyFont="1" applyFill="1" applyBorder="1" applyAlignment="1">
      <alignment vertical="center" wrapText="1"/>
    </xf>
    <xf numFmtId="190" fontId="58" fillId="2" borderId="4" xfId="61" applyNumberFormat="1" applyFont="1" applyFill="1" applyBorder="1" applyAlignment="1">
      <alignment horizontal="right" vertical="center" wrapText="1"/>
    </xf>
    <xf numFmtId="0" fontId="60" fillId="2" borderId="22" xfId="60" applyFont="1" applyFill="1" applyBorder="1" applyAlignment="1">
      <alignment vertical="center" wrapText="1"/>
    </xf>
    <xf numFmtId="14" fontId="58" fillId="2" borderId="1" xfId="0" applyNumberFormat="1" applyFont="1" applyFill="1" applyBorder="1" applyAlignment="1">
      <alignment horizontal="center" vertical="center" wrapText="1"/>
    </xf>
    <xf numFmtId="0" fontId="58" fillId="2" borderId="5" xfId="0" applyFont="1" applyFill="1" applyBorder="1" applyAlignment="1">
      <alignment horizontal="right" vertical="center" wrapText="1"/>
    </xf>
    <xf numFmtId="0" fontId="58" fillId="2" borderId="4" xfId="0" applyFont="1" applyFill="1" applyBorder="1" applyAlignment="1">
      <alignment horizontal="right" vertical="center" wrapText="1"/>
    </xf>
    <xf numFmtId="167" fontId="58" fillId="2" borderId="4" xfId="61" applyFont="1" applyFill="1" applyBorder="1" applyAlignment="1">
      <alignment horizontal="center" vertical="center" wrapText="1"/>
    </xf>
    <xf numFmtId="1" fontId="58" fillId="2" borderId="4" xfId="61" applyNumberFormat="1" applyFont="1" applyFill="1" applyBorder="1" applyAlignment="1">
      <alignment horizontal="center" vertical="center" wrapText="1"/>
    </xf>
    <xf numFmtId="0" fontId="58" fillId="2" borderId="4" xfId="0" applyFont="1" applyFill="1" applyBorder="1" applyAlignment="1">
      <alignment horizontal="left" vertical="center" wrapText="1"/>
    </xf>
    <xf numFmtId="0" fontId="60" fillId="2" borderId="4" xfId="60" applyFont="1" applyFill="1" applyBorder="1" applyAlignment="1">
      <alignment vertical="center" wrapText="1"/>
    </xf>
    <xf numFmtId="193" fontId="58" fillId="2" borderId="62" xfId="0" applyNumberFormat="1" applyFont="1" applyFill="1" applyBorder="1" applyAlignment="1">
      <alignment horizontal="center" vertical="center" wrapText="1"/>
    </xf>
    <xf numFmtId="193" fontId="58" fillId="2" borderId="100" xfId="0" applyNumberFormat="1" applyFont="1" applyFill="1" applyBorder="1" applyAlignment="1">
      <alignment horizontal="center" vertical="center" wrapText="1"/>
    </xf>
    <xf numFmtId="1" fontId="58" fillId="2" borderId="1" xfId="0" applyNumberFormat="1" applyFont="1" applyFill="1" applyBorder="1" applyAlignment="1">
      <alignment horizontal="right" vertical="center" wrapText="1"/>
    </xf>
    <xf numFmtId="164" fontId="58" fillId="2" borderId="62" xfId="62" applyFont="1" applyFill="1" applyBorder="1" applyAlignment="1">
      <alignment horizontal="right" vertical="center" wrapText="1"/>
    </xf>
    <xf numFmtId="164" fontId="58" fillId="2" borderId="62" xfId="62" applyFont="1" applyFill="1" applyBorder="1" applyAlignment="1">
      <alignment horizontal="center" vertical="center" wrapText="1"/>
    </xf>
    <xf numFmtId="193" fontId="58" fillId="2" borderId="62" xfId="0" applyNumberFormat="1" applyFont="1" applyFill="1" applyBorder="1" applyAlignment="1">
      <alignment horizontal="right" vertical="center" wrapText="1"/>
    </xf>
    <xf numFmtId="184" fontId="58" fillId="2" borderId="62" xfId="47" applyNumberFormat="1" applyFont="1" applyFill="1" applyBorder="1" applyAlignment="1">
      <alignment horizontal="center" vertical="center" wrapText="1"/>
    </xf>
    <xf numFmtId="184" fontId="58" fillId="2" borderId="62" xfId="0" applyNumberFormat="1" applyFont="1" applyFill="1" applyBorder="1" applyAlignment="1">
      <alignment horizontal="center" vertical="center" wrapText="1"/>
    </xf>
    <xf numFmtId="193" fontId="58" fillId="2" borderId="86" xfId="0" applyNumberFormat="1" applyFont="1" applyFill="1" applyBorder="1" applyAlignment="1">
      <alignment horizontal="center" vertical="center" wrapText="1"/>
    </xf>
    <xf numFmtId="0" fontId="61" fillId="2" borderId="53" xfId="0" applyFont="1" applyFill="1" applyBorder="1" applyAlignment="1">
      <alignment vertical="center" wrapText="1"/>
    </xf>
    <xf numFmtId="0" fontId="61" fillId="2" borderId="19" xfId="1" applyFont="1" applyFill="1" applyBorder="1" applyAlignment="1">
      <alignment horizontal="left" vertical="center" wrapText="1"/>
    </xf>
    <xf numFmtId="0" fontId="61" fillId="2" borderId="22" xfId="1" applyFont="1" applyFill="1" applyBorder="1" applyAlignment="1">
      <alignment horizontal="left" vertical="center" wrapText="1"/>
    </xf>
    <xf numFmtId="0" fontId="61" fillId="2" borderId="1" xfId="1" applyFont="1" applyFill="1" applyBorder="1" applyAlignment="1">
      <alignment horizontal="left" vertical="center" wrapText="1"/>
    </xf>
    <xf numFmtId="0" fontId="61" fillId="2" borderId="1" xfId="1" applyFont="1" applyFill="1" applyBorder="1" applyAlignment="1">
      <alignment horizontal="center" vertical="center" wrapText="1"/>
    </xf>
    <xf numFmtId="10" fontId="61" fillId="2" borderId="1" xfId="47" applyNumberFormat="1" applyFont="1" applyFill="1" applyBorder="1" applyAlignment="1">
      <alignment horizontal="center" vertical="center" wrapText="1"/>
    </xf>
    <xf numFmtId="0" fontId="61" fillId="2" borderId="1" xfId="0" applyFont="1" applyFill="1" applyBorder="1" applyAlignment="1">
      <alignment horizontal="left" vertical="center" wrapText="1"/>
    </xf>
    <xf numFmtId="9" fontId="61" fillId="2" borderId="1" xfId="45" applyFont="1" applyFill="1" applyBorder="1" applyAlignment="1">
      <alignment horizontal="center" vertical="center" wrapText="1"/>
    </xf>
    <xf numFmtId="0" fontId="61" fillId="2" borderId="1" xfId="1" applyFont="1" applyFill="1" applyBorder="1" applyAlignment="1">
      <alignment vertical="center" wrapText="1"/>
    </xf>
    <xf numFmtId="184" fontId="61" fillId="2" borderId="1" xfId="47" applyNumberFormat="1" applyFont="1" applyFill="1" applyBorder="1" applyAlignment="1">
      <alignment horizontal="right" vertical="center" wrapText="1"/>
    </xf>
    <xf numFmtId="14" fontId="61" fillId="2" borderId="1" xfId="0" applyNumberFormat="1" applyFont="1" applyFill="1" applyBorder="1" applyAlignment="1">
      <alignment horizontal="center" vertical="center" wrapText="1"/>
    </xf>
    <xf numFmtId="184" fontId="61" fillId="2" borderId="62" xfId="0" applyNumberFormat="1" applyFont="1" applyFill="1" applyBorder="1" applyAlignment="1">
      <alignment horizontal="center" vertical="center" wrapText="1"/>
    </xf>
    <xf numFmtId="184" fontId="61" fillId="2" borderId="1" xfId="0" applyNumberFormat="1" applyFont="1" applyFill="1" applyBorder="1" applyAlignment="1">
      <alignment horizontal="right" vertical="center" wrapText="1"/>
    </xf>
    <xf numFmtId="193" fontId="61" fillId="2" borderId="62" xfId="0" applyNumberFormat="1" applyFont="1" applyFill="1" applyBorder="1" applyAlignment="1">
      <alignment horizontal="center" vertical="center" wrapText="1"/>
    </xf>
    <xf numFmtId="167" fontId="61" fillId="2" borderId="4" xfId="61" applyFont="1" applyFill="1" applyBorder="1" applyAlignment="1">
      <alignment horizontal="center" vertical="center" wrapText="1"/>
    </xf>
    <xf numFmtId="1" fontId="61" fillId="2" borderId="4" xfId="61" applyNumberFormat="1" applyFont="1" applyFill="1" applyBorder="1" applyAlignment="1">
      <alignment horizontal="center" vertical="center" wrapText="1"/>
    </xf>
    <xf numFmtId="193" fontId="61" fillId="2" borderId="100" xfId="0" applyNumberFormat="1" applyFont="1" applyFill="1" applyBorder="1" applyAlignment="1">
      <alignment horizontal="center" vertical="center" wrapText="1"/>
    </xf>
    <xf numFmtId="170" fontId="61" fillId="2" borderId="1" xfId="1" applyNumberFormat="1" applyFont="1" applyFill="1" applyBorder="1" applyAlignment="1">
      <alignment horizontal="center" vertical="center" wrapText="1"/>
    </xf>
    <xf numFmtId="191" fontId="61" fillId="2" borderId="1" xfId="48" applyNumberFormat="1" applyFont="1" applyFill="1" applyBorder="1" applyAlignment="1">
      <alignment horizontal="right" vertical="center" wrapText="1"/>
    </xf>
    <xf numFmtId="0" fontId="61" fillId="2" borderId="22" xfId="0" applyFont="1" applyFill="1" applyBorder="1" applyAlignment="1">
      <alignment vertical="center" wrapText="1"/>
    </xf>
    <xf numFmtId="0" fontId="55" fillId="2" borderId="22" xfId="0" applyFont="1" applyFill="1" applyBorder="1" applyAlignment="1">
      <alignment vertical="center" wrapText="1"/>
    </xf>
    <xf numFmtId="0" fontId="61" fillId="2" borderId="176" xfId="0" applyFont="1" applyFill="1" applyBorder="1" applyAlignment="1">
      <alignment vertical="center" wrapText="1"/>
    </xf>
    <xf numFmtId="0" fontId="61" fillId="2" borderId="62" xfId="1" applyFont="1" applyFill="1" applyBorder="1" applyAlignment="1">
      <alignment horizontal="left" vertical="center" wrapText="1"/>
    </xf>
    <xf numFmtId="0" fontId="61" fillId="2" borderId="5" xfId="1" applyFont="1" applyFill="1" applyBorder="1" applyAlignment="1">
      <alignment horizontal="left" vertical="center" wrapText="1"/>
    </xf>
    <xf numFmtId="0" fontId="61" fillId="2" borderId="5" xfId="1" applyFont="1" applyFill="1" applyBorder="1" applyAlignment="1">
      <alignment horizontal="center" vertical="center" wrapText="1"/>
    </xf>
    <xf numFmtId="9" fontId="61" fillId="2" borderId="1" xfId="1" applyNumberFormat="1" applyFont="1" applyFill="1" applyBorder="1" applyAlignment="1">
      <alignment horizontal="right" vertical="center" wrapText="1"/>
    </xf>
    <xf numFmtId="0" fontId="61" fillId="2" borderId="1" xfId="1" applyFont="1" applyFill="1" applyBorder="1" applyAlignment="1">
      <alignment horizontal="right" vertical="center" wrapText="1"/>
    </xf>
    <xf numFmtId="9" fontId="61" fillId="2" borderId="1" xfId="45" applyFont="1" applyFill="1" applyBorder="1" applyAlignment="1">
      <alignment horizontal="right" vertical="center" wrapText="1"/>
    </xf>
    <xf numFmtId="190" fontId="61" fillId="2" borderId="1" xfId="61" applyNumberFormat="1" applyFont="1" applyFill="1" applyBorder="1" applyAlignment="1">
      <alignment vertical="center" wrapText="1"/>
    </xf>
    <xf numFmtId="167" fontId="61" fillId="2" borderId="22" xfId="61" applyFont="1" applyFill="1" applyBorder="1" applyAlignment="1">
      <alignment horizontal="center" vertical="center" wrapText="1"/>
    </xf>
    <xf numFmtId="190" fontId="61" fillId="2" borderId="22" xfId="61" applyNumberFormat="1" applyFont="1" applyFill="1" applyBorder="1" applyAlignment="1">
      <alignment vertical="center" wrapText="1"/>
    </xf>
    <xf numFmtId="1" fontId="61" fillId="2" borderId="22" xfId="61" applyNumberFormat="1" applyFont="1" applyFill="1" applyBorder="1" applyAlignment="1">
      <alignment horizontal="center" vertical="center" wrapText="1"/>
    </xf>
    <xf numFmtId="190" fontId="61" fillId="2" borderId="22" xfId="61" applyNumberFormat="1" applyFont="1" applyFill="1" applyBorder="1" applyAlignment="1">
      <alignment horizontal="right" vertical="center" wrapText="1"/>
    </xf>
    <xf numFmtId="170" fontId="61" fillId="2" borderId="1" xfId="1" applyNumberFormat="1" applyFont="1" applyFill="1" applyBorder="1" applyAlignment="1">
      <alignment horizontal="right" vertical="center" wrapText="1"/>
    </xf>
    <xf numFmtId="0" fontId="61" fillId="2" borderId="5" xfId="0" applyFont="1" applyFill="1" applyBorder="1" applyAlignment="1">
      <alignment horizontal="left" vertical="center" wrapText="1"/>
    </xf>
    <xf numFmtId="0" fontId="62" fillId="2" borderId="1" xfId="44" applyFont="1" applyFill="1" applyBorder="1" applyAlignment="1" applyProtection="1">
      <alignment horizontal="left" vertical="center" wrapText="1"/>
    </xf>
    <xf numFmtId="0" fontId="61" fillId="2" borderId="1" xfId="0" applyFont="1" applyFill="1" applyBorder="1" applyAlignment="1">
      <alignment vertical="center" wrapText="1"/>
    </xf>
    <xf numFmtId="185" fontId="61" fillId="2" borderId="1" xfId="1" applyNumberFormat="1" applyFont="1" applyFill="1" applyBorder="1" applyAlignment="1">
      <alignment horizontal="center" vertical="center" wrapText="1"/>
    </xf>
    <xf numFmtId="186" fontId="61" fillId="2" borderId="1" xfId="45" applyNumberFormat="1" applyFont="1" applyFill="1" applyBorder="1" applyAlignment="1">
      <alignment horizontal="right" vertical="center" wrapText="1"/>
    </xf>
    <xf numFmtId="186" fontId="61" fillId="2" borderId="1" xfId="1" applyNumberFormat="1" applyFont="1" applyFill="1" applyBorder="1" applyAlignment="1">
      <alignment horizontal="right" vertical="center" wrapText="1"/>
    </xf>
    <xf numFmtId="190" fontId="61" fillId="2" borderId="1" xfId="61" applyNumberFormat="1" applyFont="1" applyFill="1" applyBorder="1" applyAlignment="1">
      <alignment horizontal="right" vertical="center" wrapText="1"/>
    </xf>
    <xf numFmtId="167" fontId="61" fillId="2" borderId="1" xfId="61" applyFont="1" applyFill="1" applyBorder="1" applyAlignment="1">
      <alignment horizontal="center" vertical="center" wrapText="1"/>
    </xf>
    <xf numFmtId="1" fontId="61" fillId="2" borderId="1" xfId="61" applyNumberFormat="1" applyFont="1" applyFill="1" applyBorder="1" applyAlignment="1">
      <alignment horizontal="center" vertical="center" wrapText="1"/>
    </xf>
    <xf numFmtId="1" fontId="61" fillId="2" borderId="5" xfId="61" applyNumberFormat="1" applyFont="1" applyFill="1" applyBorder="1" applyAlignment="1">
      <alignment horizontal="center" vertical="center" wrapText="1"/>
    </xf>
    <xf numFmtId="185" fontId="58" fillId="2" borderId="1" xfId="1" applyNumberFormat="1" applyFont="1" applyFill="1" applyBorder="1" applyAlignment="1">
      <alignment horizontal="center" vertical="center" wrapText="1"/>
    </xf>
    <xf numFmtId="185" fontId="58" fillId="2" borderId="22" xfId="0" applyNumberFormat="1" applyFont="1" applyFill="1" applyBorder="1" applyAlignment="1">
      <alignment horizontal="center" vertical="center" wrapText="1"/>
    </xf>
    <xf numFmtId="167" fontId="58" fillId="2" borderId="86" xfId="61" applyFont="1" applyFill="1" applyBorder="1" applyAlignment="1">
      <alignment horizontal="center" vertical="center" wrapText="1"/>
    </xf>
    <xf numFmtId="0" fontId="38" fillId="2" borderId="1" xfId="0" applyFont="1" applyFill="1" applyBorder="1" applyAlignment="1">
      <alignment horizontal="left" vertical="center" wrapText="1"/>
    </xf>
    <xf numFmtId="0" fontId="38" fillId="2" borderId="1" xfId="1" applyFont="1" applyFill="1" applyBorder="1" applyAlignment="1">
      <alignment horizontal="left" vertical="center" wrapText="1"/>
    </xf>
    <xf numFmtId="0" fontId="56" fillId="2" borderId="1" xfId="44" applyFont="1" applyFill="1" applyBorder="1" applyAlignment="1" applyProtection="1">
      <alignment horizontal="left" vertical="center" wrapText="1"/>
    </xf>
    <xf numFmtId="167" fontId="58" fillId="2" borderId="100" xfId="61" applyFont="1" applyFill="1" applyBorder="1" applyAlignment="1">
      <alignment horizontal="center" vertical="center" wrapText="1"/>
    </xf>
    <xf numFmtId="1" fontId="58" fillId="2" borderId="22" xfId="0" applyNumberFormat="1" applyFont="1" applyFill="1" applyBorder="1" applyAlignment="1">
      <alignment horizontal="right" vertical="center" wrapText="1"/>
    </xf>
    <xf numFmtId="1" fontId="58" fillId="2" borderId="22" xfId="61" applyNumberFormat="1" applyFont="1" applyFill="1" applyBorder="1" applyAlignment="1">
      <alignment horizontal="center" vertical="center" wrapText="1"/>
    </xf>
    <xf numFmtId="170" fontId="58" fillId="2" borderId="1" xfId="48" applyNumberFormat="1" applyFont="1" applyFill="1" applyBorder="1" applyAlignment="1">
      <alignment horizontal="left" vertical="center" wrapText="1"/>
    </xf>
    <xf numFmtId="1" fontId="58" fillId="2" borderId="4" xfId="0" applyNumberFormat="1" applyFont="1" applyFill="1" applyBorder="1" applyAlignment="1">
      <alignment horizontal="center" vertical="center" wrapText="1"/>
    </xf>
    <xf numFmtId="0" fontId="58" fillId="2" borderId="1" xfId="0" applyFont="1" applyFill="1" applyBorder="1" applyAlignment="1">
      <alignment vertical="center"/>
    </xf>
    <xf numFmtId="9" fontId="58" fillId="2" borderId="22" xfId="0" applyNumberFormat="1" applyFont="1" applyFill="1" applyBorder="1" applyAlignment="1">
      <alignment horizontal="right" vertical="center" wrapText="1"/>
    </xf>
    <xf numFmtId="190" fontId="58" fillId="2" borderId="22" xfId="61" applyNumberFormat="1" applyFont="1" applyFill="1" applyBorder="1" applyAlignment="1">
      <alignment vertical="center" wrapText="1"/>
    </xf>
    <xf numFmtId="192" fontId="58" fillId="2" borderId="22" xfId="61" applyNumberFormat="1" applyFont="1" applyFill="1" applyBorder="1" applyAlignment="1">
      <alignment horizontal="right" vertical="center" wrapText="1"/>
    </xf>
    <xf numFmtId="0" fontId="59" fillId="2" borderId="22" xfId="0" applyFont="1" applyFill="1" applyBorder="1" applyAlignment="1">
      <alignment vertical="center" wrapText="1"/>
    </xf>
    <xf numFmtId="9" fontId="58" fillId="2" borderId="4" xfId="0" applyNumberFormat="1" applyFont="1" applyFill="1" applyBorder="1" applyAlignment="1">
      <alignment horizontal="right" vertical="center" wrapText="1"/>
    </xf>
    <xf numFmtId="192" fontId="58" fillId="2" borderId="4" xfId="61" applyNumberFormat="1" applyFont="1" applyFill="1" applyBorder="1" applyAlignment="1">
      <alignment horizontal="right" vertical="center" wrapText="1"/>
    </xf>
    <xf numFmtId="0" fontId="59" fillId="2" borderId="4" xfId="0" applyFont="1" applyFill="1" applyBorder="1" applyAlignment="1">
      <alignment vertical="center" wrapText="1"/>
    </xf>
    <xf numFmtId="167" fontId="38" fillId="2" borderId="1" xfId="61" applyFont="1" applyFill="1" applyBorder="1" applyAlignment="1">
      <alignment horizontal="right" vertical="center" wrapText="1"/>
    </xf>
    <xf numFmtId="167" fontId="58" fillId="2" borderId="22" xfId="61" applyFont="1" applyFill="1" applyBorder="1" applyAlignment="1">
      <alignment horizontal="center" vertical="center" wrapText="1"/>
    </xf>
    <xf numFmtId="0" fontId="58" fillId="2" borderId="11" xfId="0" applyFont="1" applyFill="1" applyBorder="1" applyAlignment="1">
      <alignment horizontal="left" vertical="center" wrapText="1"/>
    </xf>
    <xf numFmtId="1" fontId="58" fillId="2" borderId="4" xfId="0" applyNumberFormat="1" applyFont="1" applyFill="1" applyBorder="1" applyAlignment="1">
      <alignment horizontal="right" vertical="center" wrapText="1"/>
    </xf>
    <xf numFmtId="0" fontId="58" fillId="2" borderId="25" xfId="0" applyFont="1" applyFill="1" applyBorder="1" applyAlignment="1">
      <alignment vertical="center" wrapText="1"/>
    </xf>
    <xf numFmtId="1" fontId="38" fillId="2" borderId="100" xfId="0" applyNumberFormat="1" applyFont="1" applyFill="1" applyBorder="1" applyAlignment="1">
      <alignment horizontal="center" vertical="center" wrapText="1"/>
    </xf>
    <xf numFmtId="1" fontId="58" fillId="2" borderId="1" xfId="0" applyNumberFormat="1" applyFont="1" applyFill="1" applyBorder="1" applyAlignment="1">
      <alignment horizontal="center" vertical="center" wrapText="1" readingOrder="1"/>
    </xf>
    <xf numFmtId="0" fontId="58" fillId="2" borderId="0" xfId="0" applyFont="1" applyFill="1" applyAlignment="1">
      <alignment horizontal="center" vertical="center" wrapText="1"/>
    </xf>
    <xf numFmtId="2" fontId="58" fillId="2" borderId="1" xfId="0" applyNumberFormat="1" applyFont="1" applyFill="1" applyBorder="1" applyAlignment="1">
      <alignment horizontal="center" vertical="center" wrapText="1" readingOrder="1"/>
    </xf>
    <xf numFmtId="0" fontId="59" fillId="2" borderId="22" xfId="0" applyFont="1" applyFill="1" applyBorder="1" applyAlignment="1">
      <alignment horizontal="left" vertical="center" wrapText="1"/>
    </xf>
    <xf numFmtId="14" fontId="58" fillId="2" borderId="5" xfId="0" applyNumberFormat="1" applyFont="1" applyFill="1" applyBorder="1" applyAlignment="1">
      <alignment horizontal="center" vertical="center" wrapText="1"/>
    </xf>
    <xf numFmtId="0" fontId="58" fillId="2" borderId="22" xfId="0" applyFont="1" applyFill="1" applyBorder="1" applyAlignment="1">
      <alignment horizontal="center" vertical="center" wrapText="1" indent="1"/>
    </xf>
    <xf numFmtId="167" fontId="58" fillId="2" borderId="22" xfId="61" applyFont="1" applyFill="1" applyBorder="1" applyAlignment="1">
      <alignment horizontal="right" vertical="center" wrapText="1"/>
    </xf>
    <xf numFmtId="168" fontId="58" fillId="2" borderId="22" xfId="0" applyNumberFormat="1" applyFont="1" applyFill="1" applyBorder="1" applyAlignment="1">
      <alignment horizontal="right" vertical="center" wrapText="1"/>
    </xf>
    <xf numFmtId="184" fontId="58" fillId="2" borderId="1" xfId="47" applyNumberFormat="1" applyFont="1" applyFill="1" applyBorder="1" applyAlignment="1">
      <alignment horizontal="center" vertical="center" wrapText="1"/>
    </xf>
    <xf numFmtId="1" fontId="58" fillId="2" borderId="1" xfId="1" applyNumberFormat="1" applyFont="1" applyFill="1" applyBorder="1" applyAlignment="1">
      <alignment horizontal="center" vertical="center" wrapText="1"/>
    </xf>
    <xf numFmtId="190" fontId="58" fillId="2" borderId="53" xfId="61" applyNumberFormat="1" applyFont="1" applyFill="1" applyBorder="1" applyAlignment="1">
      <alignment horizontal="right" vertical="center" wrapText="1"/>
    </xf>
    <xf numFmtId="0" fontId="58" fillId="2" borderId="1" xfId="1" applyFont="1" applyFill="1" applyBorder="1" applyAlignment="1">
      <alignment vertical="top" wrapText="1"/>
    </xf>
    <xf numFmtId="190" fontId="58" fillId="2" borderId="15" xfId="61" applyNumberFormat="1" applyFont="1" applyFill="1" applyBorder="1" applyAlignment="1">
      <alignment horizontal="right" vertical="center" wrapText="1"/>
    </xf>
    <xf numFmtId="190" fontId="58" fillId="2" borderId="62" xfId="61" applyNumberFormat="1" applyFont="1" applyFill="1" applyBorder="1" applyAlignment="1">
      <alignment horizontal="right" vertical="center" wrapText="1"/>
    </xf>
    <xf numFmtId="190" fontId="58" fillId="2" borderId="5" xfId="61" applyNumberFormat="1" applyFont="1" applyFill="1" applyBorder="1" applyAlignment="1">
      <alignment horizontal="right" vertical="center" wrapText="1"/>
    </xf>
    <xf numFmtId="0" fontId="58" fillId="2" borderId="15" xfId="0" applyFont="1" applyFill="1" applyBorder="1" applyAlignment="1">
      <alignment vertical="center" wrapText="1"/>
    </xf>
    <xf numFmtId="0" fontId="58" fillId="2" borderId="22" xfId="1" applyFont="1" applyFill="1" applyBorder="1" applyAlignment="1">
      <alignment vertical="center" wrapText="1"/>
    </xf>
    <xf numFmtId="190" fontId="58" fillId="2" borderId="1" xfId="61" applyNumberFormat="1" applyFont="1" applyFill="1" applyBorder="1" applyAlignment="1">
      <alignment vertical="center" wrapText="1"/>
    </xf>
    <xf numFmtId="0" fontId="59" fillId="2" borderId="4" xfId="0" applyFont="1" applyFill="1" applyBorder="1" applyAlignment="1">
      <alignment horizontal="left" vertical="center" wrapText="1"/>
    </xf>
    <xf numFmtId="167" fontId="58" fillId="2" borderId="4" xfId="61" applyFont="1" applyFill="1" applyBorder="1" applyAlignment="1">
      <alignment horizontal="right" vertical="center" wrapText="1"/>
    </xf>
    <xf numFmtId="0" fontId="58" fillId="2" borderId="62" xfId="0" applyFont="1" applyFill="1" applyBorder="1" applyAlignment="1">
      <alignment horizontal="center" vertical="center" wrapText="1"/>
    </xf>
    <xf numFmtId="14" fontId="58" fillId="2" borderId="54" xfId="0" applyNumberFormat="1" applyFont="1" applyFill="1" applyBorder="1" applyAlignment="1">
      <alignment horizontal="center" vertical="center" wrapText="1"/>
    </xf>
    <xf numFmtId="0" fontId="58" fillId="2" borderId="54" xfId="0" applyFont="1" applyFill="1" applyBorder="1" applyAlignment="1">
      <alignment horizontal="center" vertical="center" wrapText="1"/>
    </xf>
    <xf numFmtId="167" fontId="58" fillId="2" borderId="62" xfId="61" applyFont="1" applyFill="1" applyBorder="1" applyAlignment="1">
      <alignment horizontal="center" vertical="center" wrapText="1"/>
    </xf>
    <xf numFmtId="0" fontId="58" fillId="2" borderId="2" xfId="0" applyFont="1" applyFill="1" applyBorder="1" applyAlignment="1">
      <alignment horizontal="left" vertical="center" wrapText="1"/>
    </xf>
    <xf numFmtId="0" fontId="58" fillId="2" borderId="62" xfId="1" applyFont="1" applyFill="1" applyBorder="1" applyAlignment="1">
      <alignment horizontal="left" vertical="center" wrapText="1"/>
    </xf>
    <xf numFmtId="0" fontId="58" fillId="2" borderId="76" xfId="1" applyFont="1" applyFill="1" applyBorder="1" applyAlignment="1">
      <alignment horizontal="left" vertical="center" wrapText="1"/>
    </xf>
    <xf numFmtId="0" fontId="58" fillId="2" borderId="25" xfId="0" applyFont="1" applyFill="1" applyBorder="1" applyAlignment="1">
      <alignment horizontal="left" vertical="center" wrapText="1"/>
    </xf>
    <xf numFmtId="0" fontId="58" fillId="2" borderId="62" xfId="0" applyFont="1" applyFill="1" applyBorder="1" applyAlignment="1">
      <alignment horizontal="left" vertical="center" wrapText="1"/>
    </xf>
    <xf numFmtId="0" fontId="58" fillId="2" borderId="15" xfId="1" applyFont="1" applyFill="1" applyBorder="1" applyAlignment="1">
      <alignment horizontal="center" vertical="center" wrapText="1"/>
    </xf>
    <xf numFmtId="0" fontId="58" fillId="2" borderId="62" xfId="1" applyFont="1" applyFill="1" applyBorder="1" applyAlignment="1">
      <alignment vertical="center" wrapText="1"/>
    </xf>
    <xf numFmtId="0" fontId="58" fillId="2" borderId="1" xfId="44" applyFont="1" applyFill="1" applyBorder="1" applyAlignment="1" applyProtection="1">
      <alignment vertical="center" wrapText="1"/>
    </xf>
    <xf numFmtId="187" fontId="58" fillId="2" borderId="1" xfId="45" applyNumberFormat="1" applyFont="1" applyFill="1" applyBorder="1" applyAlignment="1">
      <alignment horizontal="right" vertical="center" wrapText="1"/>
    </xf>
    <xf numFmtId="0" fontId="58" fillId="2" borderId="2" xfId="1" applyFont="1" applyFill="1" applyBorder="1" applyAlignment="1">
      <alignment vertical="center" wrapText="1"/>
    </xf>
    <xf numFmtId="190" fontId="58" fillId="2" borderId="25" xfId="61" applyNumberFormat="1" applyFont="1" applyFill="1" applyBorder="1" applyAlignment="1">
      <alignment horizontal="right" vertical="center" wrapText="1"/>
    </xf>
    <xf numFmtId="0" fontId="58" fillId="2" borderId="149" xfId="1" applyFont="1" applyFill="1" applyBorder="1" applyAlignment="1">
      <alignment horizontal="left" vertical="center" wrapText="1"/>
    </xf>
    <xf numFmtId="0" fontId="58" fillId="2" borderId="53" xfId="1" applyFont="1" applyFill="1" applyBorder="1" applyAlignment="1">
      <alignment vertical="center" wrapText="1"/>
    </xf>
    <xf numFmtId="0" fontId="58" fillId="2" borderId="2" xfId="1" applyFont="1" applyFill="1" applyBorder="1" applyAlignment="1">
      <alignment horizontal="left" vertical="center" wrapText="1"/>
    </xf>
    <xf numFmtId="0" fontId="61" fillId="2" borderId="22" xfId="0" applyFont="1" applyFill="1" applyBorder="1" applyAlignment="1">
      <alignment horizontal="center" vertical="center" wrapText="1"/>
    </xf>
    <xf numFmtId="1" fontId="58" fillId="2" borderId="53" xfId="45" applyNumberFormat="1" applyFont="1" applyFill="1" applyBorder="1" applyAlignment="1">
      <alignment horizontal="right" vertical="center" wrapText="1"/>
    </xf>
    <xf numFmtId="14" fontId="58" fillId="2" borderId="53" xfId="1" applyNumberFormat="1" applyFont="1" applyFill="1" applyBorder="1" applyAlignment="1">
      <alignment horizontal="center" vertical="center" wrapText="1"/>
    </xf>
    <xf numFmtId="190" fontId="58" fillId="2" borderId="19" xfId="61" applyNumberFormat="1" applyFont="1" applyFill="1" applyBorder="1" applyAlignment="1">
      <alignment horizontal="right" vertical="center" wrapText="1"/>
    </xf>
    <xf numFmtId="190" fontId="58" fillId="2" borderId="75" xfId="61" applyNumberFormat="1" applyFont="1" applyFill="1" applyBorder="1" applyAlignment="1">
      <alignment horizontal="right" vertical="center" wrapText="1"/>
    </xf>
    <xf numFmtId="167" fontId="58" fillId="2" borderId="54" xfId="61" applyFont="1" applyFill="1" applyBorder="1" applyAlignment="1">
      <alignment horizontal="center" vertical="center" wrapText="1"/>
    </xf>
    <xf numFmtId="0" fontId="59" fillId="2" borderId="53" xfId="44" applyFont="1" applyFill="1" applyBorder="1" applyAlignment="1" applyProtection="1">
      <alignment horizontal="left" vertical="center" wrapText="1"/>
    </xf>
    <xf numFmtId="0" fontId="52" fillId="2" borderId="42" xfId="43" applyFont="1" applyFill="1" applyBorder="1" applyAlignment="1">
      <alignment horizontal="left" vertical="center" wrapText="1"/>
    </xf>
    <xf numFmtId="0" fontId="41" fillId="2" borderId="22" xfId="0" applyFont="1" applyFill="1" applyBorder="1"/>
    <xf numFmtId="0" fontId="41" fillId="2" borderId="12" xfId="43" applyFont="1" applyFill="1" applyBorder="1" applyAlignment="1">
      <alignment horizontal="left" vertical="center" wrapText="1"/>
    </xf>
    <xf numFmtId="0" fontId="41" fillId="2" borderId="12" xfId="43" applyFont="1" applyFill="1" applyBorder="1" applyAlignment="1">
      <alignment vertical="center" wrapText="1"/>
    </xf>
    <xf numFmtId="0" fontId="41" fillId="2" borderId="12" xfId="43" applyFont="1" applyFill="1" applyBorder="1" applyAlignment="1">
      <alignment horizontal="left" vertical="center"/>
    </xf>
    <xf numFmtId="0" fontId="46" fillId="2" borderId="12" xfId="43" applyFont="1" applyFill="1" applyBorder="1" applyAlignment="1">
      <alignment horizontal="left" vertical="center"/>
    </xf>
    <xf numFmtId="0" fontId="46" fillId="2" borderId="43" xfId="42" applyFont="1" applyFill="1" applyBorder="1" applyAlignment="1">
      <alignment horizontal="left"/>
    </xf>
    <xf numFmtId="0" fontId="41" fillId="2" borderId="12" xfId="43" applyFont="1" applyFill="1" applyBorder="1" applyAlignment="1">
      <alignment vertical="center"/>
    </xf>
    <xf numFmtId="0" fontId="46" fillId="2" borderId="12" xfId="43" applyFont="1" applyFill="1" applyBorder="1" applyAlignment="1">
      <alignment vertical="center"/>
    </xf>
    <xf numFmtId="0" fontId="46" fillId="2" borderId="43" xfId="42" applyFont="1" applyFill="1" applyBorder="1"/>
    <xf numFmtId="0" fontId="52" fillId="2" borderId="53" xfId="0" applyFont="1" applyFill="1" applyBorder="1" applyAlignment="1">
      <alignment horizontal="left" vertical="center" wrapText="1"/>
    </xf>
    <xf numFmtId="0" fontId="12" fillId="2" borderId="130" xfId="0" applyFont="1" applyFill="1" applyBorder="1" applyAlignment="1">
      <alignment wrapText="1"/>
    </xf>
    <xf numFmtId="0" fontId="12" fillId="2" borderId="25" xfId="0" applyFont="1" applyFill="1" applyBorder="1" applyAlignment="1">
      <alignment wrapText="1"/>
    </xf>
    <xf numFmtId="0" fontId="12" fillId="2" borderId="119" xfId="0" applyFont="1" applyFill="1" applyBorder="1" applyAlignment="1">
      <alignment wrapText="1"/>
    </xf>
    <xf numFmtId="0" fontId="12" fillId="2" borderId="9" xfId="0" applyFont="1" applyFill="1" applyBorder="1" applyAlignment="1">
      <alignment horizontal="left" wrapText="1"/>
    </xf>
    <xf numFmtId="0" fontId="12" fillId="2" borderId="6" xfId="0" applyFont="1" applyFill="1" applyBorder="1" applyAlignment="1">
      <alignment wrapText="1"/>
    </xf>
    <xf numFmtId="0" fontId="12" fillId="2" borderId="32" xfId="0" applyFont="1" applyFill="1" applyBorder="1" applyAlignment="1">
      <alignment wrapText="1"/>
    </xf>
    <xf numFmtId="0" fontId="12" fillId="2" borderId="9" xfId="0" applyFont="1" applyFill="1" applyBorder="1" applyAlignment="1">
      <alignment wrapText="1"/>
    </xf>
    <xf numFmtId="9" fontId="23" fillId="2" borderId="1" xfId="47" applyNumberFormat="1" applyFont="1" applyFill="1" applyBorder="1" applyAlignment="1" applyProtection="1">
      <alignment vertical="center" wrapText="1"/>
    </xf>
    <xf numFmtId="9" fontId="12" fillId="2" borderId="15" xfId="0" applyNumberFormat="1" applyFont="1" applyFill="1" applyBorder="1" applyAlignment="1">
      <alignment wrapText="1"/>
    </xf>
    <xf numFmtId="0" fontId="12" fillId="2" borderId="22" xfId="0" applyFont="1" applyFill="1" applyBorder="1" applyAlignment="1">
      <alignment wrapText="1"/>
    </xf>
    <xf numFmtId="0" fontId="41" fillId="2" borderId="130" xfId="0" applyFont="1" applyFill="1" applyBorder="1" applyAlignment="1">
      <alignment horizontal="left" wrapText="1"/>
    </xf>
    <xf numFmtId="0" fontId="12" fillId="2" borderId="4" xfId="0" applyFont="1" applyFill="1" applyBorder="1" applyAlignment="1">
      <alignment horizontal="center" vertical="center" wrapText="1"/>
    </xf>
    <xf numFmtId="0" fontId="57" fillId="2" borderId="26" xfId="1" applyFont="1" applyFill="1" applyBorder="1" applyAlignment="1">
      <alignment horizontal="center" vertical="center"/>
    </xf>
    <xf numFmtId="0" fontId="57" fillId="2" borderId="26" xfId="1" applyFont="1" applyFill="1" applyBorder="1" applyAlignment="1">
      <alignment horizontal="center" vertical="center" wrapText="1"/>
    </xf>
    <xf numFmtId="0" fontId="57" fillId="2" borderId="0" xfId="1" applyFont="1" applyFill="1" applyAlignment="1">
      <alignment horizontal="center" vertical="center"/>
    </xf>
    <xf numFmtId="1" fontId="57" fillId="2" borderId="0" xfId="1" applyNumberFormat="1" applyFont="1" applyFill="1" applyAlignment="1">
      <alignment horizontal="center" vertical="center"/>
    </xf>
    <xf numFmtId="0" fontId="57" fillId="2" borderId="53" xfId="1" applyFont="1" applyFill="1" applyBorder="1" applyAlignment="1">
      <alignment horizontal="center" vertical="center"/>
    </xf>
    <xf numFmtId="191" fontId="57" fillId="2" borderId="26" xfId="1" applyNumberFormat="1" applyFont="1" applyFill="1" applyBorder="1" applyAlignment="1">
      <alignment horizontal="center" vertical="center"/>
    </xf>
    <xf numFmtId="0" fontId="57" fillId="2" borderId="26" xfId="1" applyFont="1" applyFill="1" applyBorder="1" applyAlignment="1">
      <alignment horizontal="center" vertical="top" wrapText="1"/>
    </xf>
    <xf numFmtId="0" fontId="57" fillId="2" borderId="26" xfId="1" applyFont="1" applyFill="1" applyBorder="1" applyAlignment="1">
      <alignment horizontal="center" vertical="top"/>
    </xf>
    <xf numFmtId="0" fontId="57" fillId="2" borderId="54" xfId="1" applyFont="1" applyFill="1" applyBorder="1" applyAlignment="1">
      <alignment horizontal="center" vertical="center"/>
    </xf>
    <xf numFmtId="0" fontId="58" fillId="2" borderId="0" xfId="0" applyFont="1" applyFill="1" applyAlignment="1">
      <alignment horizontal="center" vertical="center"/>
    </xf>
    <xf numFmtId="0" fontId="57" fillId="2" borderId="19" xfId="1" applyFont="1" applyFill="1" applyBorder="1" applyAlignment="1">
      <alignment horizontal="left" vertical="center" wrapText="1"/>
    </xf>
    <xf numFmtId="14" fontId="58" fillId="0" borderId="1" xfId="1" applyNumberFormat="1" applyFont="1" applyBorder="1" applyAlignment="1">
      <alignment vertical="center"/>
    </xf>
    <xf numFmtId="9" fontId="58" fillId="2" borderId="19" xfId="45" applyFont="1" applyFill="1" applyBorder="1" applyAlignment="1">
      <alignment horizontal="center" vertical="center" wrapText="1"/>
    </xf>
    <xf numFmtId="9" fontId="58" fillId="2" borderId="8" xfId="45" applyFont="1" applyFill="1" applyBorder="1" applyAlignment="1">
      <alignment horizontal="center" vertical="center" wrapText="1"/>
    </xf>
    <xf numFmtId="9" fontId="58" fillId="2" borderId="3" xfId="45" applyFont="1" applyFill="1" applyBorder="1" applyAlignment="1">
      <alignment horizontal="center" vertical="center" wrapText="1"/>
    </xf>
    <xf numFmtId="9" fontId="58" fillId="2" borderId="113" xfId="45" applyFont="1" applyFill="1" applyBorder="1" applyAlignment="1">
      <alignment horizontal="center" vertical="center" wrapText="1"/>
    </xf>
    <xf numFmtId="9" fontId="58" fillId="2" borderId="2" xfId="45" applyFont="1" applyFill="1" applyBorder="1" applyAlignment="1">
      <alignment horizontal="center" vertical="center" wrapText="1"/>
    </xf>
    <xf numFmtId="9" fontId="58" fillId="2" borderId="76" xfId="45" applyFont="1" applyFill="1" applyBorder="1" applyAlignment="1">
      <alignment horizontal="center" vertical="center" wrapText="1"/>
    </xf>
    <xf numFmtId="9" fontId="58" fillId="2" borderId="140" xfId="45" applyFont="1" applyFill="1" applyBorder="1" applyAlignment="1">
      <alignment horizontal="center" vertical="center" wrapText="1"/>
    </xf>
    <xf numFmtId="9" fontId="58" fillId="2" borderId="100" xfId="45" applyFont="1" applyFill="1" applyBorder="1" applyAlignment="1">
      <alignment horizontal="center" vertical="center" wrapText="1"/>
    </xf>
    <xf numFmtId="9" fontId="58" fillId="2" borderId="2" xfId="45" applyFont="1" applyFill="1" applyBorder="1" applyAlignment="1">
      <alignment horizontal="left" vertical="center" wrapText="1"/>
    </xf>
    <xf numFmtId="9" fontId="58" fillId="2" borderId="62" xfId="45" applyFont="1" applyFill="1" applyBorder="1" applyAlignment="1">
      <alignment horizontal="center" vertical="center" wrapText="1"/>
    </xf>
    <xf numFmtId="9" fontId="58" fillId="2" borderId="5" xfId="45" applyFont="1" applyFill="1" applyBorder="1" applyAlignment="1">
      <alignment horizontal="center" vertical="center" wrapText="1"/>
    </xf>
    <xf numFmtId="185" fontId="58" fillId="2" borderId="53" xfId="45" applyNumberFormat="1" applyFont="1" applyFill="1" applyBorder="1" applyAlignment="1">
      <alignment horizontal="center" vertical="center" wrapText="1"/>
    </xf>
    <xf numFmtId="185" fontId="58" fillId="2" borderId="2" xfId="45" applyNumberFormat="1" applyFont="1" applyFill="1" applyBorder="1" applyAlignment="1">
      <alignment horizontal="center" vertical="center" wrapText="1"/>
    </xf>
    <xf numFmtId="185" fontId="58" fillId="2" borderId="5" xfId="45" applyNumberFormat="1" applyFont="1" applyFill="1" applyBorder="1" applyAlignment="1">
      <alignment horizontal="center" vertical="center" wrapText="1"/>
    </xf>
    <xf numFmtId="9" fontId="58" fillId="2" borderId="53" xfId="45" applyFont="1" applyFill="1" applyBorder="1" applyAlignment="1">
      <alignment horizontal="center" vertical="center" wrapText="1"/>
    </xf>
    <xf numFmtId="9" fontId="58" fillId="2" borderId="54" xfId="45" applyFont="1" applyFill="1" applyBorder="1" applyAlignment="1">
      <alignment horizontal="center" vertical="center" wrapText="1"/>
    </xf>
    <xf numFmtId="9" fontId="58" fillId="2" borderId="11" xfId="45" applyFont="1" applyFill="1" applyBorder="1" applyAlignment="1">
      <alignment horizontal="center" vertical="center" wrapText="1"/>
    </xf>
    <xf numFmtId="9" fontId="58" fillId="2" borderId="4" xfId="45" applyFont="1" applyFill="1" applyBorder="1" applyAlignment="1">
      <alignment horizontal="center" vertical="center" wrapText="1"/>
    </xf>
    <xf numFmtId="0" fontId="57" fillId="4" borderId="15" xfId="1" applyFont="1" applyFill="1" applyBorder="1" applyAlignment="1">
      <alignment horizontal="center" vertical="center"/>
    </xf>
    <xf numFmtId="0" fontId="57" fillId="4" borderId="22" xfId="1" applyFont="1" applyFill="1" applyBorder="1" applyAlignment="1">
      <alignment horizontal="center" vertical="center"/>
    </xf>
    <xf numFmtId="0" fontId="57" fillId="4" borderId="15" xfId="1" applyFont="1" applyFill="1" applyBorder="1" applyAlignment="1">
      <alignment horizontal="center" vertical="center" wrapText="1"/>
    </xf>
    <xf numFmtId="0" fontId="57" fillId="4" borderId="25" xfId="1" applyFont="1" applyFill="1" applyBorder="1" applyAlignment="1">
      <alignment horizontal="center" vertical="center" wrapText="1"/>
    </xf>
    <xf numFmtId="0" fontId="57" fillId="4" borderId="22" xfId="1" applyFont="1" applyFill="1" applyBorder="1" applyAlignment="1">
      <alignment horizontal="center" vertical="center" wrapText="1"/>
    </xf>
    <xf numFmtId="0" fontId="57" fillId="2" borderId="25" xfId="1" applyFont="1" applyFill="1" applyBorder="1" applyAlignment="1">
      <alignment horizontal="left" vertical="center" wrapText="1"/>
    </xf>
    <xf numFmtId="0" fontId="57" fillId="2" borderId="25" xfId="1" applyFont="1" applyFill="1" applyBorder="1" applyAlignment="1">
      <alignment horizontal="left" vertical="center"/>
    </xf>
    <xf numFmtId="0" fontId="45" fillId="4" borderId="51" xfId="43" applyFont="1" applyFill="1" applyBorder="1" applyAlignment="1">
      <alignment horizontal="center" vertical="center" wrapText="1"/>
    </xf>
    <xf numFmtId="0" fontId="45" fillId="4" borderId="50" xfId="43" applyFont="1" applyFill="1" applyBorder="1" applyAlignment="1">
      <alignment horizontal="center" vertical="center" wrapText="1"/>
    </xf>
    <xf numFmtId="0" fontId="41" fillId="2" borderId="64" xfId="0" applyFont="1" applyFill="1" applyBorder="1" applyAlignment="1">
      <alignment horizontal="left" vertical="center" wrapText="1"/>
    </xf>
    <xf numFmtId="0" fontId="41" fillId="2" borderId="65" xfId="0" applyFont="1" applyFill="1" applyBorder="1" applyAlignment="1">
      <alignment horizontal="left" vertical="center" wrapText="1"/>
    </xf>
    <xf numFmtId="0" fontId="41" fillId="2" borderId="66" xfId="0" applyFont="1" applyFill="1" applyBorder="1" applyAlignment="1">
      <alignment horizontal="left" vertical="center" wrapText="1"/>
    </xf>
    <xf numFmtId="0" fontId="41" fillId="2" borderId="46" xfId="44" applyFont="1" applyFill="1" applyBorder="1" applyAlignment="1" applyProtection="1">
      <alignment horizontal="left" vertical="center" wrapText="1"/>
    </xf>
    <xf numFmtId="0" fontId="41" fillId="2" borderId="29" xfId="44" applyFont="1" applyFill="1" applyBorder="1" applyAlignment="1" applyProtection="1">
      <alignment horizontal="left" vertical="center" wrapText="1"/>
    </xf>
    <xf numFmtId="0" fontId="41" fillId="2" borderId="30" xfId="44" applyFont="1" applyFill="1" applyBorder="1" applyAlignment="1" applyProtection="1">
      <alignment horizontal="left" vertical="center" wrapText="1"/>
    </xf>
    <xf numFmtId="0" fontId="45" fillId="4" borderId="55" xfId="43" applyFont="1" applyFill="1" applyBorder="1" applyAlignment="1">
      <alignment horizontal="center" vertical="center" wrapText="1"/>
    </xf>
    <xf numFmtId="0" fontId="41" fillId="2" borderId="10" xfId="43" applyFont="1" applyFill="1" applyBorder="1" applyAlignment="1">
      <alignment horizontal="left" vertical="center" wrapText="1"/>
    </xf>
    <xf numFmtId="0" fontId="41" fillId="2" borderId="25" xfId="43" applyFont="1" applyFill="1" applyBorder="1" applyAlignment="1">
      <alignment horizontal="left" vertical="center" wrapText="1"/>
    </xf>
    <xf numFmtId="0" fontId="41" fillId="2" borderId="28" xfId="43" applyFont="1" applyFill="1" applyBorder="1" applyAlignment="1">
      <alignment horizontal="left" vertical="center" wrapText="1"/>
    </xf>
    <xf numFmtId="0" fontId="43" fillId="2" borderId="10" xfId="60" applyFill="1" applyBorder="1" applyAlignment="1">
      <alignment horizontal="left" vertical="center" wrapText="1"/>
    </xf>
    <xf numFmtId="0" fontId="43" fillId="2" borderId="25" xfId="60" applyFill="1" applyBorder="1" applyAlignment="1">
      <alignment horizontal="left" vertical="center" wrapText="1"/>
    </xf>
    <xf numFmtId="0" fontId="43" fillId="2" borderId="28" xfId="60" applyFill="1" applyBorder="1" applyAlignment="1">
      <alignment horizontal="left" vertical="center" wrapText="1"/>
    </xf>
    <xf numFmtId="0" fontId="45" fillId="4" borderId="51" xfId="42" applyFont="1" applyFill="1" applyBorder="1" applyAlignment="1">
      <alignment horizontal="center" vertical="center"/>
    </xf>
    <xf numFmtId="0" fontId="45" fillId="4" borderId="50" xfId="42" applyFont="1" applyFill="1" applyBorder="1" applyAlignment="1">
      <alignment horizontal="center" vertical="center"/>
    </xf>
    <xf numFmtId="0" fontId="45" fillId="4" borderId="9" xfId="42" applyFont="1" applyFill="1" applyBorder="1" applyAlignment="1">
      <alignment horizontal="center" vertical="center"/>
    </xf>
    <xf numFmtId="0" fontId="52" fillId="2" borderId="16" xfId="43" applyFont="1" applyFill="1" applyBorder="1" applyAlignment="1">
      <alignment horizontal="left" vertical="top" wrapText="1"/>
    </xf>
    <xf numFmtId="0" fontId="52" fillId="2" borderId="40" xfId="43" applyFont="1" applyFill="1" applyBorder="1" applyAlignment="1">
      <alignment horizontal="left" vertical="top" wrapText="1"/>
    </xf>
    <xf numFmtId="0" fontId="52" fillId="2" borderId="41" xfId="43" applyFont="1" applyFill="1" applyBorder="1" applyAlignment="1">
      <alignment horizontal="left" vertical="top" wrapText="1"/>
    </xf>
    <xf numFmtId="0" fontId="41" fillId="2" borderId="15" xfId="44" applyFont="1" applyFill="1" applyBorder="1" applyAlignment="1" applyProtection="1">
      <alignment horizontal="center" vertical="center" wrapText="1"/>
    </xf>
    <xf numFmtId="0" fontId="41" fillId="2" borderId="25" xfId="44" applyFont="1" applyFill="1" applyBorder="1" applyAlignment="1" applyProtection="1">
      <alignment horizontal="center" vertical="center" wrapText="1"/>
    </xf>
    <xf numFmtId="0" fontId="41" fillId="2" borderId="22" xfId="44" applyFont="1" applyFill="1" applyBorder="1" applyAlignment="1" applyProtection="1">
      <alignment horizontal="center" vertical="center" wrapText="1"/>
    </xf>
    <xf numFmtId="0" fontId="41" fillId="2" borderId="10" xfId="44" applyFont="1" applyFill="1" applyBorder="1" applyAlignment="1" applyProtection="1">
      <alignment horizontal="left" vertical="center" wrapText="1"/>
    </xf>
    <xf numFmtId="0" fontId="41" fillId="2" borderId="25" xfId="44" applyFont="1" applyFill="1" applyBorder="1" applyAlignment="1" applyProtection="1">
      <alignment horizontal="left" vertical="center" wrapText="1"/>
    </xf>
    <xf numFmtId="0" fontId="41" fillId="2" borderId="28" xfId="44" applyFont="1" applyFill="1" applyBorder="1" applyAlignment="1" applyProtection="1">
      <alignment horizontal="left" vertical="center" wrapText="1"/>
    </xf>
    <xf numFmtId="0" fontId="52" fillId="2" borderId="114" xfId="43" applyFont="1" applyFill="1" applyBorder="1" applyAlignment="1">
      <alignment horizontal="left" vertical="top" wrapText="1"/>
    </xf>
    <xf numFmtId="0" fontId="52" fillId="2" borderId="115" xfId="43" applyFont="1" applyFill="1" applyBorder="1" applyAlignment="1">
      <alignment horizontal="left" vertical="top" wrapText="1"/>
    </xf>
    <xf numFmtId="0" fontId="52" fillId="2" borderId="116" xfId="43" applyFont="1" applyFill="1" applyBorder="1" applyAlignment="1">
      <alignment horizontal="left" vertical="top" wrapText="1"/>
    </xf>
    <xf numFmtId="0" fontId="41" fillId="2" borderId="11" xfId="44" applyFont="1" applyFill="1" applyBorder="1" applyAlignment="1" applyProtection="1">
      <alignment horizontal="center" vertical="top" wrapText="1"/>
    </xf>
    <xf numFmtId="0" fontId="41" fillId="2" borderId="1" xfId="43" applyFont="1" applyFill="1" applyBorder="1" applyAlignment="1">
      <alignment horizontal="center" vertical="center" wrapText="1"/>
    </xf>
    <xf numFmtId="0" fontId="41" fillId="2" borderId="19" xfId="0" applyFont="1" applyFill="1" applyBorder="1" applyAlignment="1">
      <alignment horizontal="left" vertical="top"/>
    </xf>
    <xf numFmtId="0" fontId="41" fillId="2" borderId="54" xfId="0" applyFont="1" applyFill="1" applyBorder="1" applyAlignment="1">
      <alignment horizontal="left" vertical="top"/>
    </xf>
    <xf numFmtId="0" fontId="41" fillId="2" borderId="3" xfId="0" applyFont="1" applyFill="1" applyBorder="1" applyAlignment="1">
      <alignment horizontal="left" vertical="top"/>
    </xf>
    <xf numFmtId="0" fontId="41" fillId="2" borderId="4" xfId="0" applyFont="1" applyFill="1" applyBorder="1" applyAlignment="1">
      <alignment horizontal="left" vertical="top"/>
    </xf>
    <xf numFmtId="0" fontId="41" fillId="2" borderId="10" xfId="44" applyFont="1" applyFill="1" applyBorder="1" applyAlignment="1" applyProtection="1">
      <alignment horizontal="left" vertical="top" wrapText="1"/>
    </xf>
    <xf numFmtId="0" fontId="41" fillId="2" borderId="25" xfId="44" applyFont="1" applyFill="1" applyBorder="1" applyAlignment="1" applyProtection="1">
      <alignment horizontal="left" vertical="top" wrapText="1"/>
    </xf>
    <xf numFmtId="0" fontId="41" fillId="2" borderId="28" xfId="44" applyFont="1" applyFill="1" applyBorder="1" applyAlignment="1" applyProtection="1">
      <alignment horizontal="left" vertical="top" wrapText="1"/>
    </xf>
    <xf numFmtId="49" fontId="45" fillId="4" borderId="13" xfId="43" applyNumberFormat="1" applyFont="1" applyFill="1" applyBorder="1" applyAlignment="1">
      <alignment horizontal="left" vertical="center"/>
    </xf>
    <xf numFmtId="49" fontId="45" fillId="4" borderId="17" xfId="43" applyNumberFormat="1" applyFont="1" applyFill="1" applyBorder="1" applyAlignment="1">
      <alignment horizontal="left" vertical="center"/>
    </xf>
    <xf numFmtId="49" fontId="45" fillId="4" borderId="18" xfId="43" applyNumberFormat="1" applyFont="1" applyFill="1" applyBorder="1" applyAlignment="1">
      <alignment horizontal="left" vertical="center"/>
    </xf>
    <xf numFmtId="0" fontId="45" fillId="4" borderId="51" xfId="42" applyFont="1" applyFill="1" applyBorder="1" applyAlignment="1">
      <alignment horizontal="center" vertical="center" wrapText="1"/>
    </xf>
    <xf numFmtId="0" fontId="45" fillId="4" borderId="50" xfId="42" applyFont="1" applyFill="1" applyBorder="1" applyAlignment="1">
      <alignment horizontal="center" vertical="center" wrapText="1"/>
    </xf>
    <xf numFmtId="0" fontId="45" fillId="4" borderId="9" xfId="42" applyFont="1" applyFill="1" applyBorder="1" applyAlignment="1">
      <alignment horizontal="center" vertical="center" wrapText="1"/>
    </xf>
    <xf numFmtId="0" fontId="41" fillId="2" borderId="14" xfId="44" applyFont="1" applyFill="1" applyBorder="1" applyAlignment="1" applyProtection="1">
      <alignment horizontal="left" vertical="center" wrapText="1"/>
    </xf>
    <xf numFmtId="0" fontId="41" fillId="2" borderId="56" xfId="44" applyFont="1" applyFill="1" applyBorder="1" applyAlignment="1" applyProtection="1">
      <alignment horizontal="left" vertical="center" wrapText="1"/>
    </xf>
    <xf numFmtId="0" fontId="41" fillId="2" borderId="57" xfId="44" applyFont="1" applyFill="1" applyBorder="1" applyAlignment="1" applyProtection="1">
      <alignment horizontal="left" vertical="center" wrapText="1"/>
    </xf>
    <xf numFmtId="0" fontId="41" fillId="2" borderId="26" xfId="43" applyFont="1" applyFill="1" applyBorder="1" applyAlignment="1">
      <alignment horizontal="left" vertical="center" wrapText="1"/>
    </xf>
    <xf numFmtId="0" fontId="52" fillId="2" borderId="15" xfId="1" applyFont="1" applyFill="1" applyBorder="1" applyAlignment="1">
      <alignment horizontal="left" vertical="center" wrapText="1"/>
    </xf>
    <xf numFmtId="0" fontId="52" fillId="2" borderId="22" xfId="1" applyFont="1" applyFill="1" applyBorder="1" applyAlignment="1">
      <alignment horizontal="left" vertical="center" wrapText="1"/>
    </xf>
    <xf numFmtId="0" fontId="41" fillId="2" borderId="50" xfId="43" applyFont="1" applyFill="1" applyBorder="1" applyAlignment="1">
      <alignment horizontal="left" vertical="center" wrapText="1"/>
    </xf>
    <xf numFmtId="0" fontId="41" fillId="2" borderId="0" xfId="43" applyFont="1" applyFill="1" applyAlignment="1">
      <alignment horizontal="left" vertical="center" wrapText="1"/>
    </xf>
    <xf numFmtId="0" fontId="41" fillId="2" borderId="27" xfId="43" applyFont="1" applyFill="1" applyBorder="1" applyAlignment="1">
      <alignment horizontal="left" vertical="center" wrapText="1"/>
    </xf>
    <xf numFmtId="0" fontId="41" fillId="2" borderId="10" xfId="43" applyFont="1" applyFill="1" applyBorder="1" applyAlignment="1">
      <alignment horizontal="left" vertical="center"/>
    </xf>
    <xf numFmtId="0" fontId="41" fillId="2" borderId="25" xfId="43" applyFont="1" applyFill="1" applyBorder="1" applyAlignment="1">
      <alignment horizontal="left" vertical="center"/>
    </xf>
    <xf numFmtId="0" fontId="41" fillId="2" borderId="15" xfId="43" applyFont="1" applyFill="1" applyBorder="1" applyAlignment="1">
      <alignment horizontal="left" vertical="center"/>
    </xf>
    <xf numFmtId="0" fontId="41" fillId="2" borderId="28" xfId="43" applyFont="1" applyFill="1" applyBorder="1" applyAlignment="1">
      <alignment horizontal="left" vertical="center"/>
    </xf>
    <xf numFmtId="0" fontId="41" fillId="2" borderId="9" xfId="0" applyFont="1" applyFill="1" applyBorder="1" applyAlignment="1">
      <alignment horizontal="center" wrapText="1"/>
    </xf>
    <xf numFmtId="0" fontId="41" fillId="2" borderId="6" xfId="0" applyFont="1" applyFill="1" applyBorder="1" applyAlignment="1">
      <alignment horizontal="center" wrapText="1"/>
    </xf>
    <xf numFmtId="0" fontId="41" fillId="2" borderId="6" xfId="0" applyFont="1" applyFill="1" applyBorder="1" applyAlignment="1">
      <alignment horizontal="center"/>
    </xf>
    <xf numFmtId="0" fontId="41" fillId="2" borderId="9" xfId="0" applyFont="1" applyFill="1" applyBorder="1" applyAlignment="1">
      <alignment horizontal="center"/>
    </xf>
    <xf numFmtId="0" fontId="41" fillId="2" borderId="50" xfId="43" applyFont="1" applyFill="1" applyBorder="1" applyAlignment="1">
      <alignment horizontal="center" vertical="center" wrapText="1"/>
    </xf>
    <xf numFmtId="0" fontId="41" fillId="2" borderId="0" xfId="43" applyFont="1" applyFill="1" applyAlignment="1">
      <alignment horizontal="center" vertical="center" wrapText="1"/>
    </xf>
    <xf numFmtId="0" fontId="41" fillId="2" borderId="27" xfId="43" applyFont="1" applyFill="1" applyBorder="1" applyAlignment="1">
      <alignment horizontal="center" vertical="center" wrapText="1"/>
    </xf>
    <xf numFmtId="0" fontId="45" fillId="4" borderId="51" xfId="43" applyFont="1" applyFill="1" applyBorder="1" applyAlignment="1">
      <alignment vertical="center" wrapText="1"/>
    </xf>
    <xf numFmtId="0" fontId="45" fillId="4" borderId="50" xfId="43" applyFont="1" applyFill="1" applyBorder="1" applyAlignment="1">
      <alignment vertical="center" wrapText="1"/>
    </xf>
    <xf numFmtId="0" fontId="41" fillId="2" borderId="46" xfId="44" applyFont="1" applyFill="1" applyBorder="1" applyAlignment="1" applyProtection="1">
      <alignment vertical="center" wrapText="1"/>
    </xf>
    <xf numFmtId="0" fontId="41" fillId="2" borderId="29" xfId="44" applyFont="1" applyFill="1" applyBorder="1" applyAlignment="1" applyProtection="1">
      <alignment vertical="center" wrapText="1"/>
    </xf>
    <xf numFmtId="0" fontId="41" fillId="2" borderId="30" xfId="44" applyFont="1" applyFill="1" applyBorder="1" applyAlignment="1" applyProtection="1">
      <alignment vertical="center" wrapText="1"/>
    </xf>
    <xf numFmtId="0" fontId="45" fillId="4" borderId="55" xfId="43" applyFont="1" applyFill="1" applyBorder="1" applyAlignment="1">
      <alignment vertical="center" wrapText="1"/>
    </xf>
    <xf numFmtId="0" fontId="41" fillId="14" borderId="25" xfId="0" applyFont="1" applyFill="1" applyBorder="1" applyAlignment="1">
      <alignment vertical="top" wrapText="1"/>
    </xf>
    <xf numFmtId="0" fontId="41" fillId="14" borderId="119" xfId="0" applyFont="1" applyFill="1" applyBorder="1" applyAlignment="1">
      <alignment vertical="top" wrapText="1"/>
    </xf>
    <xf numFmtId="0" fontId="45" fillId="19" borderId="51" xfId="0" applyFont="1" applyFill="1" applyBorder="1" applyAlignment="1">
      <alignment vertical="top" wrapText="1"/>
    </xf>
    <xf numFmtId="0" fontId="45" fillId="19" borderId="50" xfId="0" applyFont="1" applyFill="1" applyBorder="1" applyAlignment="1">
      <alignment vertical="top" wrapText="1"/>
    </xf>
    <xf numFmtId="0" fontId="45" fillId="19" borderId="121" xfId="0" applyFont="1" applyFill="1" applyBorder="1" applyAlignment="1">
      <alignment vertical="top" wrapText="1"/>
    </xf>
    <xf numFmtId="0" fontId="41" fillId="14" borderId="56" xfId="0" applyFont="1" applyFill="1" applyBorder="1" applyAlignment="1">
      <alignment vertical="top" wrapText="1"/>
    </xf>
    <xf numFmtId="0" fontId="41" fillId="14" borderId="118" xfId="0" applyFont="1" applyFill="1" applyBorder="1" applyAlignment="1">
      <alignment vertical="top" wrapText="1"/>
    </xf>
    <xf numFmtId="0" fontId="41" fillId="2" borderId="10" xfId="43" applyFont="1" applyFill="1" applyBorder="1" applyAlignment="1">
      <alignment horizontal="left" vertical="top" wrapText="1"/>
    </xf>
    <xf numFmtId="0" fontId="41" fillId="2" borderId="26" xfId="43" applyFont="1" applyFill="1" applyBorder="1" applyAlignment="1">
      <alignment horizontal="left" vertical="top" wrapText="1"/>
    </xf>
    <xf numFmtId="0" fontId="41" fillId="2" borderId="25" xfId="43" applyFont="1" applyFill="1" applyBorder="1" applyAlignment="1">
      <alignment horizontal="left" vertical="top" wrapText="1"/>
    </xf>
    <xf numFmtId="0" fontId="41" fillId="2" borderId="31" xfId="43" applyFont="1" applyFill="1" applyBorder="1" applyAlignment="1">
      <alignment horizontal="left" vertical="top" wrapText="1"/>
    </xf>
    <xf numFmtId="0" fontId="52" fillId="14" borderId="25" xfId="0" applyFont="1" applyFill="1" applyBorder="1" applyAlignment="1">
      <alignment vertical="top" wrapText="1"/>
    </xf>
    <xf numFmtId="0" fontId="52" fillId="14" borderId="120" xfId="0" applyFont="1" applyFill="1" applyBorder="1" applyAlignment="1">
      <alignment vertical="top" wrapText="1"/>
    </xf>
    <xf numFmtId="0" fontId="41" fillId="14" borderId="0" xfId="0" applyFont="1" applyFill="1" applyAlignment="1">
      <alignment vertical="top" wrapText="1"/>
    </xf>
    <xf numFmtId="0" fontId="41" fillId="14" borderId="96" xfId="0" applyFont="1" applyFill="1" applyBorder="1" applyAlignment="1">
      <alignment vertical="top" wrapText="1"/>
    </xf>
    <xf numFmtId="0" fontId="52" fillId="0" borderId="40" xfId="0" applyFont="1" applyBorder="1" applyAlignment="1">
      <alignment vertical="center" wrapText="1"/>
    </xf>
    <xf numFmtId="0" fontId="52" fillId="0" borderId="109" xfId="0" applyFont="1" applyBorder="1" applyAlignment="1">
      <alignment vertical="center" wrapText="1"/>
    </xf>
    <xf numFmtId="0" fontId="41" fillId="14" borderId="6" xfId="0" applyFont="1" applyFill="1" applyBorder="1" applyAlignment="1">
      <alignment horizontal="center" vertical="top" wrapText="1"/>
    </xf>
    <xf numFmtId="0" fontId="41" fillId="14" borderId="6" xfId="0" applyFont="1" applyFill="1" applyBorder="1" applyAlignment="1">
      <alignment vertical="top" wrapText="1"/>
    </xf>
    <xf numFmtId="0" fontId="52" fillId="0" borderId="40" xfId="0" applyFont="1" applyBorder="1" applyAlignment="1">
      <alignment vertical="top" wrapText="1"/>
    </xf>
    <xf numFmtId="0" fontId="52" fillId="0" borderId="109" xfId="0" applyFont="1" applyBorder="1" applyAlignment="1">
      <alignment vertical="top" wrapText="1"/>
    </xf>
    <xf numFmtId="0" fontId="41" fillId="14" borderId="29" xfId="0" applyFont="1" applyFill="1" applyBorder="1" applyAlignment="1">
      <alignment horizontal="left" vertical="top" wrapText="1"/>
    </xf>
    <xf numFmtId="0" fontId="41" fillId="14" borderId="126" xfId="0" applyFont="1" applyFill="1" applyBorder="1" applyAlignment="1">
      <alignment horizontal="left" vertical="top" wrapText="1"/>
    </xf>
    <xf numFmtId="0" fontId="41" fillId="14" borderId="19" xfId="0" applyFont="1" applyFill="1" applyBorder="1" applyAlignment="1">
      <alignment vertical="top" wrapText="1"/>
    </xf>
    <xf numFmtId="0" fontId="41" fillId="14" borderId="26" xfId="0" applyFont="1" applyFill="1" applyBorder="1" applyAlignment="1">
      <alignment vertical="top" wrapText="1"/>
    </xf>
    <xf numFmtId="0" fontId="41" fillId="14" borderId="54" xfId="0" applyFont="1" applyFill="1" applyBorder="1" applyAlignment="1">
      <alignment vertical="top" wrapText="1"/>
    </xf>
    <xf numFmtId="0" fontId="41" fillId="14" borderId="3" xfId="0" applyFont="1" applyFill="1" applyBorder="1" applyAlignment="1">
      <alignment vertical="top" wrapText="1"/>
    </xf>
    <xf numFmtId="0" fontId="41" fillId="14" borderId="4" xfId="0" applyFont="1" applyFill="1" applyBorder="1" applyAlignment="1">
      <alignment vertical="top" wrapText="1"/>
    </xf>
    <xf numFmtId="0" fontId="41" fillId="20" borderId="19" xfId="0" applyFont="1" applyFill="1" applyBorder="1" applyAlignment="1">
      <alignment vertical="top" wrapText="1"/>
    </xf>
    <xf numFmtId="0" fontId="41" fillId="20" borderId="123" xfId="0" applyFont="1" applyFill="1" applyBorder="1" applyAlignment="1">
      <alignment vertical="top" wrapText="1"/>
    </xf>
    <xf numFmtId="0" fontId="41" fillId="20" borderId="124" xfId="0" applyFont="1" applyFill="1" applyBorder="1" applyAlignment="1">
      <alignment vertical="top" wrapText="1"/>
    </xf>
    <xf numFmtId="0" fontId="41" fillId="20" borderId="92" xfId="0" applyFont="1" applyFill="1" applyBorder="1" applyAlignment="1">
      <alignment vertical="top" wrapText="1"/>
    </xf>
    <xf numFmtId="0" fontId="41" fillId="14" borderId="25" xfId="0" applyFont="1" applyFill="1" applyBorder="1" applyAlignment="1">
      <alignment horizontal="left" vertical="top" wrapText="1"/>
    </xf>
    <xf numFmtId="0" fontId="41" fillId="14" borderId="119" xfId="0" applyFont="1" applyFill="1" applyBorder="1" applyAlignment="1">
      <alignment horizontal="left" vertical="top" wrapText="1"/>
    </xf>
    <xf numFmtId="0" fontId="54" fillId="14" borderId="25" xfId="60" applyFont="1" applyFill="1" applyBorder="1" applyAlignment="1">
      <alignment horizontal="left" vertical="top" wrapText="1"/>
    </xf>
    <xf numFmtId="0" fontId="54" fillId="14" borderId="119" xfId="60" applyFont="1" applyFill="1" applyBorder="1" applyAlignment="1">
      <alignment horizontal="left" vertical="top" wrapText="1"/>
    </xf>
    <xf numFmtId="0" fontId="41" fillId="14" borderId="11" xfId="0" applyFont="1" applyFill="1" applyBorder="1" applyAlignment="1">
      <alignment vertical="top" wrapText="1"/>
    </xf>
    <xf numFmtId="0" fontId="41" fillId="14" borderId="1" xfId="0" applyFont="1" applyFill="1" applyBorder="1" applyAlignment="1">
      <alignment vertical="top" wrapText="1"/>
    </xf>
    <xf numFmtId="0" fontId="45" fillId="19" borderId="125" xfId="0" applyFont="1" applyFill="1" applyBorder="1" applyAlignment="1">
      <alignment vertical="top" wrapText="1"/>
    </xf>
    <xf numFmtId="0" fontId="41" fillId="14" borderId="15" xfId="0" applyFont="1" applyFill="1" applyBorder="1" applyAlignment="1">
      <alignment vertical="top" wrapText="1"/>
    </xf>
    <xf numFmtId="0" fontId="41" fillId="14" borderId="120" xfId="0" applyFont="1" applyFill="1" applyBorder="1" applyAlignment="1">
      <alignment vertical="top" wrapText="1"/>
    </xf>
    <xf numFmtId="9" fontId="41" fillId="14" borderId="25" xfId="0" applyNumberFormat="1" applyFont="1" applyFill="1" applyBorder="1" applyAlignment="1">
      <alignment vertical="top" wrapText="1"/>
    </xf>
    <xf numFmtId="10" fontId="41" fillId="2" borderId="15" xfId="43" applyNumberFormat="1" applyFont="1" applyFill="1" applyBorder="1" applyAlignment="1">
      <alignment horizontal="center" vertical="center" wrapText="1"/>
    </xf>
    <xf numFmtId="10" fontId="41" fillId="2" borderId="22" xfId="43" applyNumberFormat="1" applyFont="1" applyFill="1" applyBorder="1" applyAlignment="1">
      <alignment horizontal="center" vertical="center" wrapText="1"/>
    </xf>
    <xf numFmtId="0" fontId="41" fillId="2" borderId="14" xfId="44" applyFont="1" applyFill="1" applyBorder="1" applyAlignment="1" applyProtection="1">
      <alignment horizontal="left" vertical="center"/>
    </xf>
    <xf numFmtId="0" fontId="41" fillId="2" borderId="56" xfId="44" applyFont="1" applyFill="1" applyBorder="1" applyAlignment="1" applyProtection="1">
      <alignment horizontal="left" vertical="center"/>
    </xf>
    <xf numFmtId="0" fontId="41" fillId="2" borderId="57" xfId="44" applyFont="1" applyFill="1" applyBorder="1" applyAlignment="1" applyProtection="1">
      <alignment horizontal="left" vertical="center"/>
    </xf>
    <xf numFmtId="0" fontId="52" fillId="0" borderId="16" xfId="43" applyFont="1" applyBorder="1" applyAlignment="1">
      <alignment horizontal="left" vertical="top" wrapText="1"/>
    </xf>
    <xf numFmtId="0" fontId="52" fillId="0" borderId="40" xfId="43" applyFont="1" applyBorder="1" applyAlignment="1">
      <alignment horizontal="left" vertical="top" wrapText="1"/>
    </xf>
    <xf numFmtId="0" fontId="52" fillId="0" borderId="41" xfId="43" applyFont="1" applyBorder="1" applyAlignment="1">
      <alignment horizontal="left" vertical="top" wrapText="1"/>
    </xf>
    <xf numFmtId="0" fontId="41" fillId="2" borderId="15" xfId="43" applyFont="1" applyFill="1" applyBorder="1" applyAlignment="1">
      <alignment horizontal="left" vertical="top" wrapText="1"/>
    </xf>
    <xf numFmtId="0" fontId="41" fillId="2" borderId="28" xfId="43" applyFont="1" applyFill="1" applyBorder="1" applyAlignment="1">
      <alignment horizontal="left" vertical="top" wrapText="1"/>
    </xf>
    <xf numFmtId="0" fontId="41" fillId="0" borderId="29" xfId="46" applyFont="1" applyBorder="1" applyAlignment="1">
      <alignment horizontal="left"/>
    </xf>
    <xf numFmtId="0" fontId="41" fillId="0" borderId="30" xfId="46" applyFont="1" applyBorder="1" applyAlignment="1">
      <alignment horizontal="left"/>
    </xf>
    <xf numFmtId="0" fontId="56" fillId="2" borderId="10" xfId="44" applyFont="1" applyFill="1" applyBorder="1" applyAlignment="1" applyProtection="1">
      <alignment horizontal="left" vertical="center" wrapText="1"/>
    </xf>
    <xf numFmtId="49" fontId="45" fillId="4" borderId="50" xfId="43" applyNumberFormat="1" applyFont="1" applyFill="1" applyBorder="1" applyAlignment="1">
      <alignment horizontal="left" vertical="center"/>
    </xf>
    <xf numFmtId="49" fontId="45" fillId="4" borderId="0" xfId="43" applyNumberFormat="1" applyFont="1" applyFill="1" applyAlignment="1">
      <alignment horizontal="left" vertical="center"/>
    </xf>
    <xf numFmtId="49" fontId="45" fillId="4" borderId="27" xfId="43" applyNumberFormat="1" applyFont="1" applyFill="1" applyBorder="1" applyAlignment="1">
      <alignment horizontal="left" vertical="center"/>
    </xf>
    <xf numFmtId="0" fontId="41" fillId="2" borderId="31" xfId="0" applyFont="1" applyFill="1" applyBorder="1" applyAlignment="1">
      <alignment horizontal="left" vertical="top"/>
    </xf>
    <xf numFmtId="0" fontId="41" fillId="2" borderId="32" xfId="0" applyFont="1" applyFill="1" applyBorder="1" applyAlignment="1">
      <alignment horizontal="left" vertical="top"/>
    </xf>
    <xf numFmtId="9" fontId="41" fillId="2" borderId="6" xfId="43" applyNumberFormat="1" applyFont="1" applyFill="1" applyBorder="1" applyAlignment="1">
      <alignment horizontal="center" vertical="center" wrapText="1"/>
    </xf>
    <xf numFmtId="0" fontId="41" fillId="2" borderId="119" xfId="43" applyFont="1" applyFill="1" applyBorder="1" applyAlignment="1">
      <alignment horizontal="left" vertical="top" wrapText="1"/>
    </xf>
    <xf numFmtId="0" fontId="41" fillId="2" borderId="136" xfId="44" applyFont="1" applyFill="1" applyBorder="1" applyAlignment="1" applyProtection="1">
      <alignment horizontal="left" vertical="center" wrapText="1"/>
    </xf>
    <xf numFmtId="0" fontId="41" fillId="2" borderId="137" xfId="44" applyFont="1" applyFill="1" applyBorder="1" applyAlignment="1" applyProtection="1">
      <alignment horizontal="left" vertical="center" wrapText="1"/>
    </xf>
    <xf numFmtId="0" fontId="41" fillId="2" borderId="138" xfId="44" applyFont="1" applyFill="1" applyBorder="1" applyAlignment="1" applyProtection="1">
      <alignment horizontal="left" vertical="center" wrapText="1"/>
    </xf>
    <xf numFmtId="0" fontId="41" fillId="2" borderId="130" xfId="44" applyFont="1" applyFill="1" applyBorder="1" applyAlignment="1" applyProtection="1">
      <alignment horizontal="left" vertical="center" wrapText="1"/>
    </xf>
    <xf numFmtId="0" fontId="41" fillId="13" borderId="64" xfId="1" applyFont="1" applyFill="1" applyBorder="1" applyAlignment="1">
      <alignment horizontal="left" vertical="center" wrapText="1"/>
    </xf>
    <xf numFmtId="0" fontId="37" fillId="0" borderId="65" xfId="1" applyFont="1" applyBorder="1" applyAlignment="1">
      <alignment horizontal="left" vertical="center"/>
    </xf>
    <xf numFmtId="0" fontId="37" fillId="0" borderId="66" xfId="1" applyFont="1" applyBorder="1" applyAlignment="1">
      <alignment horizontal="left" vertical="center"/>
    </xf>
    <xf numFmtId="0" fontId="41" fillId="2" borderId="130" xfId="43" applyFont="1" applyFill="1" applyBorder="1" applyAlignment="1">
      <alignment horizontal="left" vertical="center" wrapText="1"/>
    </xf>
    <xf numFmtId="0" fontId="41" fillId="2" borderId="119" xfId="43" applyFont="1" applyFill="1" applyBorder="1" applyAlignment="1">
      <alignment horizontal="left" vertical="center" wrapText="1"/>
    </xf>
    <xf numFmtId="0" fontId="56" fillId="2" borderId="130" xfId="44" applyFont="1" applyFill="1" applyBorder="1" applyAlignment="1" applyProtection="1">
      <alignment vertical="center" wrapText="1"/>
    </xf>
    <xf numFmtId="0" fontId="41" fillId="2" borderId="25" xfId="43" applyFont="1" applyFill="1" applyBorder="1" applyAlignment="1">
      <alignment vertical="center" wrapText="1"/>
    </xf>
    <xf numFmtId="0" fontId="41" fillId="2" borderId="119" xfId="43" applyFont="1" applyFill="1" applyBorder="1" applyAlignment="1">
      <alignment vertical="center" wrapText="1"/>
    </xf>
    <xf numFmtId="0" fontId="41" fillId="0" borderId="148" xfId="43" applyFont="1" applyBorder="1" applyAlignment="1">
      <alignment horizontal="left" vertical="center" wrapText="1"/>
    </xf>
    <xf numFmtId="0" fontId="41" fillId="0" borderId="67" xfId="43" applyFont="1" applyBorder="1" applyAlignment="1">
      <alignment horizontal="left" vertical="center" wrapText="1"/>
    </xf>
    <xf numFmtId="0" fontId="41" fillId="0" borderId="147" xfId="43" applyFont="1" applyBorder="1" applyAlignment="1">
      <alignment horizontal="left" vertical="center" wrapText="1"/>
    </xf>
    <xf numFmtId="0" fontId="52" fillId="0" borderId="51" xfId="43" applyFont="1" applyBorder="1" applyAlignment="1">
      <alignment horizontal="left" vertical="top" wrapText="1"/>
    </xf>
    <xf numFmtId="0" fontId="52" fillId="0" borderId="50" xfId="43" applyFont="1" applyBorder="1" applyAlignment="1">
      <alignment horizontal="left" vertical="top" wrapText="1"/>
    </xf>
    <xf numFmtId="0" fontId="52" fillId="0" borderId="9" xfId="43" applyFont="1" applyBorder="1" applyAlignment="1">
      <alignment horizontal="left" vertical="top" wrapText="1"/>
    </xf>
    <xf numFmtId="0" fontId="41" fillId="2" borderId="25" xfId="0" applyFont="1" applyFill="1" applyBorder="1" applyAlignment="1">
      <alignment horizontal="center"/>
    </xf>
    <xf numFmtId="9" fontId="41" fillId="2" borderId="15" xfId="43" applyNumberFormat="1" applyFont="1" applyFill="1" applyBorder="1" applyAlignment="1">
      <alignment horizontal="center" vertical="center" wrapText="1"/>
    </xf>
    <xf numFmtId="9" fontId="41" fillId="2" borderId="22" xfId="43" applyNumberFormat="1" applyFont="1" applyFill="1" applyBorder="1" applyAlignment="1">
      <alignment horizontal="center" vertical="center" wrapText="1"/>
    </xf>
    <xf numFmtId="0" fontId="41" fillId="0" borderId="130" xfId="44" applyFont="1" applyFill="1" applyBorder="1" applyAlignment="1" applyProtection="1">
      <alignment horizontal="left" vertical="center" wrapText="1"/>
    </xf>
    <xf numFmtId="0" fontId="41" fillId="0" borderId="25" xfId="44" applyFont="1" applyFill="1" applyBorder="1" applyAlignment="1" applyProtection="1">
      <alignment horizontal="left" vertical="center" wrapText="1"/>
    </xf>
    <xf numFmtId="0" fontId="41" fillId="0" borderId="119" xfId="44" applyFont="1" applyFill="1" applyBorder="1" applyAlignment="1" applyProtection="1">
      <alignment horizontal="left" vertical="center" wrapText="1"/>
    </xf>
    <xf numFmtId="0" fontId="41" fillId="2" borderId="19" xfId="43" applyFont="1" applyFill="1" applyBorder="1" applyAlignment="1">
      <alignment horizontal="center" vertical="center" wrapText="1"/>
    </xf>
    <xf numFmtId="0" fontId="41" fillId="2" borderId="26" xfId="43" applyFont="1" applyFill="1" applyBorder="1" applyAlignment="1">
      <alignment horizontal="center" vertical="center" wrapText="1"/>
    </xf>
    <xf numFmtId="0" fontId="41" fillId="2" borderId="54" xfId="43" applyFont="1" applyFill="1" applyBorder="1" applyAlignment="1">
      <alignment horizontal="center" vertical="center" wrapText="1"/>
    </xf>
    <xf numFmtId="0" fontId="41" fillId="2" borderId="3" xfId="43" applyFont="1" applyFill="1" applyBorder="1" applyAlignment="1">
      <alignment horizontal="center" vertical="center" wrapText="1"/>
    </xf>
    <xf numFmtId="0" fontId="41" fillId="2" borderId="6" xfId="43" applyFont="1" applyFill="1" applyBorder="1" applyAlignment="1">
      <alignment horizontal="center" vertical="center" wrapText="1"/>
    </xf>
    <xf numFmtId="0" fontId="41" fillId="2" borderId="4" xfId="43" applyFont="1" applyFill="1" applyBorder="1" applyAlignment="1">
      <alignment horizontal="center" vertical="center" wrapText="1"/>
    </xf>
    <xf numFmtId="0" fontId="41" fillId="2" borderId="123" xfId="0" applyFont="1" applyFill="1" applyBorder="1" applyAlignment="1">
      <alignment horizontal="left" vertical="top"/>
    </xf>
    <xf numFmtId="0" fontId="41" fillId="2" borderId="122" xfId="0" applyFont="1" applyFill="1" applyBorder="1" applyAlignment="1">
      <alignment horizontal="left" vertical="top"/>
    </xf>
    <xf numFmtId="0" fontId="41" fillId="14" borderId="130" xfId="0" applyFont="1" applyFill="1" applyBorder="1" applyAlignment="1">
      <alignment vertical="center" wrapText="1"/>
    </xf>
    <xf numFmtId="0" fontId="41" fillId="14" borderId="25" xfId="0" applyFont="1" applyFill="1" applyBorder="1" applyAlignment="1">
      <alignment vertical="center" wrapText="1"/>
    </xf>
    <xf numFmtId="0" fontId="41" fillId="14" borderId="119" xfId="0" applyFont="1" applyFill="1" applyBorder="1" applyAlignment="1">
      <alignment vertical="center" wrapText="1"/>
    </xf>
    <xf numFmtId="0" fontId="41" fillId="14" borderId="127" xfId="0" applyFont="1" applyFill="1" applyBorder="1" applyAlignment="1">
      <alignment horizontal="left" vertical="center" wrapText="1"/>
    </xf>
    <xf numFmtId="0" fontId="41" fillId="14" borderId="128" xfId="0" applyFont="1" applyFill="1" applyBorder="1" applyAlignment="1">
      <alignment horizontal="left" vertical="center" wrapText="1"/>
    </xf>
    <xf numFmtId="0" fontId="41" fillId="14" borderId="129" xfId="0" applyFont="1" applyFill="1" applyBorder="1" applyAlignment="1">
      <alignment horizontal="left" vertical="center" wrapText="1"/>
    </xf>
    <xf numFmtId="0" fontId="52" fillId="0" borderId="15" xfId="1" applyFont="1" applyBorder="1" applyAlignment="1">
      <alignment horizontal="left" vertical="center" wrapText="1"/>
    </xf>
    <xf numFmtId="0" fontId="52" fillId="0" borderId="22" xfId="1" applyFont="1" applyBorder="1" applyAlignment="1">
      <alignment horizontal="left" vertical="center" wrapText="1"/>
    </xf>
    <xf numFmtId="0" fontId="41" fillId="0" borderId="130" xfId="43" applyFont="1" applyBorder="1" applyAlignment="1">
      <alignment horizontal="left" vertical="center" wrapText="1"/>
    </xf>
    <xf numFmtId="0" fontId="41" fillId="0" borderId="25" xfId="43" applyFont="1" applyBorder="1" applyAlignment="1">
      <alignment horizontal="left" vertical="center" wrapText="1"/>
    </xf>
    <xf numFmtId="0" fontId="41" fillId="0" borderId="119" xfId="43" applyFont="1" applyBorder="1" applyAlignment="1">
      <alignment horizontal="left" vertical="center" wrapText="1"/>
    </xf>
    <xf numFmtId="0" fontId="41" fillId="2" borderId="130" xfId="43" applyFont="1" applyFill="1" applyBorder="1" applyAlignment="1">
      <alignment horizontal="left" vertical="center"/>
    </xf>
    <xf numFmtId="0" fontId="41" fillId="2" borderId="119" xfId="43" applyFont="1" applyFill="1" applyBorder="1" applyAlignment="1">
      <alignment horizontal="left" vertical="center"/>
    </xf>
    <xf numFmtId="0" fontId="41" fillId="2" borderId="133" xfId="0" applyFont="1" applyFill="1" applyBorder="1" applyAlignment="1">
      <alignment horizontal="center"/>
    </xf>
    <xf numFmtId="0" fontId="41" fillId="2" borderId="130" xfId="0" applyFont="1" applyFill="1" applyBorder="1" applyAlignment="1">
      <alignment horizontal="center"/>
    </xf>
    <xf numFmtId="0" fontId="52" fillId="0" borderId="50" xfId="0" applyFont="1" applyBorder="1" applyAlignment="1">
      <alignment vertical="top" wrapText="1"/>
    </xf>
    <xf numFmtId="0" fontId="52" fillId="0" borderId="121" xfId="0" applyFont="1" applyBorder="1" applyAlignment="1">
      <alignment vertical="top" wrapText="1"/>
    </xf>
    <xf numFmtId="0" fontId="41" fillId="0" borderId="6" xfId="0" applyFont="1" applyBorder="1" applyAlignment="1">
      <alignment vertical="center" wrapText="1"/>
    </xf>
    <xf numFmtId="0" fontId="41" fillId="0" borderId="122" xfId="0" applyFont="1" applyBorder="1" applyAlignment="1">
      <alignment vertical="center" wrapText="1"/>
    </xf>
    <xf numFmtId="0" fontId="41" fillId="0" borderId="130" xfId="0" applyFont="1" applyBorder="1" applyAlignment="1">
      <alignment wrapText="1"/>
    </xf>
    <xf numFmtId="0" fontId="41" fillId="0" borderId="25" xfId="0" applyFont="1" applyBorder="1" applyAlignment="1">
      <alignment wrapText="1"/>
    </xf>
    <xf numFmtId="0" fontId="41" fillId="0" borderId="119" xfId="0" applyFont="1" applyBorder="1" applyAlignment="1">
      <alignment wrapText="1"/>
    </xf>
    <xf numFmtId="0" fontId="41" fillId="0" borderId="133"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6" xfId="0" applyFont="1" applyBorder="1" applyAlignment="1">
      <alignment wrapText="1"/>
    </xf>
    <xf numFmtId="0" fontId="41" fillId="0" borderId="133" xfId="0" applyFont="1" applyBorder="1" applyAlignment="1">
      <alignment wrapText="1"/>
    </xf>
    <xf numFmtId="0" fontId="41" fillId="14" borderId="130" xfId="0" applyFont="1" applyFill="1" applyBorder="1" applyAlignment="1">
      <alignment horizontal="left" wrapText="1"/>
    </xf>
    <xf numFmtId="0" fontId="41" fillId="14" borderId="25" xfId="0" applyFont="1" applyFill="1" applyBorder="1" applyAlignment="1">
      <alignment horizontal="left" wrapText="1"/>
    </xf>
    <xf numFmtId="0" fontId="41" fillId="14" borderId="119" xfId="0" applyFont="1" applyFill="1" applyBorder="1" applyAlignment="1">
      <alignment horizontal="left" wrapText="1"/>
    </xf>
    <xf numFmtId="0" fontId="41" fillId="20" borderId="171" xfId="0" applyFont="1" applyFill="1" applyBorder="1" applyAlignment="1">
      <alignment vertical="center" wrapText="1"/>
    </xf>
    <xf numFmtId="0" fontId="41" fillId="20" borderId="56" xfId="0" applyFont="1" applyFill="1" applyBorder="1" applyAlignment="1">
      <alignment vertical="center" wrapText="1"/>
    </xf>
    <xf numFmtId="0" fontId="41" fillId="20" borderId="118" xfId="0" applyFont="1" applyFill="1" applyBorder="1" applyAlignment="1">
      <alignment vertical="center" wrapText="1"/>
    </xf>
    <xf numFmtId="0" fontId="45" fillId="19" borderId="50" xfId="0" applyFont="1" applyFill="1" applyBorder="1" applyAlignment="1">
      <alignment wrapText="1"/>
    </xf>
    <xf numFmtId="0" fontId="45" fillId="19" borderId="121" xfId="0" applyFont="1" applyFill="1" applyBorder="1" applyAlignment="1">
      <alignment wrapText="1"/>
    </xf>
    <xf numFmtId="0" fontId="41" fillId="14" borderId="15" xfId="0" applyFont="1" applyFill="1" applyBorder="1" applyAlignment="1">
      <alignment wrapText="1"/>
    </xf>
    <xf numFmtId="0" fontId="41" fillId="14" borderId="25" xfId="0" applyFont="1" applyFill="1" applyBorder="1" applyAlignment="1">
      <alignment wrapText="1"/>
    </xf>
    <xf numFmtId="0" fontId="41" fillId="14" borderId="120" xfId="0" applyFont="1" applyFill="1" applyBorder="1" applyAlignment="1">
      <alignment wrapText="1"/>
    </xf>
    <xf numFmtId="0" fontId="41" fillId="20" borderId="25" xfId="0" applyFont="1" applyFill="1" applyBorder="1" applyAlignment="1">
      <alignment wrapText="1"/>
    </xf>
    <xf numFmtId="0" fontId="41" fillId="20" borderId="120" xfId="0" applyFont="1" applyFill="1" applyBorder="1" applyAlignment="1">
      <alignment wrapText="1"/>
    </xf>
    <xf numFmtId="0" fontId="41" fillId="14" borderId="6" xfId="0" applyFont="1" applyFill="1" applyBorder="1" applyAlignment="1">
      <alignment wrapText="1"/>
    </xf>
    <xf numFmtId="0" fontId="45" fillId="19" borderId="51" xfId="0" applyFont="1" applyFill="1" applyBorder="1" applyAlignment="1">
      <alignment wrapText="1"/>
    </xf>
    <xf numFmtId="0" fontId="41" fillId="20" borderId="78" xfId="0" applyFont="1" applyFill="1" applyBorder="1" applyAlignment="1">
      <alignment wrapText="1"/>
    </xf>
    <xf numFmtId="0" fontId="41" fillId="20" borderId="79" xfId="0" applyFont="1" applyFill="1" applyBorder="1" applyAlignment="1">
      <alignment wrapText="1"/>
    </xf>
    <xf numFmtId="0" fontId="41" fillId="20" borderId="80" xfId="0" applyFont="1" applyFill="1" applyBorder="1" applyAlignment="1">
      <alignment wrapText="1"/>
    </xf>
    <xf numFmtId="0" fontId="41" fillId="2" borderId="170" xfId="43" applyFont="1" applyFill="1" applyBorder="1" applyAlignment="1">
      <alignment horizontal="left" vertical="center" wrapText="1"/>
    </xf>
    <xf numFmtId="0" fontId="41" fillId="2" borderId="62" xfId="43" applyFont="1" applyFill="1" applyBorder="1" applyAlignment="1">
      <alignment horizontal="left" vertical="center" wrapText="1"/>
    </xf>
    <xf numFmtId="0" fontId="41" fillId="2" borderId="154" xfId="43" applyFont="1" applyFill="1" applyBorder="1" applyAlignment="1">
      <alignment horizontal="left" vertical="center" wrapText="1"/>
    </xf>
    <xf numFmtId="0" fontId="52" fillId="0" borderId="6" xfId="0" applyFont="1" applyBorder="1" applyAlignment="1">
      <alignment vertical="center" wrapText="1"/>
    </xf>
    <xf numFmtId="0" fontId="52" fillId="0" borderId="142" xfId="0" applyFont="1" applyBorder="1" applyAlignment="1">
      <alignment vertical="center" wrapText="1"/>
    </xf>
    <xf numFmtId="0" fontId="41" fillId="14" borderId="136" xfId="0" applyFont="1" applyFill="1" applyBorder="1" applyAlignment="1">
      <alignment wrapText="1"/>
    </xf>
    <xf numFmtId="0" fontId="41" fillId="14" borderId="137" xfId="0" applyFont="1" applyFill="1" applyBorder="1" applyAlignment="1">
      <alignment wrapText="1"/>
    </xf>
    <xf numFmtId="0" fontId="41" fillId="14" borderId="138" xfId="0" applyFont="1" applyFill="1" applyBorder="1" applyAlignment="1">
      <alignment wrapText="1"/>
    </xf>
    <xf numFmtId="0" fontId="43" fillId="14" borderId="130" xfId="60" applyFill="1" applyBorder="1" applyAlignment="1">
      <alignment horizontal="left" wrapText="1"/>
    </xf>
    <xf numFmtId="0" fontId="43" fillId="14" borderId="25" xfId="60" applyFill="1" applyBorder="1" applyAlignment="1">
      <alignment horizontal="left" wrapText="1"/>
    </xf>
    <xf numFmtId="0" fontId="43" fillId="14" borderId="119" xfId="60" applyFill="1" applyBorder="1" applyAlignment="1">
      <alignment horizontal="left" wrapText="1"/>
    </xf>
    <xf numFmtId="0" fontId="41" fillId="14" borderId="11" xfId="0" applyFont="1" applyFill="1" applyBorder="1" applyAlignment="1">
      <alignment wrapText="1"/>
    </xf>
    <xf numFmtId="0" fontId="41" fillId="14" borderId="19" xfId="0" applyFont="1" applyFill="1" applyBorder="1" applyAlignment="1">
      <alignment horizontal="center" vertical="center" wrapText="1"/>
    </xf>
    <xf numFmtId="0" fontId="41" fillId="14" borderId="26" xfId="0" applyFont="1" applyFill="1" applyBorder="1" applyAlignment="1">
      <alignment horizontal="center" vertical="center" wrapText="1"/>
    </xf>
    <xf numFmtId="0" fontId="41" fillId="14" borderId="54" xfId="0" applyFont="1" applyFill="1" applyBorder="1" applyAlignment="1">
      <alignment horizontal="center" vertical="center" wrapText="1"/>
    </xf>
    <xf numFmtId="0" fontId="41" fillId="14" borderId="3" xfId="0" applyFont="1" applyFill="1" applyBorder="1" applyAlignment="1">
      <alignment horizontal="center" vertical="center" wrapText="1"/>
    </xf>
    <xf numFmtId="0" fontId="41" fillId="14" borderId="6" xfId="0" applyFont="1" applyFill="1" applyBorder="1" applyAlignment="1">
      <alignment horizontal="center" vertical="center" wrapText="1"/>
    </xf>
    <xf numFmtId="0" fontId="41" fillId="14" borderId="4" xfId="0" applyFont="1" applyFill="1" applyBorder="1" applyAlignment="1">
      <alignment horizontal="center" vertical="center" wrapText="1"/>
    </xf>
    <xf numFmtId="0" fontId="41" fillId="2" borderId="19" xfId="0" applyFont="1" applyFill="1" applyBorder="1" applyAlignment="1">
      <alignment horizontal="center" vertical="center" wrapText="1"/>
    </xf>
    <xf numFmtId="0" fontId="41" fillId="2" borderId="123" xfId="0" applyFont="1" applyFill="1" applyBorder="1" applyAlignment="1">
      <alignment horizontal="center" vertical="center" wrapText="1"/>
    </xf>
    <xf numFmtId="0" fontId="41" fillId="2" borderId="124" xfId="0" applyFont="1" applyFill="1" applyBorder="1" applyAlignment="1">
      <alignment horizontal="center" vertical="center" wrapText="1"/>
    </xf>
    <xf numFmtId="0" fontId="41" fillId="2" borderId="92" xfId="0" applyFont="1" applyFill="1" applyBorder="1" applyAlignment="1">
      <alignment horizontal="center" vertical="center" wrapText="1"/>
    </xf>
    <xf numFmtId="0" fontId="41" fillId="20" borderId="130" xfId="0" applyFont="1" applyFill="1" applyBorder="1" applyAlignment="1">
      <alignment wrapText="1"/>
    </xf>
    <xf numFmtId="0" fontId="41" fillId="20" borderId="119" xfId="0" applyFont="1" applyFill="1" applyBorder="1" applyAlignment="1">
      <alignment wrapText="1"/>
    </xf>
    <xf numFmtId="0" fontId="41" fillId="14" borderId="130" xfId="0" applyFont="1" applyFill="1" applyBorder="1" applyAlignment="1">
      <alignment wrapText="1"/>
    </xf>
    <xf numFmtId="0" fontId="41" fillId="14" borderId="119" xfId="0" applyFont="1" applyFill="1" applyBorder="1" applyAlignment="1">
      <alignment wrapText="1"/>
    </xf>
    <xf numFmtId="0" fontId="45" fillId="19" borderId="125" xfId="0" applyFont="1" applyFill="1" applyBorder="1" applyAlignment="1">
      <alignment wrapText="1"/>
    </xf>
    <xf numFmtId="0" fontId="41" fillId="2" borderId="10" xfId="44" applyFont="1" applyFill="1" applyBorder="1" applyAlignment="1" applyProtection="1">
      <alignment vertical="center" wrapText="1"/>
    </xf>
    <xf numFmtId="0" fontId="41" fillId="2" borderId="25" xfId="44" applyFont="1" applyFill="1" applyBorder="1" applyAlignment="1" applyProtection="1">
      <alignment vertical="center" wrapText="1"/>
    </xf>
    <xf numFmtId="0" fontId="41" fillId="2" borderId="28" xfId="44" applyFont="1" applyFill="1" applyBorder="1" applyAlignment="1" applyProtection="1">
      <alignment vertical="center" wrapText="1"/>
    </xf>
    <xf numFmtId="0" fontId="52" fillId="0" borderId="114" xfId="43" applyFont="1" applyBorder="1" applyAlignment="1">
      <alignment horizontal="left" vertical="top" wrapText="1"/>
    </xf>
    <xf numFmtId="0" fontId="52" fillId="0" borderId="115" xfId="43" applyFont="1" applyBorder="1" applyAlignment="1">
      <alignment horizontal="left" vertical="top" wrapText="1"/>
    </xf>
    <xf numFmtId="0" fontId="52" fillId="0" borderId="116" xfId="43" applyFont="1" applyBorder="1" applyAlignment="1">
      <alignment horizontal="left" vertical="top" wrapText="1"/>
    </xf>
    <xf numFmtId="0" fontId="41" fillId="2" borderId="15" xfId="43" applyFont="1" applyFill="1" applyBorder="1" applyAlignment="1">
      <alignment horizontal="left" vertical="center" wrapText="1"/>
    </xf>
    <xf numFmtId="0" fontId="41" fillId="2" borderId="119" xfId="44" applyFont="1" applyFill="1" applyBorder="1" applyAlignment="1" applyProtection="1">
      <alignment horizontal="left" vertical="center" wrapText="1"/>
    </xf>
    <xf numFmtId="0" fontId="52" fillId="0" borderId="19" xfId="43" applyFont="1" applyBorder="1" applyAlignment="1">
      <alignment horizontal="left" vertical="top" wrapText="1"/>
    </xf>
    <xf numFmtId="0" fontId="52" fillId="0" borderId="8" xfId="43" applyFont="1" applyBorder="1" applyAlignment="1">
      <alignment horizontal="left" vertical="top" wrapText="1"/>
    </xf>
    <xf numFmtId="0" fontId="52" fillId="0" borderId="3" xfId="43" applyFont="1" applyBorder="1" applyAlignment="1">
      <alignment horizontal="left" vertical="top" wrapText="1"/>
    </xf>
    <xf numFmtId="0" fontId="41" fillId="2" borderId="127" xfId="44" applyFont="1" applyFill="1" applyBorder="1" applyAlignment="1" applyProtection="1">
      <alignment horizontal="left" vertical="center" wrapText="1"/>
    </xf>
    <xf numFmtId="0" fontId="41" fillId="2" borderId="128" xfId="44" applyFont="1" applyFill="1" applyBorder="1" applyAlignment="1" applyProtection="1">
      <alignment horizontal="left" vertical="center" wrapText="1"/>
    </xf>
    <xf numFmtId="0" fontId="41" fillId="2" borderId="129" xfId="44" applyFont="1" applyFill="1" applyBorder="1" applyAlignment="1" applyProtection="1">
      <alignment horizontal="left" vertical="center" wrapText="1"/>
    </xf>
    <xf numFmtId="0" fontId="41" fillId="2" borderId="95" xfId="43" applyFont="1" applyFill="1" applyBorder="1" applyAlignment="1">
      <alignment horizontal="left" vertical="center" wrapText="1"/>
    </xf>
    <xf numFmtId="0" fontId="41" fillId="2" borderId="96" xfId="43" applyFont="1" applyFill="1" applyBorder="1" applyAlignment="1">
      <alignment horizontal="left" vertical="center" wrapText="1"/>
    </xf>
    <xf numFmtId="0" fontId="41" fillId="2" borderId="133" xfId="0" applyFont="1" applyFill="1" applyBorder="1" applyAlignment="1">
      <alignment horizontal="center" wrapText="1"/>
    </xf>
    <xf numFmtId="0" fontId="41" fillId="2" borderId="46" xfId="50" applyFont="1" applyFill="1" applyBorder="1" applyAlignment="1" applyProtection="1">
      <alignment horizontal="left" vertical="center" wrapText="1"/>
    </xf>
    <xf numFmtId="0" fontId="41" fillId="0" borderId="29" xfId="46" applyFont="1" applyBorder="1" applyAlignment="1">
      <alignment wrapText="1"/>
    </xf>
    <xf numFmtId="0" fontId="41" fillId="0" borderId="30" xfId="46" applyFont="1" applyBorder="1" applyAlignment="1">
      <alignment wrapText="1"/>
    </xf>
    <xf numFmtId="0" fontId="41" fillId="2" borderId="10" xfId="52" applyFont="1" applyFill="1" applyBorder="1" applyAlignment="1" applyProtection="1">
      <alignment horizontal="left" vertical="center"/>
    </xf>
    <xf numFmtId="0" fontId="41" fillId="2" borderId="25" xfId="52" applyFont="1" applyFill="1" applyBorder="1" applyAlignment="1" applyProtection="1">
      <alignment horizontal="left" vertical="center"/>
    </xf>
    <xf numFmtId="0" fontId="41" fillId="2" borderId="28" xfId="52" applyFont="1" applyFill="1" applyBorder="1" applyAlignment="1" applyProtection="1">
      <alignment horizontal="left" vertical="center"/>
    </xf>
    <xf numFmtId="0" fontId="45" fillId="4" borderId="51" xfId="43" applyFont="1" applyFill="1" applyBorder="1" applyAlignment="1">
      <alignment horizontal="center" vertical="center"/>
    </xf>
    <xf numFmtId="0" fontId="45" fillId="4" borderId="50" xfId="43" applyFont="1" applyFill="1" applyBorder="1" applyAlignment="1">
      <alignment horizontal="center" vertical="center"/>
    </xf>
    <xf numFmtId="0" fontId="41" fillId="2" borderId="11" xfId="50" applyFont="1" applyFill="1" applyBorder="1" applyAlignment="1" applyProtection="1">
      <alignment horizontal="center" vertical="top"/>
    </xf>
    <xf numFmtId="0" fontId="41" fillId="2" borderId="1" xfId="43" applyFont="1" applyFill="1" applyBorder="1" applyAlignment="1">
      <alignment horizontal="center" vertical="center"/>
    </xf>
    <xf numFmtId="0" fontId="45" fillId="4" borderId="55" xfId="43" applyFont="1" applyFill="1" applyBorder="1" applyAlignment="1">
      <alignment horizontal="center" vertical="center"/>
    </xf>
    <xf numFmtId="0" fontId="53" fillId="2" borderId="10" xfId="52" applyFont="1" applyFill="1" applyBorder="1" applyAlignment="1" applyProtection="1">
      <alignment horizontal="left" vertical="center"/>
    </xf>
    <xf numFmtId="0" fontId="41" fillId="2" borderId="25" xfId="50" applyFont="1" applyFill="1" applyBorder="1" applyAlignment="1" applyProtection="1">
      <alignment horizontal="left" vertical="top" wrapText="1"/>
    </xf>
    <xf numFmtId="0" fontId="41" fillId="2" borderId="28" xfId="50" applyFont="1" applyFill="1" applyBorder="1" applyAlignment="1" applyProtection="1">
      <alignment horizontal="left" vertical="top" wrapText="1"/>
    </xf>
    <xf numFmtId="0" fontId="41" fillId="2" borderId="22" xfId="43" applyFont="1" applyFill="1" applyBorder="1" applyAlignment="1">
      <alignment horizontal="left" vertical="center"/>
    </xf>
    <xf numFmtId="9" fontId="41" fillId="2" borderId="15" xfId="43" applyNumberFormat="1" applyFont="1" applyFill="1" applyBorder="1" applyAlignment="1">
      <alignment horizontal="center" vertical="center"/>
    </xf>
    <xf numFmtId="9" fontId="41" fillId="2" borderId="22" xfId="43" applyNumberFormat="1" applyFont="1" applyFill="1" applyBorder="1" applyAlignment="1">
      <alignment horizontal="center" vertical="center"/>
    </xf>
    <xf numFmtId="9" fontId="41" fillId="2" borderId="0" xfId="43" applyNumberFormat="1" applyFont="1" applyFill="1" applyAlignment="1">
      <alignment horizontal="center" vertical="center"/>
    </xf>
    <xf numFmtId="0" fontId="41" fillId="2" borderId="10" xfId="50" applyFont="1" applyFill="1" applyBorder="1" applyAlignment="1" applyProtection="1">
      <alignment horizontal="left" vertical="center" wrapText="1"/>
    </xf>
    <xf numFmtId="0" fontId="41" fillId="2" borderId="25" xfId="50" applyFont="1" applyFill="1" applyBorder="1" applyAlignment="1" applyProtection="1">
      <alignment horizontal="left" vertical="center" wrapText="1"/>
    </xf>
    <xf numFmtId="0" fontId="41" fillId="2" borderId="28" xfId="50" applyFont="1" applyFill="1" applyBorder="1" applyAlignment="1" applyProtection="1">
      <alignment horizontal="left" vertical="center" wrapText="1"/>
    </xf>
    <xf numFmtId="0" fontId="41" fillId="2" borderId="10" xfId="52" applyFont="1" applyFill="1" applyBorder="1" applyAlignment="1" applyProtection="1">
      <alignment horizontal="left" vertical="top" wrapText="1"/>
    </xf>
    <xf numFmtId="0" fontId="41" fillId="2" borderId="25" xfId="52" applyFont="1" applyFill="1" applyBorder="1" applyAlignment="1" applyProtection="1">
      <alignment horizontal="left" vertical="top" wrapText="1"/>
    </xf>
    <xf numFmtId="0" fontId="41" fillId="2" borderId="28" xfId="52" applyFont="1" applyFill="1" applyBorder="1" applyAlignment="1" applyProtection="1">
      <alignment horizontal="left" vertical="top" wrapText="1"/>
    </xf>
    <xf numFmtId="0" fontId="41" fillId="20" borderId="10" xfId="50" applyFont="1" applyFill="1" applyBorder="1" applyAlignment="1" applyProtection="1">
      <alignment horizontal="left" vertical="center"/>
    </xf>
    <xf numFmtId="0" fontId="41" fillId="20" borderId="25" xfId="50" applyFont="1" applyFill="1" applyBorder="1" applyAlignment="1" applyProtection="1">
      <alignment horizontal="left" vertical="center"/>
    </xf>
    <xf numFmtId="0" fontId="41" fillId="20" borderId="26" xfId="50" applyFont="1" applyFill="1" applyBorder="1" applyAlignment="1" applyProtection="1">
      <alignment horizontal="left" vertical="center"/>
    </xf>
    <xf numFmtId="0" fontId="41" fillId="20" borderId="28" xfId="50" applyFont="1" applyFill="1" applyBorder="1" applyAlignment="1" applyProtection="1">
      <alignment horizontal="left" vertical="center"/>
    </xf>
    <xf numFmtId="0" fontId="41" fillId="2" borderId="10" xfId="44" applyFont="1" applyFill="1" applyBorder="1" applyAlignment="1" applyProtection="1">
      <alignment horizontal="left" vertical="center"/>
    </xf>
    <xf numFmtId="0" fontId="41" fillId="2" borderId="25" xfId="44" applyFont="1" applyFill="1" applyBorder="1" applyAlignment="1" applyProtection="1">
      <alignment horizontal="left" vertical="center"/>
    </xf>
    <xf numFmtId="0" fontId="41" fillId="2" borderId="10" xfId="50" applyFont="1" applyFill="1" applyBorder="1" applyAlignment="1" applyProtection="1">
      <alignment horizontal="left" vertical="center"/>
    </xf>
    <xf numFmtId="0" fontId="41" fillId="2" borderId="25" xfId="50" applyFont="1" applyFill="1" applyBorder="1" applyAlignment="1" applyProtection="1">
      <alignment horizontal="left" vertical="center"/>
    </xf>
    <xf numFmtId="0" fontId="41" fillId="2" borderId="6" xfId="50" applyFont="1" applyFill="1" applyBorder="1" applyAlignment="1" applyProtection="1">
      <alignment horizontal="left" vertical="center"/>
    </xf>
    <xf numFmtId="0" fontId="41" fillId="2" borderId="28" xfId="50" applyFont="1" applyFill="1" applyBorder="1" applyAlignment="1" applyProtection="1">
      <alignment horizontal="left" vertical="center"/>
    </xf>
    <xf numFmtId="0" fontId="41" fillId="2" borderId="14" xfId="50" applyFont="1" applyFill="1" applyBorder="1" applyAlignment="1" applyProtection="1">
      <alignment horizontal="left" vertical="center" wrapText="1"/>
    </xf>
    <xf numFmtId="0" fontId="41" fillId="2" borderId="56" xfId="50" applyFont="1" applyFill="1" applyBorder="1" applyAlignment="1" applyProtection="1">
      <alignment horizontal="left" vertical="center" wrapText="1"/>
    </xf>
    <xf numFmtId="0" fontId="41" fillId="2" borderId="57" xfId="50" applyFont="1" applyFill="1" applyBorder="1" applyAlignment="1" applyProtection="1">
      <alignment horizontal="left" vertical="center" wrapText="1"/>
    </xf>
    <xf numFmtId="0" fontId="41" fillId="2" borderId="14" xfId="50" applyFont="1" applyFill="1" applyBorder="1" applyAlignment="1" applyProtection="1">
      <alignment horizontal="left" vertical="center"/>
    </xf>
    <xf numFmtId="0" fontId="41" fillId="2" borderId="56" xfId="50" applyFont="1" applyFill="1" applyBorder="1" applyAlignment="1" applyProtection="1">
      <alignment horizontal="left" vertical="center"/>
    </xf>
    <xf numFmtId="0" fontId="41" fillId="2" borderId="57" xfId="50" applyFont="1" applyFill="1" applyBorder="1" applyAlignment="1" applyProtection="1">
      <alignment horizontal="left" vertical="center"/>
    </xf>
    <xf numFmtId="0" fontId="52" fillId="2" borderId="15" xfId="1" applyFont="1" applyFill="1" applyBorder="1" applyAlignment="1">
      <alignment horizontal="left" vertical="center"/>
    </xf>
    <xf numFmtId="0" fontId="52" fillId="2" borderId="22" xfId="1" applyFont="1" applyFill="1" applyBorder="1" applyAlignment="1">
      <alignment horizontal="left" vertical="center"/>
    </xf>
    <xf numFmtId="0" fontId="41" fillId="20" borderId="130" xfId="44" applyFont="1" applyFill="1" applyBorder="1" applyAlignment="1" applyProtection="1">
      <alignment horizontal="left" vertical="center" wrapText="1"/>
    </xf>
    <xf numFmtId="0" fontId="41" fillId="20" borderId="25" xfId="44" applyFont="1" applyFill="1" applyBorder="1" applyAlignment="1" applyProtection="1">
      <alignment horizontal="left" vertical="center" wrapText="1"/>
    </xf>
    <xf numFmtId="0" fontId="41" fillId="20" borderId="119" xfId="44" applyFont="1" applyFill="1" applyBorder="1" applyAlignment="1" applyProtection="1">
      <alignment horizontal="left" vertical="center" wrapText="1"/>
    </xf>
    <xf numFmtId="0" fontId="41" fillId="0" borderId="130" xfId="0" applyFont="1" applyBorder="1" applyAlignment="1">
      <alignment vertical="center" wrapText="1"/>
    </xf>
    <xf numFmtId="0" fontId="41" fillId="0" borderId="25" xfId="0" applyFont="1" applyBorder="1" applyAlignment="1">
      <alignment vertical="center" wrapText="1"/>
    </xf>
    <xf numFmtId="0" fontId="41" fillId="0" borderId="119" xfId="0" applyFont="1" applyBorder="1" applyAlignment="1">
      <alignment vertical="center" wrapText="1"/>
    </xf>
    <xf numFmtId="0" fontId="41" fillId="0" borderId="15" xfId="0" applyFont="1" applyBorder="1" applyAlignment="1">
      <alignment horizontal="left" vertical="center"/>
    </xf>
    <xf numFmtId="0" fontId="41" fillId="0" borderId="25" xfId="0" applyFont="1" applyBorder="1" applyAlignment="1">
      <alignment horizontal="left" vertical="center"/>
    </xf>
    <xf numFmtId="0" fontId="41" fillId="0" borderId="119" xfId="0" applyFont="1" applyBorder="1" applyAlignment="1">
      <alignment horizontal="left" vertical="center"/>
    </xf>
    <xf numFmtId="0" fontId="41" fillId="0" borderId="15" xfId="43" applyFont="1" applyBorder="1" applyAlignment="1">
      <alignment horizontal="center" vertical="center" wrapText="1"/>
    </xf>
    <xf numFmtId="0" fontId="41" fillId="0" borderId="22" xfId="43" applyFont="1" applyBorder="1" applyAlignment="1">
      <alignment horizontal="center" vertical="center" wrapText="1"/>
    </xf>
    <xf numFmtId="9" fontId="41" fillId="0" borderId="0" xfId="43" applyNumberFormat="1" applyFont="1" applyAlignment="1">
      <alignment horizontal="center" vertical="center" wrapText="1"/>
    </xf>
    <xf numFmtId="0" fontId="41" fillId="0" borderId="11" xfId="44" applyFont="1" applyFill="1" applyBorder="1" applyAlignment="1" applyProtection="1">
      <alignment horizontal="center" vertical="top" wrapText="1"/>
    </xf>
    <xf numFmtId="0" fontId="41" fillId="0" borderId="1" xfId="43" applyFont="1" applyBorder="1" applyAlignment="1">
      <alignment horizontal="center" vertical="center" wrapText="1"/>
    </xf>
    <xf numFmtId="0" fontId="41" fillId="0" borderId="6" xfId="0" applyFont="1" applyBorder="1" applyAlignment="1">
      <alignment horizontal="center"/>
    </xf>
    <xf numFmtId="0" fontId="41" fillId="14" borderId="136" xfId="0" applyFont="1" applyFill="1" applyBorder="1" applyAlignment="1">
      <alignment vertical="center" wrapText="1"/>
    </xf>
    <xf numFmtId="0" fontId="41" fillId="14" borderId="137" xfId="0" applyFont="1" applyFill="1" applyBorder="1" applyAlignment="1">
      <alignment vertical="center" wrapText="1"/>
    </xf>
    <xf numFmtId="0" fontId="41" fillId="14" borderId="138" xfId="0" applyFont="1" applyFill="1" applyBorder="1" applyAlignment="1">
      <alignment vertical="center" wrapText="1"/>
    </xf>
    <xf numFmtId="0" fontId="41" fillId="0" borderId="19" xfId="0" applyFont="1" applyBorder="1" applyAlignment="1">
      <alignment horizontal="left" vertical="top"/>
    </xf>
    <xf numFmtId="0" fontId="41" fillId="0" borderId="123" xfId="0" applyFont="1" applyBorder="1" applyAlignment="1">
      <alignment horizontal="left" vertical="top"/>
    </xf>
    <xf numFmtId="0" fontId="41" fillId="0" borderId="3" xfId="0" applyFont="1" applyBorder="1" applyAlignment="1">
      <alignment horizontal="left" vertical="top"/>
    </xf>
    <xf numFmtId="0" fontId="41" fillId="0" borderId="122" xfId="0" applyFont="1" applyBorder="1" applyAlignment="1">
      <alignment horizontal="left" vertical="top"/>
    </xf>
    <xf numFmtId="0" fontId="56" fillId="2" borderId="130" xfId="44" applyFont="1" applyFill="1" applyBorder="1" applyAlignment="1" applyProtection="1">
      <alignment horizontal="left" vertical="center" wrapText="1"/>
    </xf>
    <xf numFmtId="0" fontId="41" fillId="14" borderId="130" xfId="0" applyFont="1" applyFill="1" applyBorder="1" applyAlignment="1">
      <alignment horizontal="left" vertical="center" wrapText="1"/>
    </xf>
    <xf numFmtId="0" fontId="41" fillId="14" borderId="25" xfId="0" applyFont="1" applyFill="1" applyBorder="1" applyAlignment="1">
      <alignment horizontal="left" vertical="center" wrapText="1"/>
    </xf>
    <xf numFmtId="0" fontId="41" fillId="14" borderId="119" xfId="0" applyFont="1" applyFill="1" applyBorder="1" applyAlignment="1">
      <alignment horizontal="left" vertical="center" wrapText="1"/>
    </xf>
    <xf numFmtId="0" fontId="41" fillId="20" borderId="127" xfId="44" applyFont="1" applyFill="1" applyBorder="1" applyAlignment="1" applyProtection="1">
      <alignment vertical="center" wrapText="1"/>
    </xf>
    <xf numFmtId="0" fontId="41" fillId="20" borderId="128" xfId="44" applyFont="1" applyFill="1" applyBorder="1" applyAlignment="1" applyProtection="1">
      <alignment vertical="center" wrapText="1"/>
    </xf>
    <xf numFmtId="0" fontId="41" fillId="20" borderId="129" xfId="44" applyFont="1" applyFill="1" applyBorder="1" applyAlignment="1" applyProtection="1">
      <alignment vertical="center" wrapText="1"/>
    </xf>
    <xf numFmtId="0" fontId="41" fillId="0" borderId="130" xfId="43" applyFont="1" applyBorder="1" applyAlignment="1">
      <alignment horizontal="left" vertical="center"/>
    </xf>
    <xf numFmtId="0" fontId="41" fillId="0" borderId="25" xfId="43" applyFont="1" applyBorder="1" applyAlignment="1">
      <alignment horizontal="left" vertical="center"/>
    </xf>
    <xf numFmtId="0" fontId="41" fillId="0" borderId="15" xfId="43" applyFont="1" applyBorder="1" applyAlignment="1">
      <alignment horizontal="left" vertical="center"/>
    </xf>
    <xf numFmtId="0" fontId="41" fillId="0" borderId="119" xfId="43" applyFont="1" applyBorder="1" applyAlignment="1">
      <alignment horizontal="left" vertical="center"/>
    </xf>
    <xf numFmtId="0" fontId="52" fillId="2" borderId="51" xfId="43" applyFont="1" applyFill="1" applyBorder="1" applyAlignment="1">
      <alignment horizontal="left" vertical="top" wrapText="1"/>
    </xf>
    <xf numFmtId="0" fontId="52" fillId="2" borderId="50" xfId="43" applyFont="1" applyFill="1" applyBorder="1" applyAlignment="1">
      <alignment horizontal="left" vertical="top" wrapText="1"/>
    </xf>
    <xf numFmtId="0" fontId="52" fillId="2" borderId="9" xfId="43" applyFont="1" applyFill="1" applyBorder="1" applyAlignment="1">
      <alignment horizontal="left" vertical="top" wrapText="1"/>
    </xf>
    <xf numFmtId="0" fontId="41" fillId="0" borderId="133" xfId="0" applyFont="1" applyBorder="1" applyAlignment="1">
      <alignment horizontal="center"/>
    </xf>
    <xf numFmtId="0" fontId="41" fillId="0" borderId="15" xfId="0" applyFont="1" applyBorder="1" applyAlignment="1">
      <alignment horizontal="left"/>
    </xf>
    <xf numFmtId="0" fontId="41" fillId="0" borderId="25" xfId="0" applyFont="1" applyBorder="1" applyAlignment="1">
      <alignment horizontal="left"/>
    </xf>
    <xf numFmtId="0" fontId="41" fillId="0" borderId="119" xfId="0" applyFont="1" applyBorder="1" applyAlignment="1">
      <alignment horizontal="left"/>
    </xf>
    <xf numFmtId="9" fontId="41" fillId="2" borderId="0" xfId="43" applyNumberFormat="1" applyFont="1" applyFill="1" applyAlignment="1">
      <alignment horizontal="center" vertical="center" wrapText="1"/>
    </xf>
    <xf numFmtId="0" fontId="41" fillId="0" borderId="137" xfId="46" applyFont="1" applyBorder="1" applyAlignment="1">
      <alignment horizontal="left" vertical="center"/>
    </xf>
    <xf numFmtId="0" fontId="41" fillId="0" borderId="138" xfId="46" applyFont="1" applyBorder="1" applyAlignment="1">
      <alignment horizontal="left" vertical="center"/>
    </xf>
    <xf numFmtId="0" fontId="41" fillId="2" borderId="15" xfId="43" applyFont="1" applyFill="1" applyBorder="1" applyAlignment="1">
      <alignment horizontal="center" vertical="center" wrapText="1"/>
    </xf>
    <xf numFmtId="0" fontId="41" fillId="2" borderId="22" xfId="43" applyFont="1" applyFill="1" applyBorder="1" applyAlignment="1">
      <alignment horizontal="center" vertical="center" wrapText="1"/>
    </xf>
    <xf numFmtId="0" fontId="41" fillId="20" borderId="130" xfId="43" applyFont="1" applyFill="1" applyBorder="1" applyAlignment="1">
      <alignment horizontal="left" vertical="center" wrapText="1"/>
    </xf>
    <xf numFmtId="0" fontId="41" fillId="20" borderId="25" xfId="43" applyFont="1" applyFill="1" applyBorder="1" applyAlignment="1">
      <alignment horizontal="left" vertical="center" wrapText="1"/>
    </xf>
    <xf numFmtId="0" fontId="41" fillId="20" borderId="119" xfId="43" applyFont="1" applyFill="1" applyBorder="1" applyAlignment="1">
      <alignment horizontal="left" vertical="center" wrapText="1"/>
    </xf>
    <xf numFmtId="0" fontId="41" fillId="2" borderId="19" xfId="0" applyFont="1" applyFill="1" applyBorder="1" applyAlignment="1">
      <alignment horizontal="center" vertical="center"/>
    </xf>
    <xf numFmtId="0" fontId="41" fillId="2" borderId="123"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122" xfId="0" applyFont="1" applyFill="1" applyBorder="1" applyAlignment="1">
      <alignment horizontal="center" vertical="center"/>
    </xf>
    <xf numFmtId="9" fontId="41" fillId="2" borderId="15" xfId="43" applyNumberFormat="1" applyFont="1" applyFill="1" applyBorder="1" applyAlignment="1">
      <alignment vertical="center" wrapText="1"/>
    </xf>
    <xf numFmtId="9" fontId="41" fillId="2" borderId="22" xfId="43" applyNumberFormat="1" applyFont="1" applyFill="1" applyBorder="1" applyAlignment="1">
      <alignment vertical="center" wrapText="1"/>
    </xf>
    <xf numFmtId="0" fontId="41" fillId="2" borderId="15" xfId="0" applyFont="1" applyFill="1" applyBorder="1" applyAlignment="1">
      <alignment horizontal="left" vertical="center" wrapText="1"/>
    </xf>
    <xf numFmtId="0" fontId="41" fillId="2" borderId="25" xfId="0" applyFont="1" applyFill="1" applyBorder="1" applyAlignment="1">
      <alignment horizontal="left" vertical="center"/>
    </xf>
    <xf numFmtId="0" fontId="41" fillId="2" borderId="119" xfId="0" applyFont="1" applyFill="1" applyBorder="1" applyAlignment="1">
      <alignment horizontal="left" vertical="center"/>
    </xf>
    <xf numFmtId="0" fontId="41" fillId="2" borderId="136" xfId="43" applyFont="1" applyFill="1" applyBorder="1" applyAlignment="1">
      <alignment horizontal="center" vertical="center" wrapText="1"/>
    </xf>
    <xf numFmtId="0" fontId="41" fillId="2" borderId="137" xfId="43" applyFont="1" applyFill="1" applyBorder="1" applyAlignment="1">
      <alignment horizontal="center" vertical="center" wrapText="1"/>
    </xf>
    <xf numFmtId="0" fontId="41" fillId="2" borderId="138" xfId="43" applyFont="1" applyFill="1" applyBorder="1" applyAlignment="1">
      <alignment horizontal="center" vertical="center" wrapText="1"/>
    </xf>
    <xf numFmtId="0" fontId="43" fillId="2" borderId="64" xfId="60" applyFill="1" applyBorder="1" applyAlignment="1">
      <alignment horizontal="left" vertical="center" wrapText="1"/>
    </xf>
    <xf numFmtId="0" fontId="43" fillId="2" borderId="65" xfId="60" applyFill="1" applyBorder="1" applyAlignment="1">
      <alignment horizontal="left" vertical="center" wrapText="1"/>
    </xf>
    <xf numFmtId="0" fontId="43" fillId="2" borderId="66" xfId="60" applyFill="1" applyBorder="1" applyAlignment="1">
      <alignment horizontal="left" vertical="center" wrapText="1"/>
    </xf>
    <xf numFmtId="0" fontId="41" fillId="2" borderId="130" xfId="0" applyFont="1" applyFill="1" applyBorder="1" applyAlignment="1">
      <alignment vertical="center" wrapText="1"/>
    </xf>
    <xf numFmtId="0" fontId="41" fillId="2" borderId="25" xfId="0" applyFont="1" applyFill="1" applyBorder="1" applyAlignment="1">
      <alignment vertical="center" wrapText="1"/>
    </xf>
    <xf numFmtId="0" fontId="41" fillId="2" borderId="119" xfId="0" applyFont="1" applyFill="1" applyBorder="1" applyAlignment="1">
      <alignment vertical="center" wrapText="1"/>
    </xf>
    <xf numFmtId="0" fontId="41" fillId="2" borderId="130" xfId="0" applyFont="1" applyFill="1" applyBorder="1" applyAlignment="1">
      <alignment wrapText="1"/>
    </xf>
    <xf numFmtId="0" fontId="41" fillId="2" borderId="25" xfId="0" applyFont="1" applyFill="1" applyBorder="1" applyAlignment="1">
      <alignment wrapText="1"/>
    </xf>
    <xf numFmtId="0" fontId="41" fillId="2" borderId="119" xfId="0" applyFont="1" applyFill="1" applyBorder="1" applyAlignment="1">
      <alignment wrapText="1"/>
    </xf>
    <xf numFmtId="9" fontId="41" fillId="2" borderId="119" xfId="43" applyNumberFormat="1" applyFont="1" applyFill="1" applyBorder="1" applyAlignment="1">
      <alignment vertical="center" wrapText="1"/>
    </xf>
    <xf numFmtId="0" fontId="41" fillId="2" borderId="127" xfId="0" applyFont="1" applyFill="1" applyBorder="1" applyAlignment="1">
      <alignment vertical="center" wrapText="1"/>
    </xf>
    <xf numFmtId="0" fontId="41" fillId="2" borderId="128" xfId="0" applyFont="1" applyFill="1" applyBorder="1" applyAlignment="1">
      <alignment vertical="center" wrapText="1"/>
    </xf>
    <xf numFmtId="0" fontId="41" fillId="2" borderId="129" xfId="0" applyFont="1" applyFill="1" applyBorder="1" applyAlignment="1">
      <alignment vertical="center" wrapText="1"/>
    </xf>
    <xf numFmtId="0" fontId="52" fillId="2" borderId="15" xfId="1" applyFont="1" applyFill="1" applyBorder="1" applyAlignment="1">
      <alignment horizontal="center" vertical="center" wrapText="1"/>
    </xf>
    <xf numFmtId="0" fontId="52" fillId="2" borderId="22" xfId="1" applyFont="1" applyFill="1" applyBorder="1" applyAlignment="1">
      <alignment horizontal="center" vertical="center" wrapText="1"/>
    </xf>
    <xf numFmtId="0" fontId="30" fillId="2" borderId="139" xfId="0" applyFont="1" applyFill="1" applyBorder="1" applyAlignment="1">
      <alignment horizontal="left" vertical="center" wrapText="1"/>
    </xf>
    <xf numFmtId="0" fontId="30" fillId="2" borderId="67" xfId="0" applyFont="1" applyFill="1" applyBorder="1" applyAlignment="1">
      <alignment horizontal="left" vertical="center" wrapText="1"/>
    </xf>
    <xf numFmtId="0" fontId="30" fillId="2" borderId="147" xfId="0" applyFont="1" applyFill="1" applyBorder="1" applyAlignment="1">
      <alignment horizontal="left" vertical="center" wrapText="1"/>
    </xf>
    <xf numFmtId="0" fontId="30" fillId="2" borderId="68" xfId="0" applyFont="1" applyFill="1" applyBorder="1" applyAlignment="1">
      <alignment horizontal="left" vertical="center" wrapText="1"/>
    </xf>
    <xf numFmtId="0" fontId="41" fillId="2" borderId="6" xfId="42" applyFont="1" applyFill="1" applyBorder="1" applyAlignment="1">
      <alignment horizontal="center"/>
    </xf>
    <xf numFmtId="0" fontId="41" fillId="2" borderId="14" xfId="0" applyFont="1" applyFill="1" applyBorder="1" applyAlignment="1">
      <alignment vertical="center" wrapText="1"/>
    </xf>
    <xf numFmtId="0" fontId="41" fillId="2" borderId="56" xfId="0" applyFont="1" applyFill="1" applyBorder="1" applyAlignment="1">
      <alignment vertical="center" wrapText="1"/>
    </xf>
    <xf numFmtId="0" fontId="41" fillId="2" borderId="31" xfId="0" applyFont="1" applyFill="1" applyBorder="1" applyAlignment="1">
      <alignment horizontal="center" vertical="center"/>
    </xf>
    <xf numFmtId="0" fontId="41" fillId="2" borderId="32" xfId="0" applyFont="1" applyFill="1" applyBorder="1" applyAlignment="1">
      <alignment horizontal="center" vertical="center"/>
    </xf>
    <xf numFmtId="0" fontId="41" fillId="2" borderId="117" xfId="0" applyFont="1" applyFill="1" applyBorder="1" applyAlignment="1">
      <alignment horizontal="left" vertical="center" wrapText="1"/>
    </xf>
    <xf numFmtId="0" fontId="41" fillId="2" borderId="71" xfId="0" applyFont="1" applyFill="1" applyBorder="1" applyAlignment="1">
      <alignment horizontal="left" vertical="center" wrapText="1"/>
    </xf>
    <xf numFmtId="0" fontId="41" fillId="2" borderId="63" xfId="0" applyFont="1" applyFill="1" applyBorder="1" applyAlignment="1">
      <alignment horizontal="left" vertical="center" wrapText="1"/>
    </xf>
    <xf numFmtId="0" fontId="41" fillId="2" borderId="86" xfId="0" applyFont="1" applyFill="1" applyBorder="1" applyAlignment="1">
      <alignment horizontal="left" vertical="center" wrapText="1"/>
    </xf>
    <xf numFmtId="0" fontId="41" fillId="2" borderId="26" xfId="44" applyFont="1" applyFill="1" applyBorder="1" applyAlignment="1" applyProtection="1">
      <alignment horizontal="left" vertical="center" wrapText="1"/>
    </xf>
    <xf numFmtId="0" fontId="41" fillId="2" borderId="10" xfId="44" applyFont="1" applyFill="1" applyBorder="1" applyAlignment="1" applyProtection="1">
      <alignment horizontal="center" vertical="center" wrapText="1"/>
    </xf>
    <xf numFmtId="0" fontId="41" fillId="2" borderId="10" xfId="0" applyFont="1" applyFill="1" applyBorder="1" applyAlignment="1">
      <alignment wrapText="1"/>
    </xf>
    <xf numFmtId="0" fontId="41" fillId="2" borderId="10" xfId="0" applyFont="1" applyFill="1" applyBorder="1" applyAlignment="1">
      <alignment vertical="center" wrapText="1"/>
    </xf>
    <xf numFmtId="0" fontId="41" fillId="2" borderId="29" xfId="46" applyFont="1" applyFill="1" applyBorder="1"/>
    <xf numFmtId="0" fontId="41" fillId="2" borderId="30" xfId="46" applyFont="1" applyFill="1" applyBorder="1"/>
    <xf numFmtId="0" fontId="43" fillId="2" borderId="117" xfId="60" applyFill="1" applyBorder="1" applyAlignment="1">
      <alignment horizontal="left" vertical="center" wrapText="1"/>
    </xf>
    <xf numFmtId="0" fontId="43" fillId="2" borderId="71" xfId="60" applyFill="1" applyBorder="1" applyAlignment="1">
      <alignment horizontal="left" vertical="center" wrapText="1"/>
    </xf>
    <xf numFmtId="0" fontId="41" fillId="2" borderId="10" xfId="0" applyFont="1" applyFill="1" applyBorder="1" applyAlignment="1">
      <alignment horizontal="left" vertical="center" wrapText="1"/>
    </xf>
    <xf numFmtId="0" fontId="41" fillId="2" borderId="25" xfId="0" applyFont="1" applyFill="1" applyBorder="1" applyAlignment="1">
      <alignment horizontal="left" vertical="center" wrapText="1"/>
    </xf>
    <xf numFmtId="0" fontId="41" fillId="2" borderId="10" xfId="0" applyFont="1" applyFill="1" applyBorder="1" applyAlignment="1">
      <alignment horizontal="left" vertical="center"/>
    </xf>
    <xf numFmtId="0" fontId="41" fillId="2" borderId="22" xfId="0" applyFont="1" applyFill="1" applyBorder="1" applyAlignment="1">
      <alignment horizontal="left" vertical="center"/>
    </xf>
    <xf numFmtId="0" fontId="41" fillId="2" borderId="15" xfId="0" applyFont="1" applyFill="1" applyBorder="1" applyAlignment="1">
      <alignment horizontal="left" vertical="center"/>
    </xf>
    <xf numFmtId="0" fontId="41" fillId="2" borderId="10" xfId="0" applyFont="1" applyFill="1" applyBorder="1" applyAlignment="1">
      <alignment horizontal="center"/>
    </xf>
    <xf numFmtId="0" fontId="41" fillId="0" borderId="15" xfId="0" applyFont="1" applyBorder="1" applyAlignment="1">
      <alignment horizontal="center" vertical="center"/>
    </xf>
    <xf numFmtId="0" fontId="41" fillId="0" borderId="25" xfId="0" applyFont="1" applyBorder="1" applyAlignment="1">
      <alignment horizontal="center" vertical="center"/>
    </xf>
    <xf numFmtId="0" fontId="41" fillId="0" borderId="22" xfId="0" applyFont="1" applyBorder="1" applyAlignment="1">
      <alignment horizontal="center" vertical="center"/>
    </xf>
    <xf numFmtId="0" fontId="41" fillId="20" borderId="15" xfId="43" applyFont="1" applyFill="1" applyBorder="1" applyAlignment="1">
      <alignment horizontal="left" vertical="center" wrapText="1"/>
    </xf>
    <xf numFmtId="0" fontId="41" fillId="20" borderId="25" xfId="43" applyFont="1" applyFill="1" applyBorder="1" applyAlignment="1">
      <alignment horizontal="left" vertical="center"/>
    </xf>
    <xf numFmtId="0" fontId="41" fillId="20" borderId="119" xfId="43" applyFont="1" applyFill="1" applyBorder="1" applyAlignment="1">
      <alignment horizontal="left" vertical="center"/>
    </xf>
    <xf numFmtId="0" fontId="41" fillId="20" borderId="130" xfId="43" applyFont="1" applyFill="1" applyBorder="1" applyAlignment="1">
      <alignment horizontal="left" vertical="center"/>
    </xf>
    <xf numFmtId="0" fontId="30" fillId="2" borderId="130" xfId="43" applyFont="1" applyFill="1" applyBorder="1" applyAlignment="1">
      <alignment horizontal="left" vertical="center" wrapText="1"/>
    </xf>
    <xf numFmtId="0" fontId="30" fillId="2" borderId="25" xfId="43" applyFont="1" applyFill="1" applyBorder="1" applyAlignment="1">
      <alignment horizontal="left" vertical="center" wrapText="1"/>
    </xf>
    <xf numFmtId="0" fontId="30" fillId="2" borderId="119" xfId="43" applyFont="1" applyFill="1" applyBorder="1" applyAlignment="1">
      <alignment horizontal="left" vertical="center" wrapText="1"/>
    </xf>
    <xf numFmtId="0" fontId="30" fillId="0" borderId="130" xfId="43" applyFont="1" applyBorder="1" applyAlignment="1">
      <alignment horizontal="left" vertical="center" wrapText="1"/>
    </xf>
    <xf numFmtId="0" fontId="30" fillId="0" borderId="25" xfId="43" applyFont="1" applyBorder="1" applyAlignment="1">
      <alignment horizontal="left" vertical="center" wrapText="1"/>
    </xf>
    <xf numFmtId="0" fontId="30" fillId="0" borderId="119" xfId="43" applyFont="1" applyBorder="1" applyAlignment="1">
      <alignment horizontal="left" vertical="center" wrapText="1"/>
    </xf>
    <xf numFmtId="0" fontId="41" fillId="0" borderId="130" xfId="43" applyFont="1" applyBorder="1" applyAlignment="1">
      <alignment horizontal="left" vertical="justify" wrapText="1"/>
    </xf>
    <xf numFmtId="0" fontId="41" fillId="0" borderId="25" xfId="43" applyFont="1" applyBorder="1" applyAlignment="1">
      <alignment horizontal="left" vertical="justify" wrapText="1"/>
    </xf>
    <xf numFmtId="0" fontId="41" fillId="0" borderId="119" xfId="43" applyFont="1" applyBorder="1" applyAlignment="1">
      <alignment horizontal="left" vertical="justify" wrapText="1"/>
    </xf>
    <xf numFmtId="9" fontId="41" fillId="20" borderId="15" xfId="25" applyNumberFormat="1" applyFont="1" applyFill="1" applyBorder="1" applyAlignment="1" applyProtection="1">
      <alignment horizontal="center" vertical="center" wrapText="1"/>
    </xf>
    <xf numFmtId="9" fontId="41" fillId="20" borderId="22" xfId="25" applyNumberFormat="1" applyFont="1" applyFill="1" applyBorder="1" applyAlignment="1" applyProtection="1">
      <alignment horizontal="center" vertical="center" wrapText="1"/>
    </xf>
    <xf numFmtId="0" fontId="41" fillId="2" borderId="6" xfId="42" applyFont="1" applyFill="1" applyBorder="1" applyAlignment="1">
      <alignment horizontal="left"/>
    </xf>
    <xf numFmtId="0" fontId="41" fillId="20" borderId="15" xfId="44" applyFont="1" applyFill="1" applyBorder="1" applyAlignment="1" applyProtection="1">
      <alignment horizontal="left" vertical="center" wrapText="1"/>
    </xf>
    <xf numFmtId="0" fontId="41" fillId="20" borderId="22" xfId="44" applyFont="1" applyFill="1" applyBorder="1" applyAlignment="1" applyProtection="1">
      <alignment horizontal="left" vertical="center" wrapText="1"/>
    </xf>
    <xf numFmtId="0" fontId="56" fillId="0" borderId="130" xfId="44" applyFont="1" applyFill="1" applyBorder="1" applyAlignment="1" applyProtection="1">
      <alignment horizontal="left" vertical="center" wrapText="1"/>
    </xf>
    <xf numFmtId="0" fontId="41" fillId="2" borderId="15" xfId="44" applyFont="1" applyFill="1" applyBorder="1" applyAlignment="1" applyProtection="1">
      <alignment horizontal="left" vertical="center" wrapText="1"/>
    </xf>
    <xf numFmtId="0" fontId="41" fillId="0" borderId="137" xfId="46" applyFont="1" applyBorder="1"/>
    <xf numFmtId="0" fontId="41" fillId="0" borderId="138" xfId="46" applyFont="1" applyBorder="1"/>
    <xf numFmtId="49" fontId="45" fillId="4" borderId="13" xfId="43" applyNumberFormat="1" applyFont="1" applyFill="1" applyBorder="1" applyAlignment="1">
      <alignment horizontal="left" vertical="center" wrapText="1"/>
    </xf>
    <xf numFmtId="49" fontId="45" fillId="4" borderId="17" xfId="43" applyNumberFormat="1" applyFont="1" applyFill="1" applyBorder="1" applyAlignment="1">
      <alignment horizontal="left" vertical="center" wrapText="1"/>
    </xf>
    <xf numFmtId="49" fontId="45" fillId="4" borderId="18" xfId="43" applyNumberFormat="1" applyFont="1" applyFill="1" applyBorder="1" applyAlignment="1">
      <alignment horizontal="left" vertical="center" wrapText="1"/>
    </xf>
    <xf numFmtId="0" fontId="52" fillId="2" borderId="25" xfId="1" applyFont="1" applyFill="1" applyBorder="1" applyAlignment="1">
      <alignment horizontal="center" vertical="center" wrapText="1"/>
    </xf>
    <xf numFmtId="0" fontId="41" fillId="2" borderId="130" xfId="43" applyFont="1" applyFill="1" applyBorder="1" applyAlignment="1">
      <alignment horizontal="center" vertical="center"/>
    </xf>
    <xf numFmtId="0" fontId="41" fillId="2" borderId="25" xfId="43" applyFont="1" applyFill="1" applyBorder="1" applyAlignment="1">
      <alignment horizontal="center" vertical="center"/>
    </xf>
    <xf numFmtId="0" fontId="41" fillId="14" borderId="102" xfId="0" applyFont="1" applyFill="1" applyBorder="1" applyAlignment="1">
      <alignment vertical="center" wrapText="1"/>
    </xf>
    <xf numFmtId="0" fontId="41" fillId="14" borderId="103" xfId="0" applyFont="1" applyFill="1" applyBorder="1" applyAlignment="1">
      <alignment vertical="center" wrapText="1"/>
    </xf>
    <xf numFmtId="0" fontId="41" fillId="14" borderId="104" xfId="0" applyFont="1" applyFill="1" applyBorder="1" applyAlignment="1">
      <alignment vertical="center" wrapText="1"/>
    </xf>
    <xf numFmtId="0" fontId="41" fillId="20" borderId="130" xfId="44" applyFont="1" applyFill="1" applyBorder="1" applyAlignment="1" applyProtection="1">
      <alignment horizontal="center" vertical="center" wrapText="1"/>
    </xf>
    <xf numFmtId="0" fontId="41" fillId="20" borderId="25" xfId="44" applyFont="1" applyFill="1" applyBorder="1" applyAlignment="1" applyProtection="1">
      <alignment horizontal="center" vertical="center" wrapText="1"/>
    </xf>
    <xf numFmtId="0" fontId="41" fillId="20" borderId="119" xfId="44" applyFont="1" applyFill="1" applyBorder="1" applyAlignment="1" applyProtection="1">
      <alignment horizontal="center" vertical="center" wrapText="1"/>
    </xf>
    <xf numFmtId="0" fontId="41" fillId="15" borderId="64" xfId="46" applyFont="1" applyFill="1" applyBorder="1" applyAlignment="1">
      <alignment horizontal="left" vertical="center" wrapText="1"/>
    </xf>
    <xf numFmtId="0" fontId="41" fillId="2" borderId="65" xfId="46" applyFont="1" applyFill="1" applyBorder="1" applyAlignment="1">
      <alignment horizontal="left"/>
    </xf>
    <xf numFmtId="0" fontId="41" fillId="2" borderId="66" xfId="46" applyFont="1" applyFill="1" applyBorder="1" applyAlignment="1">
      <alignment horizontal="left"/>
    </xf>
    <xf numFmtId="0" fontId="41" fillId="2" borderId="64" xfId="46" applyFont="1" applyFill="1" applyBorder="1" applyAlignment="1">
      <alignment horizontal="left" vertical="center" wrapText="1"/>
    </xf>
    <xf numFmtId="0" fontId="53" fillId="15" borderId="64" xfId="44" applyFont="1" applyFill="1" applyBorder="1" applyAlignment="1" applyProtection="1">
      <alignment horizontal="left" vertical="center" wrapText="1"/>
    </xf>
    <xf numFmtId="1" fontId="41" fillId="2" borderId="15" xfId="43" applyNumberFormat="1" applyFont="1" applyFill="1" applyBorder="1" applyAlignment="1">
      <alignment horizontal="right" vertical="center" wrapText="1"/>
    </xf>
    <xf numFmtId="1" fontId="41" fillId="2" borderId="22" xfId="43" applyNumberFormat="1" applyFont="1" applyFill="1" applyBorder="1" applyAlignment="1">
      <alignment horizontal="right" vertical="center" wrapText="1"/>
    </xf>
    <xf numFmtId="0" fontId="41" fillId="2" borderId="15" xfId="44" applyFont="1" applyFill="1" applyBorder="1" applyAlignment="1" applyProtection="1">
      <alignment horizontal="left" vertical="top" wrapText="1"/>
    </xf>
    <xf numFmtId="0" fontId="41" fillId="2" borderId="119" xfId="44" applyFont="1" applyFill="1" applyBorder="1" applyAlignment="1" applyProtection="1">
      <alignment horizontal="left" vertical="top" wrapText="1"/>
    </xf>
    <xf numFmtId="0" fontId="41" fillId="14" borderId="10" xfId="0" applyFont="1" applyFill="1" applyBorder="1" applyAlignment="1">
      <alignment vertical="center" wrapText="1"/>
    </xf>
    <xf numFmtId="0" fontId="41" fillId="2" borderId="51" xfId="0" applyFont="1" applyFill="1" applyBorder="1" applyAlignment="1">
      <alignment horizontal="center" wrapText="1"/>
    </xf>
    <xf numFmtId="0" fontId="41" fillId="2" borderId="26" xfId="0" applyFont="1" applyFill="1" applyBorder="1" applyAlignment="1">
      <alignment horizontal="center" wrapText="1"/>
    </xf>
    <xf numFmtId="0" fontId="41" fillId="0" borderId="10" xfId="44" applyFont="1" applyFill="1" applyBorder="1" applyAlignment="1" applyProtection="1">
      <alignment horizontal="left" vertical="center" wrapText="1"/>
    </xf>
    <xf numFmtId="0" fontId="41" fillId="0" borderId="28" xfId="44" applyFont="1" applyFill="1" applyBorder="1" applyAlignment="1" applyProtection="1">
      <alignment horizontal="left" vertical="center" wrapText="1"/>
    </xf>
    <xf numFmtId="0" fontId="41" fillId="20" borderId="10" xfId="44" applyFont="1" applyFill="1" applyBorder="1" applyAlignment="1" applyProtection="1">
      <alignment horizontal="left" vertical="center" wrapText="1"/>
    </xf>
    <xf numFmtId="0" fontId="41" fillId="20" borderId="15" xfId="44" applyFont="1" applyFill="1" applyBorder="1" applyAlignment="1" applyProtection="1">
      <alignment horizontal="left" vertical="top" wrapText="1"/>
    </xf>
    <xf numFmtId="0" fontId="41" fillId="20" borderId="25" xfId="44" applyFont="1" applyFill="1" applyBorder="1" applyAlignment="1" applyProtection="1">
      <alignment horizontal="left" vertical="top" wrapText="1"/>
    </xf>
    <xf numFmtId="0" fontId="41" fillId="20" borderId="28" xfId="44" applyFont="1" applyFill="1" applyBorder="1" applyAlignment="1" applyProtection="1">
      <alignment horizontal="left" vertical="top" wrapText="1"/>
    </xf>
    <xf numFmtId="0" fontId="41" fillId="0" borderId="29" xfId="46" applyFont="1" applyBorder="1" applyAlignment="1">
      <alignment horizontal="left" wrapText="1"/>
    </xf>
    <xf numFmtId="0" fontId="41" fillId="0" borderId="30" xfId="46" applyFont="1" applyBorder="1" applyAlignment="1">
      <alignment horizontal="left" wrapText="1"/>
    </xf>
    <xf numFmtId="0" fontId="41" fillId="20" borderId="28" xfId="44" applyFont="1" applyFill="1" applyBorder="1" applyAlignment="1" applyProtection="1">
      <alignment horizontal="left" vertical="center" wrapText="1"/>
    </xf>
    <xf numFmtId="49" fontId="45" fillId="4" borderId="59" xfId="43" applyNumberFormat="1" applyFont="1" applyFill="1" applyBorder="1" applyAlignment="1">
      <alignment horizontal="left" vertical="center"/>
    </xf>
    <xf numFmtId="49" fontId="45" fillId="4" borderId="60" xfId="43" applyNumberFormat="1" applyFont="1" applyFill="1" applyBorder="1" applyAlignment="1">
      <alignment horizontal="left" vertical="center"/>
    </xf>
    <xf numFmtId="49" fontId="45" fillId="4" borderId="61" xfId="43" applyNumberFormat="1" applyFont="1" applyFill="1" applyBorder="1" applyAlignment="1">
      <alignment horizontal="left" vertical="center"/>
    </xf>
    <xf numFmtId="1" fontId="41" fillId="20" borderId="15" xfId="43" applyNumberFormat="1" applyFont="1" applyFill="1" applyBorder="1" applyAlignment="1">
      <alignment horizontal="center" vertical="center" wrapText="1"/>
    </xf>
    <xf numFmtId="1" fontId="41" fillId="20" borderId="22" xfId="43" applyNumberFormat="1" applyFont="1" applyFill="1" applyBorder="1" applyAlignment="1">
      <alignment horizontal="center" vertical="center" wrapText="1"/>
    </xf>
    <xf numFmtId="0" fontId="41" fillId="20" borderId="19" xfId="0" applyFont="1" applyFill="1" applyBorder="1" applyAlignment="1">
      <alignment horizontal="left" vertical="center"/>
    </xf>
    <xf numFmtId="0" fontId="41" fillId="20" borderId="31" xfId="0" applyFont="1" applyFill="1" applyBorder="1" applyAlignment="1">
      <alignment horizontal="left" vertical="center"/>
    </xf>
    <xf numFmtId="0" fontId="41" fillId="20" borderId="3" xfId="0" applyFont="1" applyFill="1" applyBorder="1" applyAlignment="1">
      <alignment horizontal="left" vertical="center"/>
    </xf>
    <xf numFmtId="0" fontId="41" fillId="20" borderId="32" xfId="0" applyFont="1" applyFill="1" applyBorder="1" applyAlignment="1">
      <alignment horizontal="left" vertical="center"/>
    </xf>
    <xf numFmtId="0" fontId="12" fillId="14" borderId="25" xfId="0" applyFont="1" applyFill="1" applyBorder="1" applyAlignment="1">
      <alignment horizontal="left" vertical="top" wrapText="1"/>
    </xf>
    <xf numFmtId="0" fontId="12" fillId="14" borderId="119" xfId="0" applyFont="1" applyFill="1" applyBorder="1" applyAlignment="1">
      <alignment horizontal="left" vertical="top" wrapText="1"/>
    </xf>
    <xf numFmtId="0" fontId="12" fillId="14" borderId="26" xfId="0" applyFont="1" applyFill="1" applyBorder="1" applyAlignment="1">
      <alignment horizontal="left" vertical="top" wrapText="1"/>
    </xf>
    <xf numFmtId="0" fontId="22" fillId="14" borderId="40" xfId="0" applyFont="1" applyFill="1" applyBorder="1" applyAlignment="1">
      <alignment horizontal="left" vertical="top" wrapText="1"/>
    </xf>
    <xf numFmtId="0" fontId="22" fillId="14" borderId="109" xfId="0" applyFont="1" applyFill="1" applyBorder="1" applyAlignment="1">
      <alignment horizontal="left" vertical="top" wrapText="1"/>
    </xf>
    <xf numFmtId="0" fontId="12" fillId="14" borderId="6" xfId="0" applyFont="1" applyFill="1" applyBorder="1" applyAlignment="1">
      <alignment horizontal="left" vertical="top" wrapText="1"/>
    </xf>
    <xf numFmtId="0" fontId="12" fillId="14" borderId="6" xfId="0" applyFont="1" applyFill="1" applyBorder="1" applyAlignment="1">
      <alignment horizontal="left" vertical="top"/>
    </xf>
    <xf numFmtId="0" fontId="12" fillId="14" borderId="63" xfId="0" applyFont="1" applyFill="1" applyBorder="1" applyAlignment="1">
      <alignment horizontal="center" vertical="top"/>
    </xf>
    <xf numFmtId="0" fontId="12" fillId="14" borderId="65" xfId="0" applyFont="1" applyFill="1" applyBorder="1" applyAlignment="1">
      <alignment horizontal="center" vertical="top"/>
    </xf>
    <xf numFmtId="0" fontId="12" fillId="14" borderId="86" xfId="0" applyFont="1" applyFill="1" applyBorder="1" applyAlignment="1">
      <alignment horizontal="center" vertical="top"/>
    </xf>
    <xf numFmtId="0" fontId="12" fillId="14" borderId="56" xfId="0" applyFont="1" applyFill="1" applyBorder="1" applyAlignment="1">
      <alignment horizontal="left" vertical="top" wrapText="1"/>
    </xf>
    <xf numFmtId="0" fontId="12" fillId="14" borderId="118" xfId="0" applyFont="1" applyFill="1" applyBorder="1" applyAlignment="1">
      <alignment horizontal="left" vertical="top" wrapText="1"/>
    </xf>
    <xf numFmtId="0" fontId="12" fillId="14" borderId="15" xfId="0" applyFont="1" applyFill="1" applyBorder="1" applyAlignment="1">
      <alignment horizontal="left" vertical="top" wrapText="1"/>
    </xf>
    <xf numFmtId="0" fontId="12" fillId="14" borderId="120" xfId="0" applyFont="1" applyFill="1" applyBorder="1" applyAlignment="1">
      <alignment horizontal="left" vertical="top" wrapText="1"/>
    </xf>
    <xf numFmtId="0" fontId="22" fillId="14" borderId="25" xfId="0" applyFont="1" applyFill="1" applyBorder="1" applyAlignment="1">
      <alignment horizontal="left" vertical="top" wrapText="1"/>
    </xf>
    <xf numFmtId="0" fontId="22" fillId="14" borderId="120" xfId="0" applyFont="1" applyFill="1" applyBorder="1" applyAlignment="1">
      <alignment horizontal="left" vertical="top" wrapText="1"/>
    </xf>
    <xf numFmtId="0" fontId="12" fillId="20" borderId="56" xfId="0" applyFont="1" applyFill="1" applyBorder="1" applyAlignment="1">
      <alignment horizontal="left" vertical="center" wrapText="1"/>
    </xf>
    <xf numFmtId="0" fontId="12" fillId="20" borderId="118" xfId="0" applyFont="1" applyFill="1" applyBorder="1" applyAlignment="1">
      <alignment horizontal="left" vertical="center" wrapText="1"/>
    </xf>
    <xf numFmtId="0" fontId="15" fillId="14" borderId="25" xfId="0" applyFont="1" applyFill="1" applyBorder="1" applyAlignment="1">
      <alignment horizontal="left" vertical="top" wrapText="1"/>
    </xf>
    <xf numFmtId="0" fontId="15" fillId="14" borderId="120" xfId="0" applyFont="1" applyFill="1" applyBorder="1" applyAlignment="1">
      <alignment horizontal="left" vertical="top" wrapText="1"/>
    </xf>
    <xf numFmtId="0" fontId="12" fillId="14" borderId="29" xfId="0" applyFont="1" applyFill="1" applyBorder="1" applyAlignment="1">
      <alignment horizontal="left" vertical="top" wrapText="1"/>
    </xf>
    <xf numFmtId="0" fontId="12" fillId="14" borderId="126" xfId="0" applyFont="1" applyFill="1" applyBorder="1" applyAlignment="1">
      <alignment horizontal="left" vertical="top" wrapText="1"/>
    </xf>
    <xf numFmtId="0" fontId="43" fillId="14" borderId="25" xfId="60" applyFill="1" applyBorder="1" applyAlignment="1">
      <alignment horizontal="left" vertical="top" wrapText="1"/>
    </xf>
    <xf numFmtId="0" fontId="43" fillId="14" borderId="119" xfId="60" applyFill="1" applyBorder="1" applyAlignment="1">
      <alignment horizontal="left" vertical="top" wrapText="1"/>
    </xf>
    <xf numFmtId="0" fontId="12" fillId="2" borderId="10" xfId="43" applyFont="1" applyFill="1" applyBorder="1" applyAlignment="1">
      <alignment horizontal="left" vertical="center" wrapText="1"/>
    </xf>
    <xf numFmtId="0" fontId="12" fillId="2" borderId="25" xfId="43" applyFont="1" applyFill="1" applyBorder="1" applyAlignment="1">
      <alignment horizontal="left" vertical="center" wrapText="1"/>
    </xf>
    <xf numFmtId="0" fontId="12" fillId="2" borderId="28" xfId="43" applyFont="1" applyFill="1" applyBorder="1" applyAlignment="1">
      <alignment horizontal="left" vertical="center" wrapText="1"/>
    </xf>
    <xf numFmtId="0" fontId="22" fillId="0" borderId="40" xfId="0" applyFont="1" applyBorder="1" applyAlignment="1">
      <alignment horizontal="left" vertical="top" wrapText="1"/>
    </xf>
    <xf numFmtId="0" fontId="22" fillId="0" borderId="109" xfId="0" applyFont="1" applyBorder="1" applyAlignment="1">
      <alignment horizontal="left" vertical="top" wrapText="1"/>
    </xf>
    <xf numFmtId="0" fontId="15" fillId="14" borderId="15" xfId="0" applyFont="1" applyFill="1" applyBorder="1" applyAlignment="1">
      <alignment horizontal="left" vertical="top" wrapText="1"/>
    </xf>
    <xf numFmtId="0" fontId="12" fillId="14" borderId="0" xfId="0" applyFont="1" applyFill="1" applyAlignment="1">
      <alignment horizontal="left" vertical="top" wrapText="1"/>
    </xf>
    <xf numFmtId="0" fontId="16" fillId="19" borderId="50" xfId="0" applyFont="1" applyFill="1" applyBorder="1" applyAlignment="1">
      <alignment horizontal="left" vertical="top"/>
    </xf>
    <xf numFmtId="0" fontId="16" fillId="19" borderId="0" xfId="0" applyFont="1" applyFill="1" applyAlignment="1">
      <alignment horizontal="left" vertical="top"/>
    </xf>
    <xf numFmtId="0" fontId="16" fillId="19" borderId="51" xfId="0" applyFont="1" applyFill="1" applyBorder="1" applyAlignment="1">
      <alignment horizontal="left" vertical="top" wrapText="1"/>
    </xf>
    <xf numFmtId="0" fontId="16" fillId="19" borderId="50" xfId="0" applyFont="1" applyFill="1" applyBorder="1" applyAlignment="1">
      <alignment horizontal="left" vertical="top" wrapText="1"/>
    </xf>
    <xf numFmtId="0" fontId="16" fillId="19" borderId="125" xfId="0" applyFont="1" applyFill="1" applyBorder="1" applyAlignment="1">
      <alignment horizontal="left" vertical="top" wrapText="1"/>
    </xf>
    <xf numFmtId="0" fontId="22" fillId="0" borderId="16" xfId="0" applyFont="1" applyBorder="1" applyAlignment="1">
      <alignment horizontal="left" vertical="top" wrapText="1"/>
    </xf>
    <xf numFmtId="0" fontId="12" fillId="14" borderId="11" xfId="0" applyFont="1" applyFill="1" applyBorder="1" applyAlignment="1">
      <alignment horizontal="left" vertical="top" wrapText="1"/>
    </xf>
    <xf numFmtId="0" fontId="12" fillId="14" borderId="19" xfId="0" applyFont="1" applyFill="1" applyBorder="1" applyAlignment="1">
      <alignment horizontal="left" vertical="top" wrapText="1"/>
    </xf>
    <xf numFmtId="0" fontId="12" fillId="14" borderId="54" xfId="0" applyFont="1" applyFill="1" applyBorder="1" applyAlignment="1">
      <alignment horizontal="left" vertical="top" wrapText="1"/>
    </xf>
    <xf numFmtId="0" fontId="12" fillId="14" borderId="3" xfId="0" applyFont="1" applyFill="1" applyBorder="1" applyAlignment="1">
      <alignment horizontal="left" vertical="top" wrapText="1"/>
    </xf>
    <xf numFmtId="0" fontId="12" fillId="14" borderId="4" xfId="0" applyFont="1" applyFill="1" applyBorder="1" applyAlignment="1">
      <alignment horizontal="left" vertical="top" wrapText="1"/>
    </xf>
    <xf numFmtId="0" fontId="12" fillId="14" borderId="19" xfId="0" applyFont="1" applyFill="1" applyBorder="1" applyAlignment="1">
      <alignment horizontal="left" vertical="top"/>
    </xf>
    <xf numFmtId="0" fontId="12" fillId="14" borderId="123" xfId="0" applyFont="1" applyFill="1" applyBorder="1" applyAlignment="1">
      <alignment horizontal="left" vertical="top"/>
    </xf>
    <xf numFmtId="0" fontId="12" fillId="14" borderId="124" xfId="0" applyFont="1" applyFill="1" applyBorder="1" applyAlignment="1">
      <alignment horizontal="left" vertical="top"/>
    </xf>
    <xf numFmtId="0" fontId="12" fillId="14" borderId="92" xfId="0" applyFont="1" applyFill="1" applyBorder="1" applyAlignment="1">
      <alignment horizontal="left" vertical="top"/>
    </xf>
    <xf numFmtId="0" fontId="45" fillId="19" borderId="51" xfId="0" applyFont="1" applyFill="1" applyBorder="1" applyAlignment="1">
      <alignment horizontal="left" vertical="top" wrapText="1"/>
    </xf>
    <xf numFmtId="0" fontId="45" fillId="19" borderId="50" xfId="0" applyFont="1" applyFill="1" applyBorder="1" applyAlignment="1">
      <alignment horizontal="left" vertical="top" wrapText="1"/>
    </xf>
    <xf numFmtId="0" fontId="12" fillId="14" borderId="62" xfId="0" applyFont="1" applyFill="1" applyBorder="1" applyAlignment="1">
      <alignment horizontal="left" vertical="top"/>
    </xf>
    <xf numFmtId="0" fontId="45" fillId="19" borderId="51" xfId="0" applyFont="1" applyFill="1" applyBorder="1" applyAlignment="1">
      <alignment horizontal="left" vertical="top"/>
    </xf>
    <xf numFmtId="0" fontId="45" fillId="19" borderId="50" xfId="0" applyFont="1" applyFill="1" applyBorder="1" applyAlignment="1">
      <alignment horizontal="left" vertical="top"/>
    </xf>
    <xf numFmtId="0" fontId="45" fillId="19" borderId="95" xfId="0" applyFont="1" applyFill="1" applyBorder="1" applyAlignment="1">
      <alignment horizontal="left" vertical="top" wrapText="1"/>
    </xf>
    <xf numFmtId="0" fontId="51" fillId="14" borderId="25" xfId="0" applyFont="1" applyFill="1" applyBorder="1" applyAlignment="1">
      <alignment horizontal="left" vertical="top" wrapText="1"/>
    </xf>
    <xf numFmtId="0" fontId="51" fillId="14" borderId="119" xfId="0" applyFont="1" applyFill="1" applyBorder="1" applyAlignment="1">
      <alignment horizontal="left" vertical="top" wrapText="1"/>
    </xf>
    <xf numFmtId="0" fontId="12" fillId="14" borderId="25" xfId="0" applyFont="1" applyFill="1" applyBorder="1" applyAlignment="1">
      <alignment horizontal="left" vertical="top"/>
    </xf>
    <xf numFmtId="0" fontId="12" fillId="14" borderId="119" xfId="0" applyFont="1" applyFill="1" applyBorder="1" applyAlignment="1">
      <alignment horizontal="left" vertical="top"/>
    </xf>
    <xf numFmtId="0" fontId="12" fillId="14" borderId="51" xfId="0" applyFont="1" applyFill="1" applyBorder="1" applyAlignment="1">
      <alignment horizontal="left" vertical="top" wrapText="1"/>
    </xf>
    <xf numFmtId="0" fontId="12" fillId="14" borderId="121" xfId="0" applyFont="1" applyFill="1" applyBorder="1" applyAlignment="1">
      <alignment horizontal="left" vertical="top" wrapText="1"/>
    </xf>
    <xf numFmtId="0" fontId="12" fillId="14" borderId="91" xfId="0" applyFont="1" applyFill="1" applyBorder="1" applyAlignment="1">
      <alignment horizontal="left" vertical="top" wrapText="1"/>
    </xf>
    <xf numFmtId="0" fontId="12" fillId="14" borderId="123" xfId="0" applyFont="1" applyFill="1" applyBorder="1" applyAlignment="1">
      <alignment horizontal="left" vertical="top" wrapText="1"/>
    </xf>
    <xf numFmtId="0" fontId="12" fillId="20" borderId="62" xfId="0" applyFont="1" applyFill="1" applyBorder="1" applyAlignment="1">
      <alignment horizontal="left" vertical="center" wrapText="1"/>
    </xf>
    <xf numFmtId="0" fontId="12" fillId="20" borderId="154" xfId="0" applyFont="1" applyFill="1" applyBorder="1" applyAlignment="1">
      <alignment horizontal="left" vertical="center" wrapText="1"/>
    </xf>
    <xf numFmtId="0" fontId="12" fillId="14" borderId="9" xfId="0" applyFont="1" applyFill="1" applyBorder="1" applyAlignment="1">
      <alignment horizontal="left" vertical="top" wrapText="1"/>
    </xf>
    <xf numFmtId="0" fontId="12" fillId="14" borderId="122" xfId="0" applyFont="1" applyFill="1" applyBorder="1" applyAlignment="1">
      <alignment horizontal="left" vertical="top" wrapText="1"/>
    </xf>
    <xf numFmtId="0" fontId="40" fillId="14" borderId="6" xfId="0" applyFont="1" applyFill="1" applyBorder="1" applyAlignment="1">
      <alignment horizontal="left" vertical="top" wrapText="1"/>
    </xf>
    <xf numFmtId="0" fontId="40" fillId="14" borderId="122" xfId="0" applyFont="1" applyFill="1" applyBorder="1" applyAlignment="1">
      <alignment horizontal="left" vertical="top" wrapText="1"/>
    </xf>
    <xf numFmtId="0" fontId="12" fillId="14" borderId="137" xfId="0" applyFont="1" applyFill="1" applyBorder="1" applyAlignment="1">
      <alignment horizontal="left" vertical="top" wrapText="1"/>
    </xf>
    <xf numFmtId="0" fontId="12" fillId="14" borderId="138" xfId="0" applyFont="1" applyFill="1" applyBorder="1" applyAlignment="1">
      <alignment horizontal="left" vertical="top" wrapText="1"/>
    </xf>
    <xf numFmtId="0" fontId="16" fillId="19" borderId="132" xfId="0" applyFont="1" applyFill="1" applyBorder="1" applyAlignment="1">
      <alignment horizontal="left" vertical="top" wrapText="1"/>
    </xf>
    <xf numFmtId="0" fontId="16" fillId="19" borderId="95" xfId="0" applyFont="1" applyFill="1" applyBorder="1" applyAlignment="1">
      <alignment horizontal="left" vertical="top" wrapText="1"/>
    </xf>
    <xf numFmtId="0" fontId="16" fillId="19" borderId="110" xfId="0" applyFont="1" applyFill="1" applyBorder="1" applyAlignment="1">
      <alignment horizontal="left" vertical="top" wrapText="1"/>
    </xf>
    <xf numFmtId="0" fontId="12" fillId="2" borderId="119" xfId="43" applyFont="1" applyFill="1" applyBorder="1" applyAlignment="1">
      <alignment horizontal="left" vertical="center" wrapText="1"/>
    </xf>
    <xf numFmtId="0" fontId="16" fillId="19" borderId="111" xfId="0" applyFont="1" applyFill="1" applyBorder="1" applyAlignment="1">
      <alignment horizontal="left" vertical="top"/>
    </xf>
    <xf numFmtId="0" fontId="16" fillId="19" borderId="144" xfId="0" applyFont="1" applyFill="1" applyBorder="1" applyAlignment="1">
      <alignment horizontal="left" vertical="top"/>
    </xf>
    <xf numFmtId="0" fontId="16" fillId="19" borderId="145" xfId="0" applyFont="1" applyFill="1" applyBorder="1" applyAlignment="1">
      <alignment horizontal="left" vertical="top"/>
    </xf>
    <xf numFmtId="0" fontId="45" fillId="19" borderId="132" xfId="0" applyFont="1" applyFill="1" applyBorder="1" applyAlignment="1">
      <alignment horizontal="left" vertical="top"/>
    </xf>
    <xf numFmtId="0" fontId="45" fillId="19" borderId="95" xfId="0" applyFont="1" applyFill="1" applyBorder="1" applyAlignment="1">
      <alignment horizontal="left" vertical="top"/>
    </xf>
    <xf numFmtId="1" fontId="41" fillId="14" borderId="25" xfId="0" applyNumberFormat="1" applyFont="1" applyFill="1" applyBorder="1" applyAlignment="1">
      <alignment horizontal="left" vertical="top" wrapText="1"/>
    </xf>
    <xf numFmtId="1" fontId="41" fillId="14" borderId="119" xfId="0" applyNumberFormat="1" applyFont="1" applyFill="1" applyBorder="1" applyAlignment="1">
      <alignment horizontal="left" vertical="top" wrapText="1"/>
    </xf>
    <xf numFmtId="0" fontId="12" fillId="14" borderId="15" xfId="0" applyFont="1" applyFill="1" applyBorder="1" applyAlignment="1">
      <alignment wrapText="1"/>
    </xf>
    <xf numFmtId="0" fontId="12" fillId="14" borderId="25" xfId="0" applyFont="1" applyFill="1" applyBorder="1" applyAlignment="1">
      <alignment wrapText="1"/>
    </xf>
    <xf numFmtId="0" fontId="12" fillId="14" borderId="120" xfId="0" applyFont="1" applyFill="1" applyBorder="1" applyAlignment="1">
      <alignment wrapText="1"/>
    </xf>
    <xf numFmtId="14" fontId="41" fillId="14" borderId="25" xfId="0" applyNumberFormat="1" applyFont="1" applyFill="1" applyBorder="1" applyAlignment="1">
      <alignment horizontal="left" vertical="top" wrapText="1"/>
    </xf>
    <xf numFmtId="0" fontId="12" fillId="20" borderId="25" xfId="0" applyFont="1" applyFill="1" applyBorder="1" applyAlignment="1">
      <alignment horizontal="left" vertical="top" wrapText="1"/>
    </xf>
    <xf numFmtId="0" fontId="12" fillId="20" borderId="119" xfId="0" applyFont="1" applyFill="1" applyBorder="1" applyAlignment="1">
      <alignment horizontal="left" vertical="top" wrapText="1"/>
    </xf>
    <xf numFmtId="0" fontId="37" fillId="0" borderId="25" xfId="0" applyFont="1" applyBorder="1" applyAlignment="1">
      <alignment horizontal="left" vertical="top" wrapText="1"/>
    </xf>
    <xf numFmtId="0" fontId="37" fillId="0" borderId="119" xfId="0" applyFont="1" applyBorder="1" applyAlignment="1">
      <alignment horizontal="left" vertical="top" wrapText="1"/>
    </xf>
    <xf numFmtId="0" fontId="12" fillId="2" borderId="46" xfId="44" applyFont="1" applyFill="1" applyBorder="1" applyAlignment="1" applyProtection="1">
      <alignment horizontal="left" vertical="center" wrapText="1"/>
    </xf>
    <xf numFmtId="0" fontId="12" fillId="2" borderId="29" xfId="44" applyFont="1" applyFill="1" applyBorder="1" applyAlignment="1" applyProtection="1">
      <alignment horizontal="left" vertical="center" wrapText="1"/>
    </xf>
    <xf numFmtId="0" fontId="12" fillId="2" borderId="30" xfId="44" applyFont="1" applyFill="1" applyBorder="1" applyAlignment="1" applyProtection="1">
      <alignment horizontal="left" vertical="center" wrapText="1"/>
    </xf>
    <xf numFmtId="0" fontId="12" fillId="2" borderId="14" xfId="44" applyFont="1" applyFill="1" applyBorder="1" applyAlignment="1" applyProtection="1">
      <alignment horizontal="left" vertical="center" wrapText="1"/>
    </xf>
    <xf numFmtId="0" fontId="12" fillId="2" borderId="56" xfId="44" applyFont="1" applyFill="1" applyBorder="1" applyAlignment="1" applyProtection="1">
      <alignment horizontal="left" vertical="center" wrapText="1"/>
    </xf>
    <xf numFmtId="0" fontId="12" fillId="2" borderId="57" xfId="44" applyFont="1" applyFill="1" applyBorder="1" applyAlignment="1" applyProtection="1">
      <alignment horizontal="left" vertical="center" wrapText="1"/>
    </xf>
    <xf numFmtId="0" fontId="12" fillId="20" borderId="10" xfId="44" applyFont="1" applyFill="1" applyBorder="1" applyAlignment="1" applyProtection="1">
      <alignment horizontal="left" vertical="top" wrapText="1"/>
    </xf>
    <xf numFmtId="0" fontId="12" fillId="20" borderId="25" xfId="44" applyFont="1" applyFill="1" applyBorder="1" applyAlignment="1" applyProtection="1">
      <alignment horizontal="left" vertical="top" wrapText="1"/>
    </xf>
    <xf numFmtId="0" fontId="12" fillId="20" borderId="28" xfId="44" applyFont="1" applyFill="1" applyBorder="1" applyAlignment="1" applyProtection="1">
      <alignment horizontal="left" vertical="top" wrapText="1"/>
    </xf>
    <xf numFmtId="0" fontId="22" fillId="2" borderId="15" xfId="1" applyFont="1" applyFill="1" applyBorder="1" applyAlignment="1">
      <alignment horizontal="left" vertical="center" wrapText="1"/>
    </xf>
    <xf numFmtId="0" fontId="22" fillId="2" borderId="22" xfId="1" applyFont="1" applyFill="1" applyBorder="1" applyAlignment="1">
      <alignment horizontal="left" vertical="center" wrapText="1"/>
    </xf>
    <xf numFmtId="0" fontId="12" fillId="2" borderId="15" xfId="43" applyFont="1" applyFill="1" applyBorder="1" applyAlignment="1">
      <alignment horizontal="left" vertical="center" wrapText="1"/>
    </xf>
    <xf numFmtId="0" fontId="12" fillId="2" borderId="10" xfId="44" applyFont="1" applyFill="1" applyBorder="1" applyAlignment="1" applyProtection="1">
      <alignment horizontal="left" vertical="center" wrapText="1"/>
    </xf>
    <xf numFmtId="0" fontId="12" fillId="2" borderId="25" xfId="44" applyFont="1" applyFill="1" applyBorder="1" applyAlignment="1" applyProtection="1">
      <alignment horizontal="left" vertical="center" wrapText="1"/>
    </xf>
    <xf numFmtId="0" fontId="12" fillId="2" borderId="28" xfId="44" applyFont="1" applyFill="1" applyBorder="1" applyAlignment="1" applyProtection="1">
      <alignment horizontal="left" vertical="center" wrapText="1"/>
    </xf>
    <xf numFmtId="0" fontId="12" fillId="2" borderId="9" xfId="0" applyFont="1" applyFill="1" applyBorder="1" applyAlignment="1">
      <alignment horizontal="center"/>
    </xf>
    <xf numFmtId="0" fontId="12" fillId="2" borderId="6" xfId="0" applyFont="1" applyFill="1" applyBorder="1" applyAlignment="1">
      <alignment horizontal="center"/>
    </xf>
    <xf numFmtId="49" fontId="16" fillId="4" borderId="13" xfId="43" applyNumberFormat="1" applyFont="1" applyFill="1" applyBorder="1" applyAlignment="1">
      <alignment horizontal="left" vertical="center"/>
    </xf>
    <xf numFmtId="49" fontId="16" fillId="4" borderId="17" xfId="43" applyNumberFormat="1" applyFont="1" applyFill="1" applyBorder="1" applyAlignment="1">
      <alignment horizontal="left" vertical="center"/>
    </xf>
    <xf numFmtId="49" fontId="16" fillId="4" borderId="18" xfId="43" applyNumberFormat="1" applyFont="1" applyFill="1" applyBorder="1" applyAlignment="1">
      <alignment horizontal="left" vertical="center"/>
    </xf>
    <xf numFmtId="0" fontId="21" fillId="4" borderId="51" xfId="42" applyFont="1" applyFill="1" applyBorder="1" applyAlignment="1">
      <alignment horizontal="center" vertical="center" wrapText="1"/>
    </xf>
    <xf numFmtId="0" fontId="21" fillId="4" borderId="50" xfId="42" applyFont="1" applyFill="1" applyBorder="1" applyAlignment="1">
      <alignment horizontal="center" vertical="center" wrapText="1"/>
    </xf>
    <xf numFmtId="0" fontId="21" fillId="4" borderId="16" xfId="42" applyFont="1" applyFill="1" applyBorder="1" applyAlignment="1">
      <alignment horizontal="center" vertical="center"/>
    </xf>
    <xf numFmtId="0" fontId="21" fillId="4" borderId="40" xfId="42" applyFont="1" applyFill="1" applyBorder="1" applyAlignment="1">
      <alignment horizontal="center" vertical="center"/>
    </xf>
    <xf numFmtId="0" fontId="12" fillId="2" borderId="10" xfId="43" applyFont="1" applyFill="1" applyBorder="1" applyAlignment="1">
      <alignment horizontal="left" vertical="center"/>
    </xf>
    <xf numFmtId="0" fontId="12" fillId="2" borderId="25" xfId="43" applyFont="1" applyFill="1" applyBorder="1" applyAlignment="1">
      <alignment horizontal="left" vertical="center"/>
    </xf>
    <xf numFmtId="0" fontId="12" fillId="2" borderId="15" xfId="43" applyFont="1" applyFill="1" applyBorder="1" applyAlignment="1">
      <alignment horizontal="left" vertical="center"/>
    </xf>
    <xf numFmtId="0" fontId="12" fillId="2" borderId="28" xfId="43" applyFont="1" applyFill="1" applyBorder="1" applyAlignment="1">
      <alignment horizontal="left" vertical="center"/>
    </xf>
    <xf numFmtId="0" fontId="12" fillId="20" borderId="15" xfId="44" applyFont="1" applyFill="1" applyBorder="1" applyAlignment="1" applyProtection="1">
      <alignment horizontal="left" vertical="center" wrapText="1"/>
    </xf>
    <xf numFmtId="0" fontId="12" fillId="20" borderId="25" xfId="44" applyFont="1" applyFill="1" applyBorder="1" applyAlignment="1" applyProtection="1">
      <alignment horizontal="left" vertical="center" wrapText="1"/>
    </xf>
    <xf numFmtId="0" fontId="12" fillId="20" borderId="28" xfId="44" applyFont="1" applyFill="1" applyBorder="1" applyAlignment="1" applyProtection="1">
      <alignment horizontal="left" vertical="center" wrapText="1"/>
    </xf>
    <xf numFmtId="0" fontId="22" fillId="2" borderId="16" xfId="43" applyFont="1" applyFill="1" applyBorder="1" applyAlignment="1">
      <alignment horizontal="left" vertical="top" wrapText="1"/>
    </xf>
    <xf numFmtId="0" fontId="22" fillId="2" borderId="40" xfId="43" applyFont="1" applyFill="1" applyBorder="1" applyAlignment="1">
      <alignment horizontal="left" vertical="top" wrapText="1"/>
    </xf>
    <xf numFmtId="0" fontId="22" fillId="2" borderId="41" xfId="43" applyFont="1" applyFill="1" applyBorder="1" applyAlignment="1">
      <alignment horizontal="left" vertical="top" wrapText="1"/>
    </xf>
    <xf numFmtId="0" fontId="22" fillId="0" borderId="16" xfId="43" applyFont="1" applyBorder="1" applyAlignment="1">
      <alignment horizontal="left" vertical="top" wrapText="1"/>
    </xf>
    <xf numFmtId="0" fontId="22" fillId="0" borderId="40" xfId="43" applyFont="1" applyBorder="1" applyAlignment="1">
      <alignment horizontal="left" vertical="top" wrapText="1"/>
    </xf>
    <xf numFmtId="0" fontId="22" fillId="0" borderId="41" xfId="43" applyFont="1" applyBorder="1" applyAlignment="1">
      <alignment horizontal="left" vertical="top" wrapText="1"/>
    </xf>
    <xf numFmtId="0" fontId="12" fillId="20" borderId="15" xfId="44" applyFont="1" applyFill="1" applyBorder="1" applyAlignment="1" applyProtection="1">
      <alignment horizontal="center" vertical="center"/>
    </xf>
    <xf numFmtId="0" fontId="12" fillId="20" borderId="25" xfId="44" applyFont="1" applyFill="1" applyBorder="1" applyAlignment="1" applyProtection="1">
      <alignment horizontal="center" vertical="center"/>
    </xf>
    <xf numFmtId="0" fontId="12" fillId="20" borderId="22" xfId="44" applyFont="1" applyFill="1" applyBorder="1" applyAlignment="1" applyProtection="1">
      <alignment horizontal="center" vertical="center"/>
    </xf>
    <xf numFmtId="0" fontId="12" fillId="2" borderId="11" xfId="44" applyFont="1" applyFill="1" applyBorder="1" applyAlignment="1" applyProtection="1">
      <alignment horizontal="center" vertical="top" wrapText="1"/>
    </xf>
    <xf numFmtId="0" fontId="12" fillId="2" borderId="1" xfId="43" applyFont="1" applyFill="1" applyBorder="1" applyAlignment="1">
      <alignment horizontal="center" vertical="center" wrapText="1"/>
    </xf>
    <xf numFmtId="0" fontId="16" fillId="4" borderId="51" xfId="43" applyFont="1" applyFill="1" applyBorder="1" applyAlignment="1">
      <alignment horizontal="center" vertical="center" wrapText="1"/>
    </xf>
    <xf numFmtId="0" fontId="16" fillId="4" borderId="50" xfId="43" applyFont="1" applyFill="1" applyBorder="1" applyAlignment="1">
      <alignment horizontal="center" vertical="center" wrapText="1"/>
    </xf>
    <xf numFmtId="0" fontId="16" fillId="4" borderId="31" xfId="43" applyFont="1" applyFill="1" applyBorder="1" applyAlignment="1">
      <alignment horizontal="center" vertical="center" wrapText="1"/>
    </xf>
    <xf numFmtId="0" fontId="16" fillId="4" borderId="27" xfId="43" applyFont="1" applyFill="1" applyBorder="1" applyAlignment="1">
      <alignment horizontal="center" vertical="center" wrapText="1"/>
    </xf>
    <xf numFmtId="0" fontId="17" fillId="2" borderId="10" xfId="44" applyFill="1" applyBorder="1" applyAlignment="1" applyProtection="1">
      <alignment horizontal="left" vertical="center" wrapText="1"/>
    </xf>
    <xf numFmtId="0" fontId="17" fillId="2" borderId="25" xfId="44" applyFill="1" applyBorder="1" applyAlignment="1" applyProtection="1">
      <alignment horizontal="left" vertical="center" wrapText="1"/>
    </xf>
    <xf numFmtId="0" fontId="17" fillId="2" borderId="28" xfId="44" applyFill="1" applyBorder="1" applyAlignment="1" applyProtection="1">
      <alignment horizontal="left" vertical="center" wrapText="1"/>
    </xf>
    <xf numFmtId="0" fontId="12" fillId="20" borderId="10" xfId="44" applyFont="1" applyFill="1" applyBorder="1" applyAlignment="1" applyProtection="1">
      <alignment horizontal="left" vertical="center" wrapText="1"/>
    </xf>
    <xf numFmtId="0" fontId="12" fillId="2" borderId="19"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32" xfId="0" applyFont="1" applyFill="1" applyBorder="1" applyAlignment="1">
      <alignment horizontal="left" vertical="top" wrapText="1"/>
    </xf>
    <xf numFmtId="1" fontId="12" fillId="2" borderId="15" xfId="43" applyNumberFormat="1" applyFont="1" applyFill="1" applyBorder="1" applyAlignment="1">
      <alignment horizontal="center" vertical="center" wrapText="1"/>
    </xf>
    <xf numFmtId="1" fontId="12" fillId="2" borderId="22" xfId="43" applyNumberFormat="1" applyFont="1" applyFill="1" applyBorder="1" applyAlignment="1">
      <alignment horizontal="center" vertical="center" wrapText="1"/>
    </xf>
    <xf numFmtId="9" fontId="12" fillId="2" borderId="0" xfId="43" applyNumberFormat="1" applyFont="1" applyFill="1" applyAlignment="1">
      <alignment horizontal="center" vertical="center" wrapText="1"/>
    </xf>
    <xf numFmtId="0" fontId="12" fillId="2" borderId="10" xfId="44" applyFont="1" applyFill="1" applyBorder="1" applyAlignment="1" applyProtection="1">
      <alignment horizontal="left" vertical="center"/>
    </xf>
    <xf numFmtId="0" fontId="12" fillId="2" borderId="25" xfId="44" applyFont="1" applyFill="1" applyBorder="1" applyAlignment="1" applyProtection="1">
      <alignment horizontal="left" vertical="center"/>
    </xf>
    <xf numFmtId="0" fontId="12" fillId="2" borderId="28" xfId="44" applyFont="1" applyFill="1" applyBorder="1" applyAlignment="1" applyProtection="1">
      <alignment horizontal="left" vertical="center"/>
    </xf>
    <xf numFmtId="0" fontId="12" fillId="0" borderId="29" xfId="46" applyFont="1" applyBorder="1"/>
    <xf numFmtId="0" fontId="12" fillId="0" borderId="30" xfId="46" applyFont="1" applyBorder="1"/>
    <xf numFmtId="0" fontId="12" fillId="2" borderId="15" xfId="43" applyFont="1" applyFill="1" applyBorder="1" applyAlignment="1">
      <alignment horizontal="center" vertical="center" wrapText="1"/>
    </xf>
    <xf numFmtId="0" fontId="12" fillId="2" borderId="25" xfId="43" applyFont="1" applyFill="1" applyBorder="1" applyAlignment="1">
      <alignment horizontal="center" vertical="center" wrapText="1"/>
    </xf>
    <xf numFmtId="0" fontId="12" fillId="2" borderId="28" xfId="43" applyFont="1" applyFill="1" applyBorder="1" applyAlignment="1">
      <alignment horizontal="center" vertical="center" wrapText="1"/>
    </xf>
    <xf numFmtId="0" fontId="12" fillId="2" borderId="10" xfId="44" applyFont="1" applyFill="1" applyBorder="1" applyAlignment="1" applyProtection="1">
      <alignment horizontal="left" vertical="top" wrapText="1"/>
    </xf>
    <xf numFmtId="0" fontId="12" fillId="2" borderId="25" xfId="44" applyFont="1" applyFill="1" applyBorder="1" applyAlignment="1" applyProtection="1">
      <alignment horizontal="left" vertical="top" wrapText="1"/>
    </xf>
    <xf numFmtId="0" fontId="12" fillId="20" borderId="15" xfId="44" applyFont="1" applyFill="1" applyBorder="1" applyAlignment="1" applyProtection="1">
      <alignment vertical="top" wrapText="1"/>
    </xf>
    <xf numFmtId="0" fontId="12" fillId="20" borderId="25" xfId="44" applyFont="1" applyFill="1" applyBorder="1" applyAlignment="1" applyProtection="1">
      <alignment vertical="top" wrapText="1"/>
    </xf>
    <xf numFmtId="0" fontId="12" fillId="20" borderId="28" xfId="44" applyFont="1" applyFill="1" applyBorder="1" applyAlignment="1" applyProtection="1">
      <alignment vertical="top" wrapText="1"/>
    </xf>
    <xf numFmtId="0" fontId="12" fillId="2" borderId="15" xfId="44" applyFont="1" applyFill="1" applyBorder="1" applyAlignment="1" applyProtection="1">
      <alignment horizontal="center" vertical="center"/>
    </xf>
    <xf numFmtId="0" fontId="12" fillId="2" borderId="25" xfId="44" applyFont="1" applyFill="1" applyBorder="1" applyAlignment="1" applyProtection="1">
      <alignment horizontal="center" vertical="center"/>
    </xf>
    <xf numFmtId="0" fontId="12" fillId="2" borderId="22" xfId="44" applyFont="1" applyFill="1" applyBorder="1" applyAlignment="1" applyProtection="1">
      <alignment horizontal="center" vertical="center"/>
    </xf>
    <xf numFmtId="0" fontId="16" fillId="4" borderId="40" xfId="43" applyFont="1" applyFill="1" applyBorder="1" applyAlignment="1">
      <alignment horizontal="center" vertical="center" wrapText="1"/>
    </xf>
    <xf numFmtId="0" fontId="64" fillId="2" borderId="10" xfId="44" applyFont="1" applyFill="1" applyBorder="1" applyAlignment="1" applyProtection="1">
      <alignment horizontal="left" vertical="center" wrapText="1"/>
    </xf>
    <xf numFmtId="14" fontId="12" fillId="0" borderId="10" xfId="44" applyNumberFormat="1" applyFont="1" applyBorder="1" applyAlignment="1" applyProtection="1">
      <alignment horizontal="left" vertical="center"/>
    </xf>
    <xf numFmtId="0" fontId="12" fillId="0" borderId="25" xfId="44" applyFont="1" applyBorder="1" applyAlignment="1" applyProtection="1">
      <alignment horizontal="left" vertical="center"/>
    </xf>
    <xf numFmtId="0" fontId="12" fillId="2" borderId="19" xfId="0" applyFont="1" applyFill="1" applyBorder="1" applyAlignment="1">
      <alignment horizontal="left" vertical="top"/>
    </xf>
    <xf numFmtId="0" fontId="12" fillId="2" borderId="31" xfId="0" applyFont="1" applyFill="1" applyBorder="1" applyAlignment="1">
      <alignment horizontal="left" vertical="top"/>
    </xf>
    <xf numFmtId="0" fontId="12" fillId="2" borderId="3" xfId="0" applyFont="1" applyFill="1" applyBorder="1" applyAlignment="1">
      <alignment horizontal="left" vertical="top"/>
    </xf>
    <xf numFmtId="0" fontId="12" fillId="2" borderId="32" xfId="0" applyFont="1" applyFill="1" applyBorder="1" applyAlignment="1">
      <alignment horizontal="left" vertical="top"/>
    </xf>
    <xf numFmtId="41" fontId="12" fillId="2" borderId="15" xfId="48" applyFont="1" applyFill="1" applyBorder="1" applyAlignment="1">
      <alignment horizontal="center" vertical="center" wrapText="1"/>
    </xf>
    <xf numFmtId="41" fontId="12" fillId="2" borderId="22" xfId="48" applyFont="1" applyFill="1" applyBorder="1" applyAlignment="1">
      <alignment horizontal="center" vertical="center" wrapText="1"/>
    </xf>
    <xf numFmtId="0" fontId="41" fillId="13" borderId="72" xfId="0" applyFont="1" applyFill="1" applyBorder="1" applyAlignment="1">
      <alignment horizontal="left" vertical="center" wrapText="1"/>
    </xf>
    <xf numFmtId="0" fontId="39" fillId="0" borderId="73" xfId="0" applyFont="1" applyBorder="1"/>
    <xf numFmtId="0" fontId="39" fillId="0" borderId="82" xfId="0" applyFont="1" applyBorder="1"/>
    <xf numFmtId="0" fontId="12" fillId="2" borderId="105" xfId="43" applyFont="1" applyFill="1" applyBorder="1" applyAlignment="1">
      <alignment horizontal="left" vertical="center"/>
    </xf>
    <xf numFmtId="0" fontId="12" fillId="2" borderId="67" xfId="43" applyFont="1" applyFill="1" applyBorder="1" applyAlignment="1">
      <alignment horizontal="left" vertical="center"/>
    </xf>
    <xf numFmtId="0" fontId="12" fillId="2" borderId="68" xfId="43" applyFont="1" applyFill="1" applyBorder="1" applyAlignment="1">
      <alignment horizontal="left" vertical="center"/>
    </xf>
    <xf numFmtId="0" fontId="22" fillId="4" borderId="93" xfId="0" applyFont="1" applyFill="1" applyBorder="1" applyAlignment="1">
      <alignment horizontal="left" vertical="top" wrapText="1"/>
    </xf>
    <xf numFmtId="0" fontId="22" fillId="4" borderId="94" xfId="0" applyFont="1" applyFill="1" applyBorder="1" applyAlignment="1">
      <alignment horizontal="left" vertical="top" wrapText="1"/>
    </xf>
    <xf numFmtId="0" fontId="22" fillId="4" borderId="84" xfId="0" applyFont="1" applyFill="1" applyBorder="1" applyAlignment="1">
      <alignment horizontal="left" vertical="top" wrapText="1"/>
    </xf>
    <xf numFmtId="0" fontId="12" fillId="12" borderId="85" xfId="0" applyFont="1" applyFill="1" applyBorder="1" applyAlignment="1">
      <alignment horizontal="center" wrapText="1"/>
    </xf>
    <xf numFmtId="0" fontId="12" fillId="12" borderId="89" xfId="0" applyFont="1" applyFill="1" applyBorder="1" applyAlignment="1">
      <alignment horizontal="center" wrapText="1"/>
    </xf>
    <xf numFmtId="0" fontId="12" fillId="12" borderId="95" xfId="0" applyFont="1" applyFill="1" applyBorder="1" applyAlignment="1">
      <alignment horizontal="center" wrapText="1"/>
    </xf>
    <xf numFmtId="0" fontId="12" fillId="12" borderId="0" xfId="0" applyFont="1" applyFill="1" applyAlignment="1">
      <alignment horizontal="center" wrapText="1"/>
    </xf>
    <xf numFmtId="0" fontId="12" fillId="12" borderId="91" xfId="0" applyFont="1" applyFill="1" applyBorder="1" applyAlignment="1">
      <alignment horizontal="center"/>
    </xf>
    <xf numFmtId="0" fontId="12" fillId="12" borderId="70" xfId="0" applyFont="1" applyFill="1" applyBorder="1" applyAlignment="1">
      <alignment horizontal="center"/>
    </xf>
    <xf numFmtId="0" fontId="12" fillId="12" borderId="72" xfId="0" applyFont="1" applyFill="1" applyBorder="1" applyAlignment="1">
      <alignment horizontal="left" vertical="center" wrapText="1"/>
    </xf>
    <xf numFmtId="0" fontId="12" fillId="12" borderId="73" xfId="0" applyFont="1" applyFill="1" applyBorder="1" applyAlignment="1">
      <alignment horizontal="left" vertical="center" wrapText="1"/>
    </xf>
    <xf numFmtId="0" fontId="12" fillId="12" borderId="82" xfId="0" applyFont="1" applyFill="1" applyBorder="1" applyAlignment="1">
      <alignment horizontal="left" vertical="center" wrapText="1"/>
    </xf>
    <xf numFmtId="0" fontId="12" fillId="12" borderId="63" xfId="0" applyFont="1" applyFill="1" applyBorder="1" applyAlignment="1">
      <alignment horizontal="left" vertical="center" wrapText="1"/>
    </xf>
    <xf numFmtId="0" fontId="12" fillId="12" borderId="86" xfId="0" applyFont="1" applyFill="1" applyBorder="1" applyAlignment="1">
      <alignment horizontal="left" vertical="center" wrapText="1"/>
    </xf>
    <xf numFmtId="0" fontId="22" fillId="12" borderId="63" xfId="0" applyFont="1" applyFill="1" applyBorder="1" applyAlignment="1">
      <alignment horizontal="left" vertical="center" wrapText="1"/>
    </xf>
    <xf numFmtId="0" fontId="22" fillId="12" borderId="86" xfId="0" applyFont="1" applyFill="1" applyBorder="1" applyAlignment="1">
      <alignment horizontal="left" vertical="center" wrapText="1"/>
    </xf>
    <xf numFmtId="0" fontId="12" fillId="12" borderId="64" xfId="0" applyFont="1" applyFill="1" applyBorder="1" applyAlignment="1">
      <alignment horizontal="left" vertical="center" wrapText="1"/>
    </xf>
    <xf numFmtId="0" fontId="12" fillId="12" borderId="65" xfId="0" applyFont="1" applyFill="1" applyBorder="1" applyAlignment="1">
      <alignment horizontal="left" vertical="center" wrapText="1"/>
    </xf>
    <xf numFmtId="0" fontId="12" fillId="12" borderId="66" xfId="0" applyFont="1" applyFill="1" applyBorder="1" applyAlignment="1">
      <alignment horizontal="left" vertical="center" wrapText="1"/>
    </xf>
    <xf numFmtId="0" fontId="12" fillId="20" borderId="105" xfId="0" applyFont="1" applyFill="1" applyBorder="1" applyAlignment="1">
      <alignment horizontal="left" vertical="top" wrapText="1"/>
    </xf>
    <xf numFmtId="0" fontId="12" fillId="20" borderId="67" xfId="0" applyFont="1" applyFill="1" applyBorder="1" applyAlignment="1">
      <alignment horizontal="left" vertical="top" wrapText="1"/>
    </xf>
    <xf numFmtId="0" fontId="12" fillId="20" borderId="147" xfId="0" applyFont="1" applyFill="1" applyBorder="1" applyAlignment="1">
      <alignment horizontal="left" vertical="top" wrapText="1"/>
    </xf>
    <xf numFmtId="0" fontId="21" fillId="16" borderId="62" xfId="0" applyFont="1" applyFill="1" applyBorder="1" applyAlignment="1">
      <alignment horizontal="center" vertical="center" wrapText="1"/>
    </xf>
    <xf numFmtId="0" fontId="21" fillId="16" borderId="85" xfId="0" applyFont="1" applyFill="1" applyBorder="1" applyAlignment="1">
      <alignment horizontal="center" vertical="center" wrapText="1"/>
    </xf>
    <xf numFmtId="0" fontId="33" fillId="0" borderId="95" xfId="0" applyFont="1" applyBorder="1"/>
    <xf numFmtId="0" fontId="65" fillId="13" borderId="64" xfId="0" applyFont="1" applyFill="1" applyBorder="1" applyAlignment="1">
      <alignment horizontal="left"/>
    </xf>
    <xf numFmtId="0" fontId="65" fillId="13" borderId="65" xfId="0" applyFont="1" applyFill="1" applyBorder="1" applyAlignment="1">
      <alignment horizontal="left"/>
    </xf>
    <xf numFmtId="0" fontId="65" fillId="13" borderId="86" xfId="0" applyFont="1" applyFill="1" applyBorder="1" applyAlignment="1">
      <alignment horizontal="left"/>
    </xf>
    <xf numFmtId="0" fontId="12" fillId="14" borderId="10" xfId="0" applyFont="1" applyFill="1" applyBorder="1" applyAlignment="1">
      <alignment wrapText="1"/>
    </xf>
    <xf numFmtId="0" fontId="12" fillId="14" borderId="119" xfId="0" applyFont="1" applyFill="1" applyBorder="1" applyAlignment="1">
      <alignment wrapText="1"/>
    </xf>
    <xf numFmtId="0" fontId="12" fillId="2" borderId="106" xfId="44" applyFont="1" applyFill="1" applyBorder="1" applyAlignment="1" applyProtection="1">
      <alignment horizontal="left" vertical="center" wrapText="1"/>
    </xf>
    <xf numFmtId="0" fontId="12" fillId="2" borderId="107" xfId="44" applyFont="1" applyFill="1" applyBorder="1" applyAlignment="1" applyProtection="1">
      <alignment horizontal="left" vertical="center" wrapText="1"/>
    </xf>
    <xf numFmtId="0" fontId="12" fillId="20" borderId="89" xfId="0" applyFont="1" applyFill="1" applyBorder="1" applyAlignment="1">
      <alignment vertical="top" wrapText="1"/>
    </xf>
    <xf numFmtId="0" fontId="12" fillId="20" borderId="90" xfId="0" applyFont="1" applyFill="1" applyBorder="1" applyAlignment="1">
      <alignment vertical="top" wrapText="1"/>
    </xf>
    <xf numFmtId="0" fontId="12" fillId="0" borderId="64" xfId="0" applyFont="1" applyBorder="1" applyAlignment="1">
      <alignment horizontal="left" vertical="top" wrapText="1"/>
    </xf>
    <xf numFmtId="0" fontId="39" fillId="0" borderId="65" xfId="0" applyFont="1" applyBorder="1"/>
    <xf numFmtId="0" fontId="39" fillId="0" borderId="66" xfId="0" applyFont="1" applyBorder="1"/>
    <xf numFmtId="0" fontId="21" fillId="16" borderId="93" xfId="0" applyFont="1" applyFill="1" applyBorder="1" applyAlignment="1">
      <alignment horizontal="center" vertical="center"/>
    </xf>
    <xf numFmtId="0" fontId="21" fillId="16" borderId="94" xfId="0" applyFont="1" applyFill="1" applyBorder="1" applyAlignment="1">
      <alignment horizontal="center" vertical="center"/>
    </xf>
    <xf numFmtId="0" fontId="21" fillId="16" borderId="94" xfId="0" applyFont="1" applyFill="1" applyBorder="1" applyAlignment="1">
      <alignment horizontal="center" vertical="center" wrapText="1"/>
    </xf>
    <xf numFmtId="184" fontId="12" fillId="12" borderId="63" xfId="0" applyNumberFormat="1" applyFont="1" applyFill="1" applyBorder="1" applyAlignment="1">
      <alignment horizontal="center" vertical="center" wrapText="1"/>
    </xf>
    <xf numFmtId="9" fontId="12" fillId="12" borderId="86" xfId="0" applyNumberFormat="1" applyFont="1" applyFill="1" applyBorder="1" applyAlignment="1">
      <alignment horizontal="center" vertical="center" wrapText="1"/>
    </xf>
    <xf numFmtId="9" fontId="12" fillId="12" borderId="91" xfId="0" applyNumberFormat="1" applyFont="1" applyFill="1" applyBorder="1" applyAlignment="1">
      <alignment horizontal="center" vertical="center" wrapText="1"/>
    </xf>
    <xf numFmtId="0" fontId="12" fillId="13" borderId="63" xfId="0" applyFont="1" applyFill="1" applyBorder="1" applyAlignment="1">
      <alignment horizontal="center" vertical="center" wrapText="1"/>
    </xf>
    <xf numFmtId="0" fontId="12" fillId="13" borderId="65" xfId="0" applyFont="1" applyFill="1" applyBorder="1" applyAlignment="1">
      <alignment horizontal="center" vertical="center" wrapText="1"/>
    </xf>
    <xf numFmtId="49" fontId="16" fillId="16" borderId="111" xfId="0" applyNumberFormat="1" applyFont="1" applyFill="1" applyBorder="1" applyAlignment="1">
      <alignment horizontal="left" vertical="center"/>
    </xf>
    <xf numFmtId="49" fontId="16" fillId="16" borderId="144" xfId="0" applyNumberFormat="1" applyFont="1" applyFill="1" applyBorder="1" applyAlignment="1">
      <alignment horizontal="left" vertical="center"/>
    </xf>
    <xf numFmtId="49" fontId="16" fillId="16" borderId="145" xfId="0" applyNumberFormat="1" applyFont="1" applyFill="1" applyBorder="1" applyAlignment="1">
      <alignment horizontal="left" vertical="center"/>
    </xf>
    <xf numFmtId="0" fontId="41" fillId="0" borderId="102" xfId="0" applyFont="1" applyBorder="1" applyAlignment="1">
      <alignment vertical="center" wrapText="1"/>
    </xf>
    <xf numFmtId="0" fontId="41" fillId="0" borderId="103" xfId="0" applyFont="1" applyBorder="1" applyAlignment="1">
      <alignment vertical="center" wrapText="1"/>
    </xf>
    <xf numFmtId="0" fontId="41" fillId="0" borderId="104" xfId="0" applyFont="1" applyBorder="1" applyAlignment="1">
      <alignment vertical="center" wrapText="1"/>
    </xf>
    <xf numFmtId="0" fontId="65" fillId="20" borderId="64" xfId="0" applyFont="1" applyFill="1" applyBorder="1" applyAlignment="1">
      <alignment horizontal="left"/>
    </xf>
    <xf numFmtId="0" fontId="65" fillId="20" borderId="65" xfId="0" applyFont="1" applyFill="1" applyBorder="1" applyAlignment="1">
      <alignment horizontal="left"/>
    </xf>
    <xf numFmtId="0" fontId="65" fillId="20" borderId="86" xfId="0" applyFont="1" applyFill="1" applyBorder="1" applyAlignment="1">
      <alignment horizontal="left"/>
    </xf>
    <xf numFmtId="0" fontId="12" fillId="12" borderId="98" xfId="0" applyFont="1" applyFill="1" applyBorder="1" applyAlignment="1">
      <alignment horizontal="center" vertical="top" wrapText="1"/>
    </xf>
    <xf numFmtId="0" fontId="12" fillId="12" borderId="87" xfId="0" applyFont="1" applyFill="1" applyBorder="1" applyAlignment="1">
      <alignment horizontal="center" vertical="center" wrapText="1"/>
    </xf>
    <xf numFmtId="0" fontId="12" fillId="12" borderId="89" xfId="0" applyFont="1" applyFill="1" applyBorder="1" applyAlignment="1">
      <alignment horizontal="center" vertical="center" wrapText="1"/>
    </xf>
    <xf numFmtId="0" fontId="12" fillId="12" borderId="88" xfId="0" applyFont="1" applyFill="1" applyBorder="1" applyAlignment="1">
      <alignment horizontal="center" vertical="center" wrapText="1"/>
    </xf>
    <xf numFmtId="0" fontId="12" fillId="12" borderId="99" xfId="0" applyFont="1" applyFill="1" applyBorder="1" applyAlignment="1">
      <alignment horizontal="center" vertical="center" wrapText="1"/>
    </xf>
    <xf numFmtId="0" fontId="12" fillId="12" borderId="91" xfId="0" applyFont="1" applyFill="1" applyBorder="1" applyAlignment="1">
      <alignment horizontal="center" vertical="center" wrapText="1"/>
    </xf>
    <xf numFmtId="0" fontId="12" fillId="12" borderId="100" xfId="0" applyFont="1" applyFill="1" applyBorder="1" applyAlignment="1">
      <alignment horizontal="center" vertical="center" wrapText="1"/>
    </xf>
    <xf numFmtId="0" fontId="12" fillId="12" borderId="87" xfId="0" applyFont="1" applyFill="1" applyBorder="1" applyAlignment="1">
      <alignment horizontal="left" vertical="center"/>
    </xf>
    <xf numFmtId="0" fontId="12" fillId="12" borderId="90" xfId="0" applyFont="1" applyFill="1" applyBorder="1" applyAlignment="1">
      <alignment horizontal="left" vertical="center"/>
    </xf>
    <xf numFmtId="0" fontId="12" fillId="12" borderId="99" xfId="0" applyFont="1" applyFill="1" applyBorder="1" applyAlignment="1">
      <alignment horizontal="left" vertical="center"/>
    </xf>
    <xf numFmtId="0" fontId="12" fillId="12" borderId="92" xfId="0" applyFont="1" applyFill="1" applyBorder="1" applyAlignment="1">
      <alignment horizontal="left" vertical="center"/>
    </xf>
    <xf numFmtId="0" fontId="12" fillId="12" borderId="65" xfId="0" applyFont="1" applyFill="1" applyBorder="1" applyAlignment="1">
      <alignment horizontal="center"/>
    </xf>
    <xf numFmtId="0" fontId="12" fillId="13" borderId="72" xfId="0" applyFont="1" applyFill="1" applyBorder="1" applyAlignment="1">
      <alignment horizontal="left" vertical="center" wrapText="1"/>
    </xf>
    <xf numFmtId="0" fontId="39" fillId="0" borderId="73" xfId="0" applyFont="1" applyBorder="1" applyAlignment="1">
      <alignment horizontal="left"/>
    </xf>
    <xf numFmtId="0" fontId="39" fillId="0" borderId="82" xfId="0" applyFont="1" applyBorder="1" applyAlignment="1">
      <alignment horizontal="left"/>
    </xf>
    <xf numFmtId="0" fontId="12" fillId="2" borderId="130" xfId="43" applyFont="1" applyFill="1" applyBorder="1" applyAlignment="1">
      <alignment horizontal="left" vertical="center" wrapText="1"/>
    </xf>
    <xf numFmtId="0" fontId="12" fillId="0" borderId="130" xfId="43" applyFont="1" applyBorder="1" applyAlignment="1">
      <alignment horizontal="left" vertical="center" wrapText="1"/>
    </xf>
    <xf numFmtId="0" fontId="28" fillId="0" borderId="25" xfId="0" applyFont="1" applyBorder="1" applyAlignment="1">
      <alignment horizontal="left" vertical="center" wrapText="1"/>
    </xf>
    <xf numFmtId="0" fontId="28" fillId="0" borderId="119" xfId="0" applyFont="1" applyBorder="1" applyAlignment="1">
      <alignment horizontal="left" vertical="center" wrapText="1"/>
    </xf>
    <xf numFmtId="0" fontId="12" fillId="2" borderId="15" xfId="43" applyFont="1" applyFill="1" applyBorder="1" applyAlignment="1">
      <alignment horizontal="left" vertical="top" wrapText="1"/>
    </xf>
    <xf numFmtId="0" fontId="12" fillId="2" borderId="25" xfId="43" applyFont="1" applyFill="1" applyBorder="1" applyAlignment="1">
      <alignment horizontal="left" vertical="top" wrapText="1"/>
    </xf>
    <xf numFmtId="0" fontId="12" fillId="2" borderId="119" xfId="43" applyFont="1" applyFill="1" applyBorder="1" applyAlignment="1">
      <alignment horizontal="left" vertical="top" wrapText="1"/>
    </xf>
    <xf numFmtId="0" fontId="22" fillId="2" borderId="51" xfId="43" applyFont="1" applyFill="1" applyBorder="1" applyAlignment="1">
      <alignment horizontal="left" vertical="top" wrapText="1"/>
    </xf>
    <xf numFmtId="0" fontId="22" fillId="2" borderId="50" xfId="43" applyFont="1" applyFill="1" applyBorder="1" applyAlignment="1">
      <alignment horizontal="left" vertical="top" wrapText="1"/>
    </xf>
    <xf numFmtId="0" fontId="22" fillId="2" borderId="9" xfId="43" applyFont="1" applyFill="1" applyBorder="1" applyAlignment="1">
      <alignment horizontal="left" vertical="top" wrapText="1"/>
    </xf>
    <xf numFmtId="0" fontId="12" fillId="2" borderId="133" xfId="0" applyFont="1" applyFill="1" applyBorder="1" applyAlignment="1">
      <alignment horizontal="center"/>
    </xf>
    <xf numFmtId="187" fontId="12" fillId="20" borderId="63" xfId="0" applyNumberFormat="1" applyFont="1" applyFill="1" applyBorder="1" applyAlignment="1">
      <alignment horizontal="center" vertical="center" wrapText="1"/>
    </xf>
    <xf numFmtId="187" fontId="39" fillId="20" borderId="86" xfId="0" applyNumberFormat="1" applyFont="1" applyFill="1" applyBorder="1"/>
    <xf numFmtId="0" fontId="16" fillId="16" borderId="85" xfId="0" applyFont="1" applyFill="1" applyBorder="1" applyAlignment="1">
      <alignment horizontal="center" vertical="center"/>
    </xf>
    <xf numFmtId="0" fontId="16" fillId="16" borderId="85" xfId="0" applyFont="1" applyFill="1" applyBorder="1" applyAlignment="1">
      <alignment horizontal="center" vertical="center" wrapText="1"/>
    </xf>
    <xf numFmtId="0" fontId="33" fillId="0" borderId="110" xfId="0" applyFont="1" applyBorder="1"/>
    <xf numFmtId="0" fontId="33" fillId="0" borderId="65" xfId="0" applyFont="1" applyBorder="1"/>
    <xf numFmtId="0" fontId="33" fillId="0" borderId="66" xfId="0" applyFont="1" applyBorder="1"/>
    <xf numFmtId="0" fontId="64" fillId="12" borderId="64" xfId="44" applyFont="1" applyFill="1" applyBorder="1" applyAlignment="1" applyProtection="1">
      <alignment horizontal="left" vertical="center" wrapText="1"/>
    </xf>
    <xf numFmtId="0" fontId="12" fillId="2" borderId="19" xfId="0" applyFont="1" applyFill="1" applyBorder="1" applyAlignment="1">
      <alignment horizontal="center" vertical="center"/>
    </xf>
    <xf numFmtId="0" fontId="12" fillId="2" borderId="12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22" xfId="0" applyFont="1" applyFill="1" applyBorder="1" applyAlignment="1">
      <alignment horizontal="center" vertical="center"/>
    </xf>
    <xf numFmtId="0" fontId="12" fillId="2" borderId="130" xfId="44" applyFont="1" applyFill="1" applyBorder="1" applyAlignment="1" applyProtection="1">
      <alignment horizontal="left" vertical="center" wrapText="1"/>
    </xf>
    <xf numFmtId="0" fontId="12" fillId="2" borderId="119" xfId="44" applyFont="1" applyFill="1" applyBorder="1" applyAlignment="1" applyProtection="1">
      <alignment horizontal="left" vertical="center" wrapText="1"/>
    </xf>
    <xf numFmtId="0" fontId="12" fillId="2" borderId="130" xfId="44" applyFont="1" applyFill="1" applyBorder="1" applyAlignment="1" applyProtection="1">
      <alignment horizontal="left" vertical="top" wrapText="1"/>
    </xf>
    <xf numFmtId="0" fontId="12" fillId="2" borderId="119" xfId="44" applyFont="1" applyFill="1" applyBorder="1" applyAlignment="1" applyProtection="1">
      <alignment horizontal="left" vertical="top" wrapText="1"/>
    </xf>
    <xf numFmtId="49" fontId="16" fillId="4" borderId="95" xfId="43" applyNumberFormat="1" applyFont="1" applyFill="1" applyBorder="1" applyAlignment="1">
      <alignment horizontal="left" vertical="center"/>
    </xf>
    <xf numFmtId="49" fontId="16" fillId="4" borderId="0" xfId="43" applyNumberFormat="1" applyFont="1" applyFill="1" applyAlignment="1">
      <alignment horizontal="left" vertical="center"/>
    </xf>
    <xf numFmtId="49" fontId="16" fillId="4" borderId="27" xfId="43" applyNumberFormat="1" applyFont="1" applyFill="1" applyBorder="1" applyAlignment="1">
      <alignment horizontal="left" vertical="center"/>
    </xf>
    <xf numFmtId="0" fontId="41" fillId="20" borderId="10" xfId="0" applyFont="1" applyFill="1" applyBorder="1" applyAlignment="1">
      <alignment wrapText="1"/>
    </xf>
    <xf numFmtId="0" fontId="12" fillId="2" borderId="136" xfId="44" applyFont="1" applyFill="1" applyBorder="1" applyAlignment="1" applyProtection="1">
      <alignment vertical="top" wrapText="1"/>
    </xf>
    <xf numFmtId="0" fontId="12" fillId="2" borderId="137" xfId="46" applyFont="1" applyFill="1" applyBorder="1" applyAlignment="1">
      <alignment vertical="top"/>
    </xf>
    <xf numFmtId="0" fontId="12" fillId="2" borderId="138" xfId="46" applyFont="1" applyFill="1" applyBorder="1" applyAlignment="1">
      <alignment vertical="top"/>
    </xf>
    <xf numFmtId="0" fontId="12" fillId="2" borderId="22" xfId="43" applyFont="1" applyFill="1" applyBorder="1" applyAlignment="1">
      <alignment horizontal="center" vertical="center" wrapText="1"/>
    </xf>
    <xf numFmtId="0" fontId="12" fillId="20" borderId="130" xfId="44" applyFont="1" applyFill="1" applyBorder="1" applyAlignment="1" applyProtection="1">
      <alignment horizontal="left" vertical="center" wrapText="1"/>
    </xf>
    <xf numFmtId="0" fontId="12" fillId="20" borderId="119" xfId="44" applyFont="1" applyFill="1" applyBorder="1" applyAlignment="1" applyProtection="1">
      <alignment horizontal="left" vertical="center" wrapText="1"/>
    </xf>
    <xf numFmtId="0" fontId="12" fillId="2" borderId="119" xfId="43" applyFont="1" applyFill="1" applyBorder="1" applyAlignment="1">
      <alignment horizontal="left" vertical="center"/>
    </xf>
    <xf numFmtId="0" fontId="12" fillId="2" borderId="15" xfId="44" applyFont="1" applyFill="1" applyBorder="1" applyAlignment="1" applyProtection="1">
      <alignment horizontal="left" vertical="center" wrapText="1"/>
    </xf>
    <xf numFmtId="0" fontId="41" fillId="20" borderId="46" xfId="44" applyFont="1" applyFill="1" applyBorder="1" applyAlignment="1" applyProtection="1">
      <alignment horizontal="left" vertical="center" wrapText="1"/>
    </xf>
    <xf numFmtId="0" fontId="41" fillId="20" borderId="29" xfId="46" applyFont="1" applyFill="1" applyBorder="1"/>
    <xf numFmtId="0" fontId="41" fillId="20" borderId="30" xfId="46" applyFont="1" applyFill="1" applyBorder="1"/>
    <xf numFmtId="0" fontId="65" fillId="13" borderId="63" xfId="0" applyFont="1" applyFill="1" applyBorder="1" applyAlignment="1">
      <alignment horizontal="left"/>
    </xf>
    <xf numFmtId="0" fontId="33" fillId="0" borderId="86" xfId="0" applyFont="1" applyBorder="1"/>
    <xf numFmtId="0" fontId="12" fillId="12" borderId="105" xfId="0" applyFont="1" applyFill="1" applyBorder="1" applyAlignment="1">
      <alignment horizontal="left" vertical="top" wrapText="1"/>
    </xf>
    <xf numFmtId="0" fontId="12" fillId="12" borderId="67" xfId="0" applyFont="1" applyFill="1" applyBorder="1" applyAlignment="1">
      <alignment horizontal="left" vertical="top" wrapText="1"/>
    </xf>
    <xf numFmtId="0" fontId="12" fillId="12" borderId="147" xfId="0" applyFont="1" applyFill="1" applyBorder="1" applyAlignment="1">
      <alignment horizontal="left" vertical="top" wrapText="1"/>
    </xf>
    <xf numFmtId="0" fontId="33" fillId="0" borderId="91" xfId="0" applyFont="1" applyBorder="1"/>
    <xf numFmtId="0" fontId="33" fillId="0" borderId="92" xfId="0" applyFont="1" applyBorder="1"/>
    <xf numFmtId="0" fontId="33" fillId="0" borderId="89" xfId="0" applyFont="1" applyBorder="1"/>
    <xf numFmtId="0" fontId="33" fillId="0" borderId="0" xfId="0" applyFont="1"/>
    <xf numFmtId="0" fontId="33" fillId="0" borderId="65" xfId="0" applyFont="1" applyBorder="1" applyAlignment="1">
      <alignment horizontal="left"/>
    </xf>
    <xf numFmtId="0" fontId="33" fillId="0" borderId="66" xfId="0" applyFont="1" applyBorder="1" applyAlignment="1">
      <alignment horizontal="left"/>
    </xf>
    <xf numFmtId="0" fontId="22" fillId="0" borderId="93" xfId="0" applyFont="1" applyBorder="1" applyAlignment="1">
      <alignment horizontal="left" vertical="top" wrapText="1"/>
    </xf>
    <xf numFmtId="0" fontId="33" fillId="0" borderId="94" xfId="0" applyFont="1" applyBorder="1"/>
    <xf numFmtId="0" fontId="33" fillId="0" borderId="84" xfId="0" applyFont="1" applyBorder="1"/>
    <xf numFmtId="0" fontId="12" fillId="12" borderId="89" xfId="0" applyFont="1" applyFill="1" applyBorder="1" applyAlignment="1">
      <alignment horizontal="left" vertical="center" wrapText="1"/>
    </xf>
    <xf numFmtId="0" fontId="33" fillId="0" borderId="90" xfId="0" applyFont="1" applyBorder="1"/>
    <xf numFmtId="0" fontId="22" fillId="12" borderId="93" xfId="0" applyFont="1" applyFill="1" applyBorder="1" applyAlignment="1">
      <alignment horizontal="left" vertical="top" wrapText="1"/>
    </xf>
    <xf numFmtId="49" fontId="16" fillId="16" borderId="78" xfId="0" applyNumberFormat="1" applyFont="1" applyFill="1" applyBorder="1" applyAlignment="1">
      <alignment horizontal="left" vertical="center"/>
    </xf>
    <xf numFmtId="49" fontId="16" fillId="16" borderId="79" xfId="0" applyNumberFormat="1" applyFont="1" applyFill="1" applyBorder="1" applyAlignment="1">
      <alignment horizontal="left" vertical="center"/>
    </xf>
    <xf numFmtId="49" fontId="16" fillId="16" borderId="80" xfId="0" applyNumberFormat="1" applyFont="1" applyFill="1" applyBorder="1" applyAlignment="1">
      <alignment horizontal="left" vertical="center"/>
    </xf>
    <xf numFmtId="0" fontId="12" fillId="0" borderId="105" xfId="0" applyFont="1" applyBorder="1" applyAlignment="1">
      <alignment horizontal="center"/>
    </xf>
    <xf numFmtId="0" fontId="12" fillId="0" borderId="141" xfId="0" applyFont="1" applyBorder="1" applyAlignment="1">
      <alignment horizontal="center"/>
    </xf>
    <xf numFmtId="3" fontId="12" fillId="2" borderId="15" xfId="43" applyNumberFormat="1" applyFont="1" applyFill="1" applyBorder="1" applyAlignment="1">
      <alignment horizontal="center" vertical="center" wrapText="1"/>
    </xf>
    <xf numFmtId="3" fontId="12" fillId="2" borderId="22" xfId="43" applyNumberFormat="1" applyFont="1" applyFill="1" applyBorder="1" applyAlignment="1">
      <alignment horizontal="center" vertical="center" wrapText="1"/>
    </xf>
    <xf numFmtId="9" fontId="12" fillId="12" borderId="0" xfId="0" applyNumberFormat="1" applyFont="1" applyFill="1" applyAlignment="1">
      <alignment horizontal="center" vertical="center" wrapText="1"/>
    </xf>
    <xf numFmtId="0" fontId="33" fillId="0" borderId="98" xfId="0" applyFont="1" applyBorder="1"/>
    <xf numFmtId="0" fontId="33" fillId="0" borderId="88" xfId="0" applyFont="1" applyBorder="1"/>
    <xf numFmtId="0" fontId="33" fillId="0" borderId="99" xfId="0" applyFont="1" applyBorder="1"/>
    <xf numFmtId="0" fontId="33" fillId="0" borderId="100" xfId="0" applyFont="1" applyBorder="1"/>
    <xf numFmtId="0" fontId="12" fillId="12" borderId="87" xfId="0" applyFont="1" applyFill="1" applyBorder="1" applyAlignment="1">
      <alignment horizontal="left" vertical="top"/>
    </xf>
    <xf numFmtId="0" fontId="12" fillId="23" borderId="64" xfId="0" applyFont="1" applyFill="1" applyBorder="1" applyAlignment="1">
      <alignment horizontal="left" vertical="center" wrapText="1"/>
    </xf>
    <xf numFmtId="0" fontId="39" fillId="2" borderId="65" xfId="0" applyFont="1" applyFill="1" applyBorder="1"/>
    <xf numFmtId="0" fontId="39" fillId="2" borderId="66" xfId="0" applyFont="1" applyFill="1" applyBorder="1"/>
    <xf numFmtId="0" fontId="12" fillId="13" borderId="64" xfId="0" applyFont="1" applyFill="1" applyBorder="1" applyAlignment="1">
      <alignment horizontal="left" vertical="center" wrapText="1"/>
    </xf>
    <xf numFmtId="0" fontId="12" fillId="2" borderId="136" xfId="44" applyFont="1" applyFill="1" applyBorder="1" applyAlignment="1" applyProtection="1">
      <alignment horizontal="left" vertical="center" wrapText="1"/>
    </xf>
    <xf numFmtId="0" fontId="12" fillId="2" borderId="137" xfId="44" applyFont="1" applyFill="1" applyBorder="1" applyAlignment="1" applyProtection="1">
      <alignment horizontal="left" vertical="center" wrapText="1"/>
    </xf>
    <xf numFmtId="0" fontId="12" fillId="2" borderId="138" xfId="44" applyFont="1" applyFill="1" applyBorder="1" applyAlignment="1" applyProtection="1">
      <alignment horizontal="left" vertical="center" wrapText="1"/>
    </xf>
    <xf numFmtId="0" fontId="16" fillId="4" borderId="42" xfId="42" applyFont="1" applyFill="1" applyBorder="1" applyAlignment="1">
      <alignment horizontal="center" vertical="center" wrapText="1"/>
    </xf>
    <xf numFmtId="0" fontId="16" fillId="4" borderId="40" xfId="42" applyFont="1" applyFill="1" applyBorder="1" applyAlignment="1">
      <alignment horizontal="center" vertical="center" wrapText="1"/>
    </xf>
    <xf numFmtId="0" fontId="16" fillId="4" borderId="43" xfId="42" applyFont="1" applyFill="1" applyBorder="1" applyAlignment="1">
      <alignment horizontal="center" vertical="center" wrapText="1"/>
    </xf>
    <xf numFmtId="0" fontId="12" fillId="23" borderId="72" xfId="0" applyFont="1" applyFill="1" applyBorder="1" applyAlignment="1">
      <alignment horizontal="left" vertical="center" wrapText="1"/>
    </xf>
    <xf numFmtId="0" fontId="39" fillId="2" borderId="73" xfId="0" applyFont="1" applyFill="1" applyBorder="1"/>
    <xf numFmtId="0" fontId="39" fillId="2" borderId="82" xfId="0" applyFont="1" applyFill="1" applyBorder="1"/>
    <xf numFmtId="0" fontId="12" fillId="2" borderId="22" xfId="43" applyFont="1" applyFill="1" applyBorder="1" applyAlignment="1">
      <alignment horizontal="left" vertical="top" wrapText="1"/>
    </xf>
    <xf numFmtId="0" fontId="12" fillId="2" borderId="130" xfId="43" applyFont="1" applyFill="1" applyBorder="1" applyAlignment="1">
      <alignment horizontal="left" vertical="center"/>
    </xf>
    <xf numFmtId="0" fontId="22" fillId="0" borderId="26" xfId="43" applyFont="1" applyBorder="1" applyAlignment="1">
      <alignment horizontal="left" vertical="top" wrapText="1"/>
    </xf>
    <xf numFmtId="0" fontId="22" fillId="0" borderId="0" xfId="43" applyFont="1" applyAlignment="1">
      <alignment horizontal="left" vertical="top" wrapText="1"/>
    </xf>
    <xf numFmtId="0" fontId="22" fillId="0" borderId="6" xfId="43" applyFont="1" applyBorder="1" applyAlignment="1">
      <alignment horizontal="left" vertical="top" wrapText="1"/>
    </xf>
    <xf numFmtId="0" fontId="22" fillId="0" borderId="51" xfId="43" applyFont="1" applyBorder="1" applyAlignment="1">
      <alignment horizontal="left" vertical="top" wrapText="1"/>
    </xf>
    <xf numFmtId="0" fontId="22" fillId="0" borderId="50" xfId="43" applyFont="1" applyBorder="1" applyAlignment="1">
      <alignment horizontal="left" vertical="top" wrapText="1"/>
    </xf>
    <xf numFmtId="0" fontId="16" fillId="4" borderId="55" xfId="43" applyFont="1" applyFill="1" applyBorder="1" applyAlignment="1">
      <alignment horizontal="center" vertical="center" wrapText="1"/>
    </xf>
    <xf numFmtId="0" fontId="16" fillId="4" borderId="13" xfId="42" applyFont="1" applyFill="1" applyBorder="1" applyAlignment="1">
      <alignment horizontal="center" vertical="center"/>
    </xf>
    <xf numFmtId="0" fontId="16" fillId="4" borderId="50" xfId="42" applyFont="1" applyFill="1" applyBorder="1" applyAlignment="1">
      <alignment horizontal="center" vertical="center"/>
    </xf>
    <xf numFmtId="0" fontId="16" fillId="4" borderId="9" xfId="42" applyFont="1" applyFill="1" applyBorder="1" applyAlignment="1">
      <alignment horizontal="center" vertical="center"/>
    </xf>
    <xf numFmtId="9" fontId="12" fillId="2" borderId="6" xfId="43" applyNumberFormat="1" applyFont="1" applyFill="1" applyBorder="1" applyAlignment="1">
      <alignment horizontal="center" vertical="center" wrapText="1"/>
    </xf>
    <xf numFmtId="0" fontId="12" fillId="12" borderId="64" xfId="0" applyFont="1" applyFill="1" applyBorder="1" applyAlignment="1">
      <alignment horizontal="center" vertical="center" wrapText="1"/>
    </xf>
    <xf numFmtId="0" fontId="12" fillId="12" borderId="65" xfId="0" applyFont="1" applyFill="1" applyBorder="1" applyAlignment="1">
      <alignment horizontal="center" vertical="center" wrapText="1"/>
    </xf>
    <xf numFmtId="0" fontId="12" fillId="12" borderId="66" xfId="0" applyFont="1" applyFill="1" applyBorder="1" applyAlignment="1">
      <alignment horizontal="center" vertical="center" wrapText="1"/>
    </xf>
    <xf numFmtId="0" fontId="12" fillId="2" borderId="123" xfId="0" applyFont="1" applyFill="1" applyBorder="1" applyAlignment="1">
      <alignment horizontal="left" vertical="top"/>
    </xf>
    <xf numFmtId="0" fontId="12" fillId="2" borderId="122" xfId="0" applyFont="1" applyFill="1" applyBorder="1" applyAlignment="1">
      <alignment horizontal="left" vertical="top"/>
    </xf>
    <xf numFmtId="0" fontId="12" fillId="12" borderId="85" xfId="0" applyFont="1" applyFill="1" applyBorder="1" applyAlignment="1">
      <alignment horizontal="left" vertical="center" wrapText="1"/>
    </xf>
    <xf numFmtId="0" fontId="12" fillId="12" borderId="90" xfId="0" applyFont="1" applyFill="1" applyBorder="1" applyAlignment="1">
      <alignment horizontal="left" vertical="center" wrapText="1"/>
    </xf>
    <xf numFmtId="0" fontId="22" fillId="0" borderId="9" xfId="43" applyFont="1" applyBorder="1" applyAlignment="1">
      <alignment horizontal="left" vertical="top" wrapText="1"/>
    </xf>
    <xf numFmtId="0" fontId="12" fillId="2" borderId="19" xfId="44" applyFont="1" applyFill="1" applyBorder="1" applyAlignment="1" applyProtection="1">
      <alignment horizontal="left" vertical="top" wrapText="1"/>
    </xf>
    <xf numFmtId="0" fontId="28" fillId="0" borderId="26" xfId="0" applyFont="1" applyBorder="1" applyAlignment="1">
      <alignment horizontal="left" vertical="top" wrapText="1"/>
    </xf>
    <xf numFmtId="0" fontId="28" fillId="0" borderId="54" xfId="0" applyFont="1" applyBorder="1" applyAlignment="1">
      <alignment horizontal="left" vertical="top" wrapText="1"/>
    </xf>
    <xf numFmtId="0" fontId="28" fillId="0" borderId="3" xfId="0" applyFont="1" applyBorder="1" applyAlignment="1">
      <alignment horizontal="left" vertical="top" wrapText="1"/>
    </xf>
    <xf numFmtId="0" fontId="28" fillId="0" borderId="6" xfId="0" applyFont="1" applyBorder="1" applyAlignment="1">
      <alignment horizontal="left" vertical="top" wrapText="1"/>
    </xf>
    <xf numFmtId="0" fontId="28" fillId="0" borderId="4" xfId="0" applyFont="1" applyBorder="1" applyAlignment="1">
      <alignment horizontal="left" vertical="top" wrapText="1"/>
    </xf>
    <xf numFmtId="0" fontId="12" fillId="12" borderId="148" xfId="0" applyFont="1" applyFill="1" applyBorder="1" applyAlignment="1">
      <alignment horizontal="center" vertical="center" wrapText="1"/>
    </xf>
    <xf numFmtId="0" fontId="12" fillId="12" borderId="141" xfId="0" applyFont="1" applyFill="1" applyBorder="1" applyAlignment="1">
      <alignment horizontal="center" vertical="center" wrapText="1"/>
    </xf>
    <xf numFmtId="0" fontId="12" fillId="2" borderId="15" xfId="44" applyFont="1" applyFill="1" applyBorder="1" applyAlignment="1" applyProtection="1">
      <alignment horizontal="left" vertical="top" wrapText="1"/>
    </xf>
    <xf numFmtId="0" fontId="12" fillId="14" borderId="10" xfId="0" applyFont="1" applyFill="1" applyBorder="1" applyAlignment="1">
      <alignment horizontal="left" vertical="top" wrapText="1"/>
    </xf>
    <xf numFmtId="0" fontId="12" fillId="14" borderId="10" xfId="0" applyFont="1" applyFill="1" applyBorder="1" applyAlignment="1">
      <alignment horizontal="left" vertical="center" wrapText="1"/>
    </xf>
    <xf numFmtId="0" fontId="12" fillId="14" borderId="25" xfId="0" applyFont="1" applyFill="1" applyBorder="1" applyAlignment="1">
      <alignment horizontal="left" vertical="center" wrapText="1"/>
    </xf>
    <xf numFmtId="0" fontId="12" fillId="14" borderId="119" xfId="0" applyFont="1" applyFill="1" applyBorder="1" applyAlignment="1">
      <alignment horizontal="left" vertical="center" wrapText="1"/>
    </xf>
    <xf numFmtId="0" fontId="64" fillId="14" borderId="10" xfId="44" applyFont="1" applyFill="1" applyBorder="1" applyAlignment="1" applyProtection="1">
      <alignment horizontal="left" vertical="top" wrapText="1"/>
    </xf>
    <xf numFmtId="0" fontId="64" fillId="14" borderId="25" xfId="44" applyFont="1" applyFill="1" applyBorder="1" applyAlignment="1" applyProtection="1">
      <alignment horizontal="left" vertical="top" wrapText="1"/>
    </xf>
    <xf numFmtId="0" fontId="64" fillId="14" borderId="119" xfId="44" applyFont="1" applyFill="1" applyBorder="1" applyAlignment="1" applyProtection="1">
      <alignment horizontal="left" vertical="top" wrapText="1"/>
    </xf>
    <xf numFmtId="9" fontId="12" fillId="14" borderId="15" xfId="0" applyNumberFormat="1" applyFont="1" applyFill="1" applyBorder="1" applyAlignment="1">
      <alignment horizontal="left" vertical="top" wrapText="1"/>
    </xf>
    <xf numFmtId="9" fontId="12" fillId="14" borderId="25" xfId="0" applyNumberFormat="1" applyFont="1" applyFill="1" applyBorder="1" applyAlignment="1">
      <alignment horizontal="left" vertical="top" wrapText="1"/>
    </xf>
    <xf numFmtId="0" fontId="22" fillId="0" borderId="132" xfId="0" applyFont="1" applyBorder="1" applyAlignment="1">
      <alignment horizontal="left" vertical="top" wrapText="1"/>
    </xf>
    <xf numFmtId="0" fontId="22" fillId="0" borderId="95" xfId="0" applyFont="1" applyBorder="1" applyAlignment="1">
      <alignment horizontal="left" vertical="top" wrapText="1"/>
    </xf>
    <xf numFmtId="0" fontId="12" fillId="14" borderId="1" xfId="0" applyFont="1" applyFill="1" applyBorder="1" applyAlignment="1">
      <alignment horizontal="center" vertical="center" wrapText="1"/>
    </xf>
    <xf numFmtId="0" fontId="22" fillId="14" borderId="95" xfId="0" applyFont="1" applyFill="1" applyBorder="1" applyAlignment="1">
      <alignment horizontal="left" vertical="top" wrapText="1"/>
    </xf>
    <xf numFmtId="0" fontId="22" fillId="14" borderId="133" xfId="0" applyFont="1" applyFill="1" applyBorder="1" applyAlignment="1">
      <alignment horizontal="left" vertical="top" wrapText="1"/>
    </xf>
    <xf numFmtId="0" fontId="22" fillId="14" borderId="132" xfId="0" applyFont="1" applyFill="1" applyBorder="1" applyAlignment="1">
      <alignment horizontal="left" vertical="top" wrapText="1"/>
    </xf>
    <xf numFmtId="0" fontId="12" fillId="14" borderId="22" xfId="0" applyFont="1" applyFill="1" applyBorder="1" applyAlignment="1">
      <alignment horizontal="left" vertical="top" wrapText="1"/>
    </xf>
    <xf numFmtId="0" fontId="12" fillId="14" borderId="10" xfId="0" applyFont="1" applyFill="1" applyBorder="1" applyAlignment="1">
      <alignment horizontal="left" vertical="top"/>
    </xf>
    <xf numFmtId="0" fontId="12" fillId="14" borderId="15" xfId="0" applyFont="1" applyFill="1" applyBorder="1" applyAlignment="1">
      <alignment horizontal="left" vertical="top"/>
    </xf>
    <xf numFmtId="0" fontId="12" fillId="14" borderId="9" xfId="0" applyFont="1" applyFill="1" applyBorder="1" applyAlignment="1">
      <alignment horizontal="center" vertical="center" wrapText="1"/>
    </xf>
    <xf numFmtId="0" fontId="12" fillId="14" borderId="6" xfId="0" applyFont="1" applyFill="1" applyBorder="1" applyAlignment="1">
      <alignment horizontal="center" vertical="center" wrapText="1"/>
    </xf>
    <xf numFmtId="0" fontId="12" fillId="14" borderId="6" xfId="0" applyFont="1" applyFill="1" applyBorder="1" applyAlignment="1">
      <alignment horizontal="center" vertical="center"/>
    </xf>
    <xf numFmtId="0" fontId="12" fillId="14" borderId="10" xfId="0" applyFont="1" applyFill="1" applyBorder="1" applyAlignment="1">
      <alignment horizontal="center" vertical="center"/>
    </xf>
    <xf numFmtId="0" fontId="12" fillId="14" borderId="25" xfId="0" applyFont="1" applyFill="1" applyBorder="1" applyAlignment="1">
      <alignment horizontal="center" vertical="center"/>
    </xf>
    <xf numFmtId="0" fontId="16" fillId="19" borderId="13" xfId="0" applyFont="1" applyFill="1" applyBorder="1" applyAlignment="1">
      <alignment horizontal="left" vertical="center"/>
    </xf>
    <xf numFmtId="0" fontId="16" fillId="19" borderId="17" xfId="0" applyFont="1" applyFill="1" applyBorder="1" applyAlignment="1">
      <alignment horizontal="left" vertical="center"/>
    </xf>
    <xf numFmtId="0" fontId="16" fillId="19" borderId="18" xfId="0" applyFont="1" applyFill="1" applyBorder="1" applyAlignment="1">
      <alignment horizontal="left" vertical="center"/>
    </xf>
    <xf numFmtId="0" fontId="12" fillId="14" borderId="164" xfId="0" applyFont="1" applyFill="1" applyBorder="1" applyAlignment="1">
      <alignment horizontal="left" vertical="top" wrapText="1"/>
    </xf>
    <xf numFmtId="0" fontId="12" fillId="14" borderId="128" xfId="0" applyFont="1" applyFill="1" applyBorder="1" applyAlignment="1">
      <alignment horizontal="left" vertical="top" wrapText="1"/>
    </xf>
    <xf numFmtId="0" fontId="12" fillId="14" borderId="129" xfId="0" applyFont="1" applyFill="1" applyBorder="1" applyAlignment="1">
      <alignment horizontal="left" vertical="top" wrapText="1"/>
    </xf>
    <xf numFmtId="0" fontId="12" fillId="14" borderId="51" xfId="0" applyFont="1" applyFill="1" applyBorder="1" applyAlignment="1">
      <alignment horizontal="left" vertical="center" wrapText="1"/>
    </xf>
    <xf numFmtId="0" fontId="12" fillId="14" borderId="26" xfId="0" applyFont="1" applyFill="1" applyBorder="1" applyAlignment="1">
      <alignment horizontal="left" vertical="center" wrapText="1"/>
    </xf>
    <xf numFmtId="0" fontId="12" fillId="14" borderId="123" xfId="0" applyFont="1" applyFill="1" applyBorder="1" applyAlignment="1">
      <alignment horizontal="left" vertical="center" wrapText="1"/>
    </xf>
    <xf numFmtId="0" fontId="12" fillId="0" borderId="51" xfId="0" applyFont="1" applyBorder="1" applyAlignment="1">
      <alignment horizontal="left" vertical="center" wrapText="1"/>
    </xf>
    <xf numFmtId="0" fontId="12" fillId="0" borderId="26" xfId="0" applyFont="1" applyBorder="1" applyAlignment="1">
      <alignment horizontal="left" vertical="center" wrapText="1"/>
    </xf>
    <xf numFmtId="0" fontId="12" fillId="0" borderId="123" xfId="0" applyFont="1" applyBorder="1" applyAlignment="1">
      <alignment horizontal="left" vertical="center" wrapText="1"/>
    </xf>
    <xf numFmtId="0" fontId="12" fillId="2" borderId="54" xfId="0" applyFont="1" applyFill="1" applyBorder="1" applyAlignment="1">
      <alignment horizontal="left" vertical="top" wrapText="1"/>
    </xf>
    <xf numFmtId="0" fontId="12" fillId="2" borderId="4" xfId="0" applyFont="1" applyFill="1" applyBorder="1" applyAlignment="1">
      <alignment horizontal="left" vertical="top" wrapText="1"/>
    </xf>
    <xf numFmtId="0" fontId="16" fillId="19" borderId="78" xfId="0" applyFont="1" applyFill="1" applyBorder="1" applyAlignment="1">
      <alignment horizontal="left" vertical="center" wrapText="1"/>
    </xf>
    <xf numFmtId="0" fontId="16" fillId="19" borderId="95" xfId="0" applyFont="1" applyFill="1" applyBorder="1" applyAlignment="1">
      <alignment horizontal="left" vertical="center" wrapText="1"/>
    </xf>
    <xf numFmtId="0" fontId="16" fillId="19" borderId="133" xfId="0" applyFont="1" applyFill="1" applyBorder="1" applyAlignment="1">
      <alignment horizontal="left" vertical="center" wrapText="1"/>
    </xf>
    <xf numFmtId="0" fontId="12" fillId="14" borderId="185" xfId="0" applyFont="1" applyFill="1" applyBorder="1" applyAlignment="1">
      <alignment horizontal="left" vertical="top" wrapText="1"/>
    </xf>
    <xf numFmtId="0" fontId="12" fillId="14" borderId="186" xfId="0" applyFont="1" applyFill="1" applyBorder="1" applyAlignment="1">
      <alignment horizontal="left" vertical="top" wrapText="1"/>
    </xf>
    <xf numFmtId="0" fontId="12" fillId="14" borderId="54" xfId="0" applyFont="1" applyFill="1" applyBorder="1" applyAlignment="1">
      <alignment horizontal="left" vertical="top"/>
    </xf>
    <xf numFmtId="0" fontId="12" fillId="14" borderId="4" xfId="0" applyFont="1" applyFill="1" applyBorder="1" applyAlignment="1">
      <alignment horizontal="left" vertical="top"/>
    </xf>
    <xf numFmtId="0" fontId="22" fillId="14" borderId="19" xfId="0" applyFont="1" applyFill="1" applyBorder="1" applyAlignment="1">
      <alignment horizontal="left" vertical="top" wrapText="1"/>
    </xf>
    <xf numFmtId="0" fontId="22" fillId="14" borderId="26" xfId="0" applyFont="1" applyFill="1" applyBorder="1" applyAlignment="1">
      <alignment horizontal="left" vertical="top" wrapText="1"/>
    </xf>
    <xf numFmtId="0" fontId="12" fillId="20" borderId="19" xfId="0" applyFont="1" applyFill="1" applyBorder="1" applyAlignment="1">
      <alignment horizontal="left" vertical="top" wrapText="1"/>
    </xf>
    <xf numFmtId="0" fontId="12" fillId="20" borderId="26" xfId="0" applyFont="1" applyFill="1" applyBorder="1" applyAlignment="1">
      <alignment horizontal="left" vertical="top" wrapText="1"/>
    </xf>
    <xf numFmtId="0" fontId="12" fillId="20" borderId="123" xfId="0" applyFont="1" applyFill="1" applyBorder="1" applyAlignment="1">
      <alignment horizontal="left" vertical="top" wrapText="1"/>
    </xf>
    <xf numFmtId="0" fontId="12" fillId="20" borderId="3" xfId="0" applyFont="1" applyFill="1" applyBorder="1" applyAlignment="1">
      <alignment horizontal="left" vertical="top" wrapText="1"/>
    </xf>
    <xf numFmtId="0" fontId="12" fillId="20" borderId="6" xfId="0" applyFont="1" applyFill="1" applyBorder="1" applyAlignment="1">
      <alignment horizontal="left" vertical="top" wrapText="1"/>
    </xf>
    <xf numFmtId="0" fontId="12" fillId="20" borderId="122" xfId="0" applyFont="1" applyFill="1" applyBorder="1" applyAlignment="1">
      <alignment horizontal="left" vertical="top" wrapText="1"/>
    </xf>
    <xf numFmtId="0" fontId="22" fillId="14" borderId="3" xfId="0" applyFont="1" applyFill="1" applyBorder="1" applyAlignment="1">
      <alignment horizontal="left" vertical="top" wrapText="1"/>
    </xf>
    <xf numFmtId="0" fontId="22" fillId="14" borderId="6" xfId="0" applyFont="1" applyFill="1" applyBorder="1" applyAlignment="1">
      <alignment horizontal="left" vertical="top" wrapText="1"/>
    </xf>
    <xf numFmtId="0" fontId="12" fillId="0" borderId="9" xfId="0" applyFont="1" applyBorder="1" applyAlignment="1">
      <alignment horizontal="left" vertical="center" wrapText="1"/>
    </xf>
    <xf numFmtId="0" fontId="12" fillId="0" borderId="6" xfId="0" applyFont="1" applyBorder="1" applyAlignment="1">
      <alignment horizontal="left" vertical="center" wrapText="1"/>
    </xf>
    <xf numFmtId="0" fontId="12" fillId="0" borderId="122" xfId="0" applyFont="1" applyBorder="1" applyAlignment="1">
      <alignment horizontal="left" vertical="center" wrapText="1"/>
    </xf>
    <xf numFmtId="0" fontId="12" fillId="14" borderId="9" xfId="0" applyFont="1" applyFill="1" applyBorder="1" applyAlignment="1">
      <alignment horizontal="left" vertical="center" wrapText="1"/>
    </xf>
    <xf numFmtId="0" fontId="12" fillId="14" borderId="6" xfId="0" applyFont="1" applyFill="1" applyBorder="1" applyAlignment="1">
      <alignment horizontal="left" vertical="center" wrapText="1"/>
    </xf>
    <xf numFmtId="0" fontId="12" fillId="14" borderId="122" xfId="0" applyFont="1" applyFill="1" applyBorder="1" applyAlignment="1">
      <alignment horizontal="left" vertical="center" wrapText="1"/>
    </xf>
    <xf numFmtId="0" fontId="16" fillId="19" borderId="132" xfId="0" applyFont="1" applyFill="1" applyBorder="1" applyAlignment="1">
      <alignment horizontal="left" vertical="center"/>
    </xf>
    <xf numFmtId="0" fontId="16" fillId="19" borderId="95" xfId="0" applyFont="1" applyFill="1" applyBorder="1" applyAlignment="1">
      <alignment horizontal="left" vertical="center"/>
    </xf>
    <xf numFmtId="0" fontId="16" fillId="19" borderId="133" xfId="0" applyFont="1" applyFill="1" applyBorder="1" applyAlignment="1">
      <alignment horizontal="left" vertical="center"/>
    </xf>
    <xf numFmtId="0" fontId="12" fillId="0" borderId="157" xfId="0" applyFont="1" applyBorder="1" applyAlignment="1">
      <alignment horizontal="left" vertical="center" wrapText="1"/>
    </xf>
    <xf numFmtId="0" fontId="12" fillId="0" borderId="137" xfId="0" applyFont="1" applyBorder="1" applyAlignment="1">
      <alignment horizontal="left" vertical="center" wrapText="1"/>
    </xf>
    <xf numFmtId="0" fontId="12" fillId="0" borderId="138" xfId="0" applyFont="1" applyBorder="1" applyAlignment="1">
      <alignment horizontal="left" vertical="center" wrapText="1"/>
    </xf>
    <xf numFmtId="0" fontId="12" fillId="14" borderId="122" xfId="0" applyFont="1" applyFill="1" applyBorder="1" applyAlignment="1">
      <alignment horizontal="left" vertical="top"/>
    </xf>
    <xf numFmtId="0" fontId="12" fillId="14" borderId="2" xfId="0" applyFont="1" applyFill="1" applyBorder="1" applyAlignment="1">
      <alignment horizontal="center" vertical="center" wrapText="1"/>
    </xf>
    <xf numFmtId="0" fontId="12" fillId="14" borderId="19" xfId="0" applyFont="1" applyFill="1" applyBorder="1" applyAlignment="1">
      <alignment horizontal="center" vertical="center" wrapText="1"/>
    </xf>
    <xf numFmtId="0" fontId="12" fillId="14" borderId="123"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2" fillId="14" borderId="122" xfId="0" applyFont="1" applyFill="1" applyBorder="1" applyAlignment="1">
      <alignment horizontal="center" vertical="center" wrapText="1"/>
    </xf>
    <xf numFmtId="0" fontId="16" fillId="19" borderId="132" xfId="0" applyFont="1" applyFill="1" applyBorder="1" applyAlignment="1">
      <alignment horizontal="left" vertical="center" wrapText="1"/>
    </xf>
    <xf numFmtId="0" fontId="16" fillId="19" borderId="110" xfId="0" applyFont="1" applyFill="1" applyBorder="1" applyAlignment="1">
      <alignment horizontal="left" vertical="center" wrapText="1"/>
    </xf>
    <xf numFmtId="0" fontId="12" fillId="20" borderId="139" xfId="43" applyFont="1" applyFill="1" applyBorder="1" applyAlignment="1">
      <alignment horizontal="left" vertical="top" wrapText="1"/>
    </xf>
    <xf numFmtId="0" fontId="12" fillId="20" borderId="67" xfId="43" applyFont="1" applyFill="1" applyBorder="1" applyAlignment="1">
      <alignment horizontal="left" vertical="top" wrapText="1"/>
    </xf>
    <xf numFmtId="0" fontId="12" fillId="20" borderId="147" xfId="43" applyFont="1" applyFill="1" applyBorder="1" applyAlignment="1">
      <alignment horizontal="left" vertical="top" wrapText="1"/>
    </xf>
    <xf numFmtId="0" fontId="12" fillId="2" borderId="6" xfId="42" applyFont="1" applyFill="1" applyBorder="1" applyAlignment="1">
      <alignment horizontal="center"/>
    </xf>
    <xf numFmtId="0" fontId="12" fillId="2" borderId="122" xfId="42" applyFont="1" applyFill="1" applyBorder="1" applyAlignment="1">
      <alignment horizontal="center"/>
    </xf>
    <xf numFmtId="0" fontId="12" fillId="2" borderId="6" xfId="43" applyFont="1" applyFill="1" applyBorder="1" applyAlignment="1">
      <alignment horizontal="center" vertical="center" wrapText="1"/>
    </xf>
    <xf numFmtId="0" fontId="15" fillId="2" borderId="136" xfId="50" applyFont="1" applyFill="1" applyBorder="1" applyAlignment="1" applyProtection="1">
      <alignment horizontal="left" vertical="center" wrapText="1"/>
    </xf>
    <xf numFmtId="0" fontId="15" fillId="0" borderId="137" xfId="46" applyFont="1" applyBorder="1"/>
    <xf numFmtId="0" fontId="15" fillId="0" borderId="138" xfId="46" applyFont="1" applyBorder="1"/>
    <xf numFmtId="0" fontId="12" fillId="2" borderId="74" xfId="50" applyFont="1" applyFill="1" applyBorder="1" applyAlignment="1" applyProtection="1">
      <alignment horizontal="left" vertical="center" wrapText="1"/>
    </xf>
    <xf numFmtId="0" fontId="12" fillId="2" borderId="69" xfId="50" applyFont="1" applyFill="1" applyBorder="1" applyAlignment="1" applyProtection="1">
      <alignment horizontal="left" vertical="center" wrapText="1"/>
    </xf>
    <xf numFmtId="0" fontId="12" fillId="2" borderId="130" xfId="50" applyFont="1" applyFill="1" applyBorder="1" applyAlignment="1" applyProtection="1">
      <alignment horizontal="left" vertical="center" wrapText="1"/>
    </xf>
    <xf numFmtId="0" fontId="12" fillId="2" borderId="25" xfId="50" applyFont="1" applyFill="1" applyBorder="1" applyAlignment="1" applyProtection="1">
      <alignment horizontal="left" vertical="center" wrapText="1"/>
    </xf>
    <xf numFmtId="0" fontId="12" fillId="2" borderId="119" xfId="50" applyFont="1" applyFill="1" applyBorder="1" applyAlignment="1" applyProtection="1">
      <alignment horizontal="left" vertical="center" wrapText="1"/>
    </xf>
    <xf numFmtId="0" fontId="36" fillId="2" borderId="130" xfId="50" applyFont="1" applyFill="1" applyBorder="1" applyAlignment="1" applyProtection="1">
      <alignment horizontal="left" vertical="center" wrapText="1"/>
    </xf>
    <xf numFmtId="0" fontId="16" fillId="4" borderId="51" xfId="42" applyFont="1" applyFill="1" applyBorder="1" applyAlignment="1">
      <alignment horizontal="center" vertical="center"/>
    </xf>
    <xf numFmtId="0" fontId="12" fillId="2" borderId="1" xfId="44" applyFont="1" applyFill="1" applyBorder="1" applyAlignment="1" applyProtection="1">
      <alignment horizontal="left" vertical="center" wrapText="1"/>
    </xf>
    <xf numFmtId="0" fontId="12" fillId="2" borderId="53" xfId="44" applyFont="1" applyFill="1" applyBorder="1" applyAlignment="1" applyProtection="1">
      <alignment horizontal="left" vertical="center" wrapText="1"/>
    </xf>
    <xf numFmtId="0" fontId="12" fillId="2" borderId="131" xfId="44" applyFont="1" applyFill="1" applyBorder="1" applyAlignment="1" applyProtection="1">
      <alignment horizontal="left" vertical="center" wrapText="1"/>
    </xf>
    <xf numFmtId="0" fontId="16" fillId="2" borderId="1" xfId="44" applyFont="1" applyFill="1" applyBorder="1" applyAlignment="1" applyProtection="1">
      <alignment horizontal="center" vertical="center" wrapText="1"/>
    </xf>
    <xf numFmtId="0" fontId="12" fillId="12" borderId="1" xfId="42" applyFont="1" applyFill="1" applyBorder="1" applyAlignment="1">
      <alignment horizontal="center" vertical="center" wrapText="1"/>
    </xf>
    <xf numFmtId="0" fontId="12" fillId="12" borderId="19" xfId="42" applyFont="1" applyFill="1" applyBorder="1" applyAlignment="1">
      <alignment horizontal="left" vertical="center" wrapText="1"/>
    </xf>
    <xf numFmtId="0" fontId="12" fillId="12" borderId="26" xfId="42" applyFont="1" applyFill="1" applyBorder="1" applyAlignment="1">
      <alignment horizontal="left" vertical="center" wrapText="1"/>
    </xf>
    <xf numFmtId="0" fontId="12" fillId="12" borderId="123" xfId="42" applyFont="1" applyFill="1" applyBorder="1" applyAlignment="1">
      <alignment horizontal="left" vertical="center" wrapText="1"/>
    </xf>
    <xf numFmtId="0" fontId="12" fillId="12" borderId="3" xfId="42" applyFont="1" applyFill="1" applyBorder="1" applyAlignment="1">
      <alignment horizontal="left" vertical="center" wrapText="1"/>
    </xf>
    <xf numFmtId="0" fontId="12" fillId="12" borderId="6" xfId="42" applyFont="1" applyFill="1" applyBorder="1" applyAlignment="1">
      <alignment horizontal="left" vertical="center" wrapText="1"/>
    </xf>
    <xf numFmtId="0" fontId="12" fillId="12" borderId="122" xfId="42" applyFont="1" applyFill="1" applyBorder="1" applyAlignment="1">
      <alignment horizontal="left" vertical="center" wrapText="1"/>
    </xf>
    <xf numFmtId="0" fontId="12" fillId="0" borderId="72" xfId="0" applyFont="1" applyBorder="1" applyAlignment="1">
      <alignment horizontal="left" vertical="top" wrapText="1"/>
    </xf>
    <xf numFmtId="0" fontId="12" fillId="0" borderId="73" xfId="0" applyFont="1" applyBorder="1" applyAlignment="1">
      <alignment horizontal="left" vertical="top"/>
    </xf>
    <xf numFmtId="0" fontId="12" fillId="0" borderId="82" xfId="0" applyFont="1" applyBorder="1" applyAlignment="1">
      <alignment horizontal="left" vertical="top"/>
    </xf>
    <xf numFmtId="0" fontId="12" fillId="2" borderId="74" xfId="43" applyFont="1" applyFill="1" applyBorder="1" applyAlignment="1">
      <alignment horizontal="center" vertical="center" wrapText="1"/>
    </xf>
    <xf numFmtId="0" fontId="12" fillId="2" borderId="69" xfId="43" applyFont="1" applyFill="1" applyBorder="1" applyAlignment="1">
      <alignment horizontal="center" vertical="center" wrapText="1"/>
    </xf>
    <xf numFmtId="0" fontId="16" fillId="4" borderId="51" xfId="42" applyFont="1" applyFill="1" applyBorder="1" applyAlignment="1">
      <alignment horizontal="center" vertical="center" wrapText="1"/>
    </xf>
    <xf numFmtId="0" fontId="16" fillId="4" borderId="50" xfId="42" applyFont="1" applyFill="1" applyBorder="1" applyAlignment="1">
      <alignment horizontal="center" vertical="center" wrapText="1"/>
    </xf>
    <xf numFmtId="0" fontId="12" fillId="2" borderId="127" xfId="44" applyFont="1" applyFill="1" applyBorder="1" applyAlignment="1" applyProtection="1">
      <alignment horizontal="left" vertical="center" wrapText="1"/>
    </xf>
    <xf numFmtId="0" fontId="12" fillId="2" borderId="128" xfId="44" applyFont="1" applyFill="1" applyBorder="1" applyAlignment="1" applyProtection="1">
      <alignment horizontal="left" vertical="center" wrapText="1"/>
    </xf>
    <xf numFmtId="0" fontId="12" fillId="2" borderId="129" xfId="44" applyFont="1" applyFill="1" applyBorder="1" applyAlignment="1" applyProtection="1">
      <alignment horizontal="left" vertical="center" wrapText="1"/>
    </xf>
    <xf numFmtId="0" fontId="12" fillId="20" borderId="130" xfId="43" applyFont="1" applyFill="1" applyBorder="1" applyAlignment="1">
      <alignment horizontal="left" vertical="center" wrapText="1"/>
    </xf>
    <xf numFmtId="0" fontId="12" fillId="20" borderId="25" xfId="43" applyFont="1" applyFill="1" applyBorder="1" applyAlignment="1">
      <alignment horizontal="left" vertical="center" wrapText="1"/>
    </xf>
    <xf numFmtId="0" fontId="12" fillId="20" borderId="119" xfId="43" applyFont="1" applyFill="1" applyBorder="1" applyAlignment="1">
      <alignment horizontal="left" vertical="center" wrapText="1"/>
    </xf>
    <xf numFmtId="0" fontId="12" fillId="0" borderId="70" xfId="0" applyFont="1" applyBorder="1" applyAlignment="1">
      <alignment horizontal="left" vertical="center" wrapText="1"/>
    </xf>
    <xf numFmtId="0" fontId="12" fillId="0" borderId="65" xfId="0" applyFont="1" applyBorder="1" applyAlignment="1">
      <alignment horizontal="left" vertical="center" wrapText="1"/>
    </xf>
    <xf numFmtId="0" fontId="12" fillId="0" borderId="66" xfId="0" applyFont="1" applyBorder="1" applyAlignment="1">
      <alignment horizontal="left" vertical="center" wrapText="1"/>
    </xf>
    <xf numFmtId="0" fontId="12" fillId="0" borderId="64" xfId="0" applyFont="1" applyBorder="1" applyAlignment="1">
      <alignment horizontal="left" vertical="center" wrapText="1"/>
    </xf>
    <xf numFmtId="0" fontId="12" fillId="2" borderId="130" xfId="0" applyFont="1" applyFill="1" applyBorder="1" applyAlignment="1">
      <alignment horizontal="left" wrapText="1"/>
    </xf>
    <xf numFmtId="0" fontId="12" fillId="2" borderId="25" xfId="0" applyFont="1" applyFill="1" applyBorder="1" applyAlignment="1">
      <alignment horizontal="left" wrapText="1"/>
    </xf>
    <xf numFmtId="0" fontId="12" fillId="2" borderId="119" xfId="0" applyFont="1" applyFill="1" applyBorder="1" applyAlignment="1">
      <alignment horizontal="left" wrapText="1"/>
    </xf>
    <xf numFmtId="0" fontId="12" fillId="2" borderId="127" xfId="44" applyFont="1" applyFill="1" applyBorder="1" applyAlignment="1" applyProtection="1">
      <alignment vertical="center" wrapText="1"/>
    </xf>
    <xf numFmtId="0" fontId="12" fillId="2" borderId="128" xfId="44" applyFont="1" applyFill="1" applyBorder="1" applyAlignment="1" applyProtection="1">
      <alignment vertical="center" wrapText="1"/>
    </xf>
    <xf numFmtId="0" fontId="12" fillId="2" borderId="129" xfId="44" applyFont="1" applyFill="1" applyBorder="1" applyAlignment="1" applyProtection="1">
      <alignment vertical="center" wrapText="1"/>
    </xf>
    <xf numFmtId="0" fontId="12" fillId="2" borderId="130" xfId="0" applyFont="1" applyFill="1" applyBorder="1" applyAlignment="1">
      <alignment wrapText="1"/>
    </xf>
    <xf numFmtId="0" fontId="12" fillId="2" borderId="25" xfId="0" applyFont="1" applyFill="1" applyBorder="1" applyAlignment="1">
      <alignment wrapText="1"/>
    </xf>
    <xf numFmtId="0" fontId="12" fillId="2" borderId="119" xfId="0" applyFont="1" applyFill="1" applyBorder="1" applyAlignment="1">
      <alignment wrapText="1"/>
    </xf>
    <xf numFmtId="0" fontId="12" fillId="2" borderId="137" xfId="46" applyFont="1" applyFill="1" applyBorder="1"/>
    <xf numFmtId="0" fontId="12" fillId="2" borderId="138" xfId="46" applyFont="1" applyFill="1" applyBorder="1"/>
    <xf numFmtId="0" fontId="12" fillId="2" borderId="10" xfId="0" applyFont="1" applyFill="1" applyBorder="1" applyAlignment="1">
      <alignment wrapText="1"/>
    </xf>
    <xf numFmtId="0" fontId="12" fillId="2" borderId="6" xfId="42" applyFont="1" applyFill="1" applyBorder="1" applyAlignment="1">
      <alignment horizontal="left" vertical="center" wrapText="1"/>
    </xf>
    <xf numFmtId="0" fontId="12" fillId="2" borderId="122" xfId="42" applyFont="1" applyFill="1" applyBorder="1" applyAlignment="1">
      <alignment horizontal="left" vertical="center" wrapText="1"/>
    </xf>
    <xf numFmtId="0" fontId="12" fillId="2" borderId="22" xfId="44" applyFont="1" applyFill="1" applyBorder="1" applyAlignment="1" applyProtection="1">
      <alignment horizontal="left" vertical="center" wrapText="1"/>
    </xf>
    <xf numFmtId="9" fontId="12" fillId="2" borderId="15" xfId="43" applyNumberFormat="1" applyFont="1" applyFill="1" applyBorder="1" applyAlignment="1">
      <alignment horizontal="center" vertical="center" wrapText="1"/>
    </xf>
    <xf numFmtId="9" fontId="12" fillId="2" borderId="22" xfId="43" applyNumberFormat="1" applyFont="1" applyFill="1" applyBorder="1" applyAlignment="1">
      <alignment horizontal="center" vertical="center" wrapText="1"/>
    </xf>
    <xf numFmtId="0" fontId="12" fillId="2" borderId="130" xfId="0" applyFont="1" applyFill="1" applyBorder="1" applyAlignment="1">
      <alignment vertical="center" wrapText="1"/>
    </xf>
    <xf numFmtId="0" fontId="12" fillId="2" borderId="25" xfId="0" applyFont="1" applyFill="1" applyBorder="1" applyAlignment="1">
      <alignment vertical="center" wrapText="1"/>
    </xf>
    <xf numFmtId="0" fontId="12" fillId="2" borderId="119" xfId="0" applyFont="1" applyFill="1" applyBorder="1" applyAlignment="1">
      <alignment vertical="center" wrapText="1"/>
    </xf>
    <xf numFmtId="0" fontId="12" fillId="2" borderId="136" xfId="0" applyFont="1" applyFill="1" applyBorder="1" applyAlignment="1">
      <alignment wrapText="1"/>
    </xf>
    <xf numFmtId="0" fontId="12" fillId="2" borderId="137" xfId="0" applyFont="1" applyFill="1" applyBorder="1" applyAlignment="1">
      <alignment wrapText="1"/>
    </xf>
    <xf numFmtId="0" fontId="12" fillId="2" borderId="138" xfId="0" applyFont="1" applyFill="1" applyBorder="1" applyAlignment="1">
      <alignment wrapText="1"/>
    </xf>
    <xf numFmtId="0" fontId="12" fillId="2" borderId="127" xfId="0" applyFont="1" applyFill="1" applyBorder="1" applyAlignment="1">
      <alignment wrapText="1"/>
    </xf>
    <xf numFmtId="0" fontId="12" fillId="2" borderId="128" xfId="0" applyFont="1" applyFill="1" applyBorder="1" applyAlignment="1">
      <alignment wrapText="1"/>
    </xf>
    <xf numFmtId="0" fontId="12" fillId="2" borderId="129" xfId="0" applyFont="1" applyFill="1" applyBorder="1" applyAlignment="1">
      <alignment wrapText="1"/>
    </xf>
    <xf numFmtId="0" fontId="66" fillId="2" borderId="130" xfId="60" applyFont="1" applyFill="1" applyBorder="1" applyAlignment="1">
      <alignment wrapText="1"/>
    </xf>
    <xf numFmtId="0" fontId="66" fillId="2" borderId="25" xfId="60" applyFont="1" applyFill="1" applyBorder="1" applyAlignment="1">
      <alignment wrapText="1"/>
    </xf>
    <xf numFmtId="0" fontId="66" fillId="2" borderId="119" xfId="60" applyFont="1" applyFill="1" applyBorder="1" applyAlignment="1">
      <alignment wrapText="1"/>
    </xf>
    <xf numFmtId="0" fontId="12" fillId="2" borderId="87" xfId="44" applyFont="1" applyFill="1" applyBorder="1" applyAlignment="1" applyProtection="1">
      <alignment horizontal="center" vertical="center" wrapText="1"/>
    </xf>
    <xf numFmtId="0" fontId="12" fillId="2" borderId="89" xfId="44" applyFont="1" applyFill="1" applyBorder="1" applyAlignment="1" applyProtection="1">
      <alignment horizontal="center" vertical="center" wrapText="1"/>
    </xf>
    <xf numFmtId="0" fontId="12" fillId="2" borderId="90" xfId="44" applyFont="1" applyFill="1" applyBorder="1" applyAlignment="1" applyProtection="1">
      <alignment horizontal="center" vertical="center" wrapText="1"/>
    </xf>
    <xf numFmtId="0" fontId="12" fillId="2" borderId="184" xfId="44" applyFont="1" applyFill="1" applyBorder="1" applyAlignment="1" applyProtection="1">
      <alignment horizontal="center" vertical="center" wrapText="1"/>
    </xf>
    <xf numFmtId="0" fontId="12" fillId="2" borderId="174" xfId="44" applyFont="1" applyFill="1" applyBorder="1" applyAlignment="1" applyProtection="1">
      <alignment horizontal="center" vertical="center" wrapText="1"/>
    </xf>
    <xf numFmtId="0" fontId="12" fillId="2" borderId="175" xfId="44" applyFont="1" applyFill="1" applyBorder="1" applyAlignment="1" applyProtection="1">
      <alignment horizontal="center" vertical="center" wrapText="1"/>
    </xf>
    <xf numFmtId="49" fontId="16" fillId="4" borderId="59" xfId="43" applyNumberFormat="1" applyFont="1" applyFill="1" applyBorder="1" applyAlignment="1">
      <alignment horizontal="left" vertical="center"/>
    </xf>
    <xf numFmtId="0" fontId="12" fillId="2" borderId="15" xfId="0" applyFont="1" applyFill="1" applyBorder="1" applyAlignment="1">
      <alignment horizontal="left" vertical="top" wrapText="1"/>
    </xf>
    <xf numFmtId="0" fontId="12" fillId="2" borderId="25" xfId="0" applyFont="1" applyFill="1" applyBorder="1" applyAlignment="1">
      <alignment horizontal="left" vertical="top" wrapText="1"/>
    </xf>
    <xf numFmtId="0" fontId="12" fillId="2" borderId="119" xfId="0" applyFont="1" applyFill="1" applyBorder="1" applyAlignment="1">
      <alignment horizontal="left" vertical="top" wrapText="1"/>
    </xf>
    <xf numFmtId="0" fontId="12" fillId="2" borderId="15" xfId="44" applyFont="1" applyFill="1" applyBorder="1" applyAlignment="1" applyProtection="1">
      <alignment vertical="top" wrapText="1"/>
    </xf>
    <xf numFmtId="0" fontId="12" fillId="2" borderId="25" xfId="44" applyFont="1" applyFill="1" applyBorder="1" applyAlignment="1" applyProtection="1">
      <alignment vertical="top" wrapText="1"/>
    </xf>
    <xf numFmtId="0" fontId="12" fillId="2" borderId="119" xfId="44" applyFont="1" applyFill="1" applyBorder="1" applyAlignment="1" applyProtection="1">
      <alignment vertical="top" wrapText="1"/>
    </xf>
    <xf numFmtId="9" fontId="12" fillId="20" borderId="15" xfId="43" applyNumberFormat="1" applyFont="1" applyFill="1" applyBorder="1" applyAlignment="1">
      <alignment horizontal="center" vertical="center" wrapText="1"/>
    </xf>
    <xf numFmtId="9" fontId="12" fillId="20" borderId="22" xfId="43" applyNumberFormat="1" applyFont="1" applyFill="1" applyBorder="1" applyAlignment="1">
      <alignment horizontal="center" vertical="center" wrapText="1"/>
    </xf>
    <xf numFmtId="0" fontId="12" fillId="20" borderId="15" xfId="43" applyFont="1" applyFill="1" applyBorder="1" applyAlignment="1">
      <alignment horizontal="left" vertical="top" wrapText="1"/>
    </xf>
    <xf numFmtId="0" fontId="12" fillId="20" borderId="25" xfId="43" applyFont="1" applyFill="1" applyBorder="1" applyAlignment="1">
      <alignment horizontal="left" vertical="top" wrapText="1"/>
    </xf>
    <xf numFmtId="0" fontId="12" fillId="20" borderId="119" xfId="43" applyFont="1" applyFill="1" applyBorder="1" applyAlignment="1">
      <alignment horizontal="left" vertical="top" wrapText="1"/>
    </xf>
    <xf numFmtId="0" fontId="12" fillId="14" borderId="102" xfId="0" applyFont="1" applyFill="1" applyBorder="1" applyAlignment="1">
      <alignment vertical="center" wrapText="1"/>
    </xf>
    <xf numFmtId="0" fontId="12" fillId="14" borderId="103" xfId="0" applyFont="1" applyFill="1" applyBorder="1" applyAlignment="1">
      <alignment vertical="center" wrapText="1"/>
    </xf>
    <xf numFmtId="0" fontId="12" fillId="14" borderId="104" xfId="0" applyFont="1" applyFill="1" applyBorder="1" applyAlignment="1">
      <alignment vertical="center" wrapText="1"/>
    </xf>
    <xf numFmtId="0" fontId="23" fillId="15" borderId="64" xfId="44" applyFont="1" applyFill="1" applyBorder="1" applyAlignment="1" applyProtection="1">
      <alignment horizontal="left" vertical="center" wrapText="1"/>
    </xf>
    <xf numFmtId="0" fontId="12" fillId="2" borderId="65" xfId="46" applyFont="1" applyFill="1" applyBorder="1" applyAlignment="1">
      <alignment horizontal="left"/>
    </xf>
    <xf numFmtId="0" fontId="12" fillId="2" borderId="66" xfId="46" applyFont="1" applyFill="1" applyBorder="1" applyAlignment="1">
      <alignment horizontal="left"/>
    </xf>
    <xf numFmtId="0" fontId="12" fillId="2" borderId="64" xfId="46" applyFont="1" applyFill="1" applyBorder="1" applyAlignment="1">
      <alignment horizontal="left" vertical="center" wrapText="1"/>
    </xf>
    <xf numFmtId="0" fontId="12" fillId="15" borderId="64" xfId="46" applyFont="1" applyFill="1" applyBorder="1" applyAlignment="1">
      <alignment horizontal="left" vertical="center" wrapText="1"/>
    </xf>
    <xf numFmtId="0" fontId="12" fillId="20" borderId="15" xfId="43" applyFont="1" applyFill="1" applyBorder="1" applyAlignment="1">
      <alignment horizontal="left" vertical="center" wrapText="1"/>
    </xf>
    <xf numFmtId="0" fontId="12" fillId="20" borderId="28" xfId="43" applyFont="1" applyFill="1" applyBorder="1" applyAlignment="1">
      <alignment horizontal="left" vertical="center" wrapText="1"/>
    </xf>
    <xf numFmtId="0" fontId="12" fillId="2" borderId="28" xfId="44" applyFont="1" applyFill="1" applyBorder="1" applyAlignment="1" applyProtection="1">
      <alignment vertical="top" wrapText="1"/>
    </xf>
    <xf numFmtId="0" fontId="12" fillId="14" borderId="111" xfId="0" applyFont="1" applyFill="1" applyBorder="1" applyAlignment="1">
      <alignment vertical="center" wrapText="1"/>
    </xf>
    <xf numFmtId="0" fontId="12" fillId="14" borderId="144" xfId="0" applyFont="1" applyFill="1" applyBorder="1" applyAlignment="1">
      <alignment vertical="center" wrapText="1"/>
    </xf>
    <xf numFmtId="0" fontId="12" fillId="14" borderId="145" xfId="0" applyFont="1" applyFill="1" applyBorder="1" applyAlignment="1">
      <alignment vertical="center" wrapText="1"/>
    </xf>
    <xf numFmtId="0" fontId="12" fillId="15" borderId="85" xfId="46" applyFont="1" applyFill="1" applyBorder="1" applyAlignment="1">
      <alignment horizontal="left" vertical="center" wrapText="1"/>
    </xf>
    <xf numFmtId="0" fontId="12" fillId="2" borderId="89" xfId="46" applyFont="1" applyFill="1" applyBorder="1" applyAlignment="1">
      <alignment horizontal="left"/>
    </xf>
    <xf numFmtId="0" fontId="12" fillId="2" borderId="90" xfId="46" applyFont="1" applyFill="1" applyBorder="1" applyAlignment="1">
      <alignment horizontal="left"/>
    </xf>
    <xf numFmtId="0" fontId="22" fillId="14" borderId="153" xfId="0" applyFont="1" applyFill="1" applyBorder="1" applyAlignment="1">
      <alignment vertical="center" wrapText="1"/>
    </xf>
    <xf numFmtId="0" fontId="22" fillId="14" borderId="172" xfId="0" applyFont="1" applyFill="1" applyBorder="1" applyAlignment="1">
      <alignment vertical="center" wrapText="1"/>
    </xf>
    <xf numFmtId="0" fontId="16" fillId="19" borderId="78" xfId="0" applyFont="1" applyFill="1" applyBorder="1" applyAlignment="1">
      <alignment wrapText="1"/>
    </xf>
    <xf numFmtId="0" fontId="16" fillId="19" borderId="95" xfId="0" applyFont="1" applyFill="1" applyBorder="1" applyAlignment="1">
      <alignment wrapText="1"/>
    </xf>
    <xf numFmtId="0" fontId="12" fillId="14" borderId="164" xfId="0" applyFont="1" applyFill="1" applyBorder="1" applyAlignment="1">
      <alignment vertical="center" wrapText="1"/>
    </xf>
    <xf numFmtId="0" fontId="12" fillId="14" borderId="128" xfId="0" applyFont="1" applyFill="1" applyBorder="1" applyAlignment="1">
      <alignment vertical="center" wrapText="1"/>
    </xf>
    <xf numFmtId="0" fontId="12" fillId="14" borderId="129" xfId="0" applyFont="1" applyFill="1" applyBorder="1" applyAlignment="1">
      <alignment vertical="center" wrapText="1"/>
    </xf>
    <xf numFmtId="0" fontId="22" fillId="14" borderId="25" xfId="0" applyFont="1" applyFill="1" applyBorder="1" applyAlignment="1">
      <alignment vertical="center" wrapText="1"/>
    </xf>
    <xf numFmtId="0" fontId="22" fillId="14" borderId="120" xfId="0" applyFont="1" applyFill="1" applyBorder="1" applyAlignment="1">
      <alignment vertical="center" wrapText="1"/>
    </xf>
    <xf numFmtId="0" fontId="12" fillId="14" borderId="25" xfId="0" applyFont="1" applyFill="1" applyBorder="1" applyAlignment="1">
      <alignment vertical="center" wrapText="1"/>
    </xf>
    <xf numFmtId="0" fontId="12" fillId="14" borderId="119" xfId="0" applyFont="1" applyFill="1" applyBorder="1" applyAlignment="1">
      <alignment vertical="center" wrapText="1"/>
    </xf>
    <xf numFmtId="0" fontId="12" fillId="14" borderId="15" xfId="0" applyFont="1" applyFill="1" applyBorder="1" applyAlignment="1">
      <alignment vertical="center" wrapText="1"/>
    </xf>
    <xf numFmtId="0" fontId="12" fillId="14" borderId="120" xfId="0" applyFont="1" applyFill="1" applyBorder="1" applyAlignment="1">
      <alignment vertical="center" wrapText="1"/>
    </xf>
    <xf numFmtId="0" fontId="12" fillId="14" borderId="10" xfId="0" applyFont="1" applyFill="1" applyBorder="1" applyAlignment="1">
      <alignment vertical="center" wrapText="1"/>
    </xf>
    <xf numFmtId="0" fontId="12" fillId="20" borderId="25" xfId="0" applyFont="1" applyFill="1" applyBorder="1" applyAlignment="1">
      <alignment horizontal="left" vertical="center" wrapText="1"/>
    </xf>
    <xf numFmtId="0" fontId="12" fillId="20" borderId="119" xfId="0" applyFont="1" applyFill="1" applyBorder="1" applyAlignment="1">
      <alignment horizontal="left" vertical="center" wrapText="1"/>
    </xf>
    <xf numFmtId="0" fontId="12" fillId="14" borderId="137" xfId="0" applyFont="1" applyFill="1" applyBorder="1" applyAlignment="1">
      <alignment vertical="center" wrapText="1"/>
    </xf>
    <xf numFmtId="0" fontId="12" fillId="14" borderId="138" xfId="0" applyFont="1" applyFill="1" applyBorder="1" applyAlignment="1">
      <alignment vertical="center" wrapText="1"/>
    </xf>
    <xf numFmtId="0" fontId="16" fillId="19" borderId="132" xfId="0" applyFont="1" applyFill="1" applyBorder="1" applyAlignment="1">
      <alignment wrapText="1"/>
    </xf>
    <xf numFmtId="0" fontId="16" fillId="19" borderId="110" xfId="0" applyFont="1" applyFill="1" applyBorder="1" applyAlignment="1">
      <alignment wrapText="1"/>
    </xf>
    <xf numFmtId="0" fontId="22" fillId="0" borderId="153" xfId="0" applyFont="1" applyBorder="1" applyAlignment="1">
      <alignment vertical="center" wrapText="1"/>
    </xf>
    <xf numFmtId="0" fontId="22" fillId="0" borderId="172" xfId="0" applyFont="1" applyBorder="1" applyAlignment="1">
      <alignment vertical="center" wrapText="1"/>
    </xf>
    <xf numFmtId="0" fontId="12" fillId="14" borderId="0" xfId="0" applyFont="1" applyFill="1" applyAlignment="1">
      <alignment vertical="center" wrapText="1"/>
    </xf>
    <xf numFmtId="0" fontId="22" fillId="0" borderId="152" xfId="0" applyFont="1" applyBorder="1" applyAlignment="1">
      <alignment vertical="center" wrapText="1"/>
    </xf>
    <xf numFmtId="0" fontId="12" fillId="14" borderId="11" xfId="0" applyFont="1" applyFill="1" applyBorder="1" applyAlignment="1">
      <alignment vertical="center" wrapText="1"/>
    </xf>
    <xf numFmtId="0" fontId="12" fillId="14" borderId="26" xfId="0" applyFont="1" applyFill="1" applyBorder="1" applyAlignment="1">
      <alignment horizontal="center" vertical="center" wrapText="1"/>
    </xf>
    <xf numFmtId="0" fontId="12" fillId="14" borderId="54" xfId="0" applyFont="1" applyFill="1" applyBorder="1" applyAlignment="1">
      <alignment horizontal="center" vertical="center" wrapText="1"/>
    </xf>
    <xf numFmtId="0" fontId="12" fillId="14" borderId="4" xfId="0" applyFont="1" applyFill="1" applyBorder="1" applyAlignment="1">
      <alignment horizontal="center" vertical="center" wrapText="1"/>
    </xf>
    <xf numFmtId="0" fontId="12" fillId="14" borderId="124" xfId="0" applyFont="1" applyFill="1" applyBorder="1" applyAlignment="1">
      <alignment horizontal="center" vertical="center" wrapText="1"/>
    </xf>
    <xf numFmtId="0" fontId="12" fillId="14" borderId="92" xfId="0" applyFont="1" applyFill="1" applyBorder="1" applyAlignment="1">
      <alignment horizontal="center" vertical="center" wrapText="1"/>
    </xf>
    <xf numFmtId="0" fontId="12" fillId="13" borderId="65" xfId="0" applyFont="1" applyFill="1" applyBorder="1" applyAlignment="1">
      <alignment vertical="center" wrapText="1"/>
    </xf>
    <xf numFmtId="0" fontId="12" fillId="13" borderId="66" xfId="0" applyFont="1" applyFill="1" applyBorder="1" applyAlignment="1">
      <alignment vertical="center" wrapText="1"/>
    </xf>
    <xf numFmtId="0" fontId="12" fillId="20" borderId="6" xfId="0" applyFont="1" applyFill="1" applyBorder="1" applyAlignment="1">
      <alignment horizontal="left" wrapText="1"/>
    </xf>
    <xf numFmtId="0" fontId="12" fillId="20" borderId="32" xfId="0" applyFont="1" applyFill="1" applyBorder="1" applyAlignment="1">
      <alignment horizontal="left" wrapText="1"/>
    </xf>
    <xf numFmtId="0" fontId="16" fillId="19" borderId="51" xfId="0" applyFont="1" applyFill="1" applyBorder="1" applyAlignment="1">
      <alignment wrapText="1"/>
    </xf>
    <xf numFmtId="0" fontId="16" fillId="19" borderId="50" xfId="0" applyFont="1" applyFill="1" applyBorder="1" applyAlignment="1">
      <alignment wrapText="1"/>
    </xf>
    <xf numFmtId="0" fontId="22" fillId="14" borderId="25" xfId="0" applyFont="1" applyFill="1" applyBorder="1" applyAlignment="1">
      <alignment horizontal="center" vertical="center" wrapText="1"/>
    </xf>
    <xf numFmtId="0" fontId="22" fillId="14" borderId="120" xfId="0" applyFont="1" applyFill="1" applyBorder="1" applyAlignment="1">
      <alignment horizontal="center" vertical="center" wrapText="1"/>
    </xf>
    <xf numFmtId="0" fontId="22" fillId="14" borderId="40" xfId="0" applyFont="1" applyFill="1" applyBorder="1" applyAlignment="1">
      <alignment vertical="center" wrapText="1"/>
    </xf>
    <xf numFmtId="0" fontId="22" fillId="14" borderId="109" xfId="0" applyFont="1" applyFill="1" applyBorder="1" applyAlignment="1">
      <alignment vertical="center" wrapText="1"/>
    </xf>
    <xf numFmtId="0" fontId="12" fillId="20" borderId="25" xfId="0" applyFont="1" applyFill="1" applyBorder="1" applyAlignment="1">
      <alignment vertical="center" wrapText="1"/>
    </xf>
    <xf numFmtId="0" fontId="12" fillId="20" borderId="119" xfId="0" applyFont="1" applyFill="1" applyBorder="1" applyAlignment="1">
      <alignment vertical="center" wrapText="1"/>
    </xf>
    <xf numFmtId="0" fontId="12" fillId="14" borderId="15" xfId="0" applyFont="1" applyFill="1" applyBorder="1" applyAlignment="1">
      <alignment horizontal="left" vertical="center" wrapText="1"/>
    </xf>
    <xf numFmtId="0" fontId="12" fillId="14" borderId="120" xfId="0" applyFont="1" applyFill="1" applyBorder="1" applyAlignment="1">
      <alignment horizontal="left" vertical="center" wrapText="1"/>
    </xf>
    <xf numFmtId="0" fontId="12" fillId="14" borderId="29" xfId="0" applyFont="1" applyFill="1" applyBorder="1" applyAlignment="1">
      <alignment vertical="center" wrapText="1"/>
    </xf>
    <xf numFmtId="0" fontId="12" fillId="14" borderId="126" xfId="0" applyFont="1" applyFill="1" applyBorder="1" applyAlignment="1">
      <alignment vertical="center" wrapText="1"/>
    </xf>
    <xf numFmtId="0" fontId="12" fillId="14" borderId="56" xfId="0" applyFont="1" applyFill="1" applyBorder="1" applyAlignment="1">
      <alignment vertical="center" wrapText="1"/>
    </xf>
    <xf numFmtId="0" fontId="12" fillId="14" borderId="118" xfId="0" applyFont="1" applyFill="1" applyBorder="1" applyAlignment="1">
      <alignment vertical="center" wrapText="1"/>
    </xf>
    <xf numFmtId="0" fontId="12" fillId="14" borderId="14" xfId="0" applyFont="1" applyFill="1" applyBorder="1" applyAlignment="1">
      <alignment horizontal="left" vertical="center" wrapText="1"/>
    </xf>
    <xf numFmtId="0" fontId="12" fillId="14" borderId="56" xfId="0" applyFont="1" applyFill="1" applyBorder="1" applyAlignment="1">
      <alignment horizontal="left" vertical="center" wrapText="1"/>
    </xf>
    <xf numFmtId="0" fontId="12" fillId="14" borderId="118" xfId="0" applyFont="1" applyFill="1" applyBorder="1" applyAlignment="1">
      <alignment horizontal="left" vertical="center" wrapText="1"/>
    </xf>
    <xf numFmtId="0" fontId="66" fillId="14" borderId="25" xfId="60" applyFont="1" applyFill="1" applyBorder="1" applyAlignment="1">
      <alignment wrapText="1"/>
    </xf>
    <xf numFmtId="0" fontId="66" fillId="14" borderId="119" xfId="60" applyFont="1" applyFill="1" applyBorder="1" applyAlignment="1">
      <alignment wrapText="1"/>
    </xf>
    <xf numFmtId="0" fontId="12" fillId="13" borderId="65" xfId="0" applyFont="1" applyFill="1" applyBorder="1" applyAlignment="1">
      <alignment wrapText="1"/>
    </xf>
    <xf numFmtId="0" fontId="12" fillId="13" borderId="66" xfId="0" applyFont="1" applyFill="1" applyBorder="1" applyAlignment="1">
      <alignment wrapText="1"/>
    </xf>
    <xf numFmtId="0" fontId="12" fillId="14" borderId="0" xfId="0" applyFont="1" applyFill="1" applyAlignment="1">
      <alignment wrapText="1"/>
    </xf>
    <xf numFmtId="0" fontId="12" fillId="14" borderId="11" xfId="0" applyFont="1" applyFill="1" applyBorder="1" applyAlignment="1">
      <alignment wrapText="1"/>
    </xf>
    <xf numFmtId="0" fontId="16" fillId="19" borderId="125" xfId="0" applyFont="1" applyFill="1" applyBorder="1" applyAlignment="1">
      <alignment wrapText="1"/>
    </xf>
    <xf numFmtId="0" fontId="22" fillId="0" borderId="40" xfId="0" applyFont="1" applyBorder="1" applyAlignment="1">
      <alignment vertical="center" wrapText="1"/>
    </xf>
    <xf numFmtId="0" fontId="22" fillId="0" borderId="109" xfId="0" applyFont="1" applyBorder="1" applyAlignment="1">
      <alignment vertical="center" wrapText="1"/>
    </xf>
    <xf numFmtId="0" fontId="12" fillId="14" borderId="25" xfId="0" applyFont="1" applyFill="1" applyBorder="1" applyAlignment="1">
      <alignment vertical="top" wrapText="1"/>
    </xf>
    <xf numFmtId="0" fontId="12" fillId="14" borderId="119" xfId="0" applyFont="1" applyFill="1" applyBorder="1" applyAlignment="1">
      <alignment vertical="top" wrapText="1"/>
    </xf>
    <xf numFmtId="0" fontId="22" fillId="0" borderId="16" xfId="0" applyFont="1" applyBorder="1" applyAlignment="1">
      <alignment vertical="center" wrapText="1"/>
    </xf>
    <xf numFmtId="0" fontId="16" fillId="4" borderId="16" xfId="42" applyFont="1" applyFill="1" applyBorder="1" applyAlignment="1">
      <alignment horizontal="center" vertical="center" wrapText="1"/>
    </xf>
    <xf numFmtId="0" fontId="12" fillId="2" borderId="95" xfId="43" applyFont="1" applyFill="1" applyBorder="1" applyAlignment="1">
      <alignment horizontal="left" vertical="center" wrapText="1"/>
    </xf>
    <xf numFmtId="0" fontId="12" fillId="2" borderId="0" xfId="43" applyFont="1" applyFill="1" applyAlignment="1">
      <alignment horizontal="left" vertical="center" wrapText="1"/>
    </xf>
    <xf numFmtId="0" fontId="12" fillId="2" borderId="96" xfId="43" applyFont="1" applyFill="1" applyBorder="1" applyAlignment="1">
      <alignment horizontal="left" vertical="center" wrapText="1"/>
    </xf>
    <xf numFmtId="0" fontId="12" fillId="2" borderId="132" xfId="0" applyFont="1" applyFill="1" applyBorder="1" applyAlignment="1">
      <alignment horizontal="center" wrapText="1"/>
    </xf>
    <xf numFmtId="0" fontId="12" fillId="2" borderId="26" xfId="0" applyFont="1" applyFill="1" applyBorder="1" applyAlignment="1">
      <alignment horizontal="center" wrapText="1"/>
    </xf>
    <xf numFmtId="0" fontId="12" fillId="2" borderId="133" xfId="0" applyFont="1" applyFill="1" applyBorder="1" applyAlignment="1">
      <alignment horizontal="center" wrapText="1"/>
    </xf>
    <xf numFmtId="0" fontId="12" fillId="2" borderId="6" xfId="0" applyFont="1" applyFill="1" applyBorder="1" applyAlignment="1">
      <alignment horizontal="center" wrapText="1"/>
    </xf>
    <xf numFmtId="0" fontId="12" fillId="14" borderId="130" xfId="0" applyFont="1" applyFill="1" applyBorder="1" applyAlignment="1">
      <alignment vertical="center" wrapText="1"/>
    </xf>
    <xf numFmtId="0" fontId="12" fillId="14" borderId="136" xfId="0" applyFont="1" applyFill="1" applyBorder="1" applyAlignment="1">
      <alignment vertical="center" wrapText="1"/>
    </xf>
    <xf numFmtId="0" fontId="64" fillId="2" borderId="130" xfId="44" applyFont="1" applyFill="1" applyBorder="1" applyAlignment="1" applyProtection="1">
      <alignment vertical="center" wrapText="1"/>
    </xf>
    <xf numFmtId="0" fontId="12" fillId="2" borderId="25" xfId="43" applyFont="1" applyFill="1" applyBorder="1" applyAlignment="1">
      <alignment vertical="center" wrapText="1"/>
    </xf>
    <xf numFmtId="0" fontId="12" fillId="2" borderId="119" xfId="43" applyFont="1" applyFill="1" applyBorder="1" applyAlignment="1">
      <alignment vertical="center" wrapText="1"/>
    </xf>
    <xf numFmtId="0" fontId="12" fillId="20" borderId="19" xfId="0" applyFont="1" applyFill="1" applyBorder="1" applyAlignment="1">
      <alignment horizontal="center" vertical="center"/>
    </xf>
    <xf numFmtId="0" fontId="12" fillId="20" borderId="123" xfId="0" applyFont="1" applyFill="1" applyBorder="1" applyAlignment="1">
      <alignment horizontal="center" vertical="center"/>
    </xf>
    <xf numFmtId="0" fontId="12" fillId="20" borderId="3" xfId="0" applyFont="1" applyFill="1" applyBorder="1" applyAlignment="1">
      <alignment horizontal="center" vertical="center"/>
    </xf>
    <xf numFmtId="0" fontId="12" fillId="20" borderId="122" xfId="0" applyFont="1" applyFill="1" applyBorder="1" applyAlignment="1">
      <alignment horizontal="center" vertical="center"/>
    </xf>
    <xf numFmtId="0" fontId="12" fillId="2" borderId="130" xfId="44" applyFont="1" applyFill="1" applyBorder="1" applyAlignment="1" applyProtection="1">
      <alignment vertical="center" wrapText="1"/>
    </xf>
    <xf numFmtId="0" fontId="12" fillId="2" borderId="25" xfId="44" applyFont="1" applyFill="1" applyBorder="1" applyAlignment="1" applyProtection="1">
      <alignment vertical="center" wrapText="1"/>
    </xf>
    <xf numFmtId="0" fontId="12" fillId="2" borderId="119" xfId="44" applyFont="1" applyFill="1" applyBorder="1" applyAlignment="1" applyProtection="1">
      <alignment vertical="center" wrapText="1"/>
    </xf>
    <xf numFmtId="0" fontId="12" fillId="14" borderId="130" xfId="0" applyFont="1" applyFill="1" applyBorder="1" applyAlignment="1">
      <alignment vertical="top" wrapText="1"/>
    </xf>
    <xf numFmtId="0" fontId="12" fillId="2" borderId="130" xfId="43" applyFont="1" applyFill="1" applyBorder="1" applyAlignment="1">
      <alignment vertical="center" wrapText="1"/>
    </xf>
    <xf numFmtId="0" fontId="12" fillId="14" borderId="15" xfId="0" applyFont="1" applyFill="1" applyBorder="1" applyAlignment="1">
      <alignment horizontal="left" wrapText="1"/>
    </xf>
    <xf numFmtId="0" fontId="12" fillId="14" borderId="25" xfId="0" applyFont="1" applyFill="1" applyBorder="1" applyAlignment="1">
      <alignment horizontal="left" wrapText="1"/>
    </xf>
    <xf numFmtId="0" fontId="12" fillId="14" borderId="62" xfId="0" applyFont="1" applyFill="1" applyBorder="1" applyAlignment="1">
      <alignment horizontal="left" wrapText="1"/>
    </xf>
    <xf numFmtId="0" fontId="12" fillId="2" borderId="15" xfId="44" applyFont="1" applyFill="1" applyBorder="1" applyAlignment="1" applyProtection="1">
      <alignment horizontal="center" vertical="top" wrapText="1"/>
    </xf>
    <xf numFmtId="0" fontId="12" fillId="2" borderId="25" xfId="44" applyFont="1" applyFill="1" applyBorder="1" applyAlignment="1" applyProtection="1">
      <alignment horizontal="center" vertical="top" wrapText="1"/>
    </xf>
    <xf numFmtId="0" fontId="12" fillId="2" borderId="22" xfId="44" applyFont="1" applyFill="1" applyBorder="1" applyAlignment="1" applyProtection="1">
      <alignment horizontal="center" vertical="top" wrapText="1"/>
    </xf>
    <xf numFmtId="0" fontId="12" fillId="20" borderId="127" xfId="44" applyFont="1" applyFill="1" applyBorder="1" applyAlignment="1" applyProtection="1">
      <alignment horizontal="left" vertical="center" wrapText="1"/>
    </xf>
    <xf numFmtId="0" fontId="12" fillId="20" borderId="128" xfId="44" applyFont="1" applyFill="1" applyBorder="1" applyAlignment="1" applyProtection="1">
      <alignment horizontal="left" vertical="center" wrapText="1"/>
    </xf>
    <xf numFmtId="0" fontId="12" fillId="20" borderId="129" xfId="44" applyFont="1" applyFill="1" applyBorder="1" applyAlignment="1" applyProtection="1">
      <alignment horizontal="left" vertical="center" wrapText="1"/>
    </xf>
    <xf numFmtId="0" fontId="64" fillId="2" borderId="130" xfId="44" applyFont="1" applyFill="1" applyBorder="1" applyAlignment="1" applyProtection="1">
      <alignment horizontal="left" vertical="center" wrapText="1"/>
    </xf>
    <xf numFmtId="0" fontId="12" fillId="14" borderId="119" xfId="0" applyFont="1" applyFill="1" applyBorder="1" applyAlignment="1">
      <alignment horizontal="left" wrapText="1"/>
    </xf>
    <xf numFmtId="0" fontId="12" fillId="20" borderId="130" xfId="0" applyFont="1" applyFill="1" applyBorder="1" applyAlignment="1">
      <alignment vertical="center" wrapText="1"/>
    </xf>
    <xf numFmtId="0" fontId="12" fillId="20" borderId="1" xfId="43" applyFont="1" applyFill="1" applyBorder="1" applyAlignment="1">
      <alignment horizontal="center" vertical="center" wrapText="1"/>
    </xf>
    <xf numFmtId="0" fontId="12" fillId="14" borderId="127" xfId="0" applyFont="1" applyFill="1" applyBorder="1" applyAlignment="1">
      <alignment vertical="center" wrapText="1"/>
    </xf>
    <xf numFmtId="0" fontId="12" fillId="20" borderId="15" xfId="43" applyFont="1" applyFill="1" applyBorder="1" applyAlignment="1">
      <alignment horizontal="center" vertical="center" wrapText="1"/>
    </xf>
    <xf numFmtId="0" fontId="12" fillId="20" borderId="22" xfId="43" applyFont="1" applyFill="1" applyBorder="1" applyAlignment="1">
      <alignment horizontal="center" vertical="center" wrapText="1"/>
    </xf>
    <xf numFmtId="0" fontId="22" fillId="20" borderId="15" xfId="1" applyFont="1" applyFill="1" applyBorder="1" applyAlignment="1">
      <alignment horizontal="left" vertical="center" wrapText="1"/>
    </xf>
    <xf numFmtId="0" fontId="22" fillId="20" borderId="22" xfId="1" applyFont="1" applyFill="1" applyBorder="1" applyAlignment="1">
      <alignment horizontal="left" vertical="center" wrapText="1"/>
    </xf>
    <xf numFmtId="0" fontId="12" fillId="20" borderId="15" xfId="43" applyFont="1" applyFill="1" applyBorder="1" applyAlignment="1">
      <alignment vertical="top" wrapText="1"/>
    </xf>
    <xf numFmtId="0" fontId="12" fillId="20" borderId="25" xfId="43" applyFont="1" applyFill="1" applyBorder="1" applyAlignment="1">
      <alignment vertical="top" wrapText="1"/>
    </xf>
    <xf numFmtId="0" fontId="12" fillId="20" borderId="119" xfId="43" applyFont="1" applyFill="1" applyBorder="1" applyAlignment="1">
      <alignment vertical="top" wrapText="1"/>
    </xf>
    <xf numFmtId="0" fontId="12" fillId="2" borderId="15" xfId="44" applyFont="1" applyFill="1" applyBorder="1" applyAlignment="1" applyProtection="1">
      <alignment horizontal="center" vertical="center" wrapText="1"/>
    </xf>
    <xf numFmtId="0" fontId="12" fillId="2" borderId="25" xfId="44" applyFont="1" applyFill="1" applyBorder="1" applyAlignment="1" applyProtection="1">
      <alignment horizontal="center" vertical="center" wrapText="1"/>
    </xf>
    <xf numFmtId="0" fontId="12" fillId="2" borderId="22" xfId="44" applyFont="1" applyFill="1" applyBorder="1" applyAlignment="1" applyProtection="1">
      <alignment horizontal="center" vertical="center" wrapText="1"/>
    </xf>
    <xf numFmtId="0" fontId="12" fillId="14" borderId="62" xfId="0" applyFont="1" applyFill="1" applyBorder="1" applyAlignment="1">
      <alignment wrapText="1"/>
    </xf>
    <xf numFmtId="0" fontId="12" fillId="2" borderId="130" xfId="0" applyFont="1" applyFill="1" applyBorder="1" applyAlignment="1">
      <alignment horizontal="center"/>
    </xf>
    <xf numFmtId="0" fontId="12" fillId="2" borderId="25" xfId="0" applyFont="1" applyFill="1" applyBorder="1" applyAlignment="1">
      <alignment horizontal="center"/>
    </xf>
    <xf numFmtId="0" fontId="16" fillId="19" borderId="152" xfId="0" applyFont="1" applyFill="1" applyBorder="1" applyAlignment="1">
      <alignment wrapText="1"/>
    </xf>
    <xf numFmtId="0" fontId="16" fillId="19" borderId="153" xfId="0" applyFont="1" applyFill="1" applyBorder="1" applyAlignment="1">
      <alignment wrapText="1"/>
    </xf>
    <xf numFmtId="0" fontId="12" fillId="0" borderId="156" xfId="0" applyFont="1" applyBorder="1" applyAlignment="1">
      <alignment horizontal="left" vertical="center" wrapText="1"/>
    </xf>
    <xf numFmtId="0" fontId="12" fillId="0" borderId="163" xfId="0" applyFont="1" applyBorder="1" applyAlignment="1">
      <alignment horizontal="left" vertical="center" wrapText="1"/>
    </xf>
    <xf numFmtId="0" fontId="12" fillId="0" borderId="165" xfId="0" applyFont="1" applyBorder="1" applyAlignment="1">
      <alignment horizontal="left" vertical="center" wrapText="1"/>
    </xf>
    <xf numFmtId="0" fontId="12" fillId="14" borderId="169" xfId="0" applyFont="1" applyFill="1" applyBorder="1" applyAlignment="1">
      <alignment horizontal="center" vertical="center" wrapText="1"/>
    </xf>
    <xf numFmtId="0" fontId="16" fillId="19" borderId="152" xfId="0" applyFont="1" applyFill="1" applyBorder="1"/>
    <xf numFmtId="0" fontId="16" fillId="19" borderId="153" xfId="0" applyFont="1" applyFill="1" applyBorder="1"/>
    <xf numFmtId="0" fontId="12" fillId="14" borderId="130" xfId="0" applyFont="1" applyFill="1" applyBorder="1" applyAlignment="1">
      <alignment horizontal="left" vertical="center" wrapText="1"/>
    </xf>
    <xf numFmtId="0" fontId="22" fillId="0" borderId="51" xfId="0" applyFont="1" applyBorder="1" applyAlignment="1">
      <alignment vertical="center" wrapText="1"/>
    </xf>
    <xf numFmtId="0" fontId="22" fillId="0" borderId="50" xfId="0" applyFont="1" applyBorder="1" applyAlignment="1">
      <alignment vertical="center" wrapText="1"/>
    </xf>
    <xf numFmtId="0" fontId="12" fillId="14" borderId="8" xfId="0" applyFont="1" applyFill="1" applyBorder="1" applyAlignment="1">
      <alignment horizontal="left" vertical="center" wrapText="1"/>
    </xf>
    <xf numFmtId="0" fontId="12" fillId="14" borderId="0" xfId="0" applyFont="1" applyFill="1" applyAlignment="1">
      <alignment horizontal="left" vertical="center" wrapText="1"/>
    </xf>
    <xf numFmtId="0" fontId="12" fillId="14" borderId="11" xfId="0" applyFont="1" applyFill="1" applyBorder="1" applyAlignment="1">
      <alignment horizontal="left" vertical="center" wrapText="1"/>
    </xf>
    <xf numFmtId="0" fontId="12" fillId="14" borderId="62" xfId="0" applyFont="1" applyFill="1" applyBorder="1" applyAlignment="1">
      <alignment horizontal="center" vertical="center"/>
    </xf>
    <xf numFmtId="0" fontId="12" fillId="14" borderId="154" xfId="0" applyFont="1" applyFill="1" applyBorder="1" applyAlignment="1">
      <alignment horizontal="center" vertical="center"/>
    </xf>
    <xf numFmtId="0" fontId="12" fillId="14" borderId="166" xfId="0" applyFont="1" applyFill="1" applyBorder="1" applyAlignment="1">
      <alignment horizontal="left" vertical="center" wrapText="1"/>
    </xf>
    <xf numFmtId="0" fontId="12" fillId="14" borderId="29" xfId="0" applyFont="1" applyFill="1" applyBorder="1" applyAlignment="1">
      <alignment horizontal="left" vertical="center" wrapText="1"/>
    </xf>
    <xf numFmtId="0" fontId="12" fillId="14" borderId="126" xfId="0" applyFont="1" applyFill="1" applyBorder="1" applyAlignment="1">
      <alignment horizontal="left" vertical="center" wrapText="1"/>
    </xf>
    <xf numFmtId="0" fontId="12" fillId="14" borderId="127" xfId="0" applyFont="1" applyFill="1" applyBorder="1" applyAlignment="1">
      <alignment horizontal="left" vertical="center" wrapText="1"/>
    </xf>
    <xf numFmtId="0" fontId="12" fillId="14" borderId="128" xfId="0" applyFont="1" applyFill="1" applyBorder="1" applyAlignment="1">
      <alignment horizontal="left" vertical="center" wrapText="1"/>
    </xf>
    <xf numFmtId="0" fontId="12" fillId="14" borderId="129" xfId="0" applyFont="1" applyFill="1" applyBorder="1" applyAlignment="1">
      <alignment horizontal="left" vertical="center" wrapText="1"/>
    </xf>
    <xf numFmtId="0" fontId="22" fillId="14" borderId="15" xfId="0" applyFont="1" applyFill="1" applyBorder="1" applyAlignment="1">
      <alignment horizontal="left" vertical="center" wrapText="1"/>
    </xf>
    <xf numFmtId="0" fontId="22" fillId="14" borderId="25" xfId="0" applyFont="1" applyFill="1" applyBorder="1" applyAlignment="1">
      <alignment horizontal="left" vertical="center" wrapText="1"/>
    </xf>
    <xf numFmtId="0" fontId="12" fillId="14" borderId="130" xfId="0" applyFont="1" applyFill="1" applyBorder="1" applyAlignment="1">
      <alignment horizontal="left" vertical="center"/>
    </xf>
    <xf numFmtId="0" fontId="12" fillId="14" borderId="25" xfId="0" applyFont="1" applyFill="1" applyBorder="1" applyAlignment="1">
      <alignment horizontal="left" vertical="center"/>
    </xf>
    <xf numFmtId="0" fontId="12" fillId="14" borderId="15" xfId="0" applyFont="1" applyFill="1" applyBorder="1" applyAlignment="1">
      <alignment horizontal="left" vertical="center"/>
    </xf>
    <xf numFmtId="0" fontId="12" fillId="14" borderId="119" xfId="0" applyFont="1" applyFill="1" applyBorder="1" applyAlignment="1">
      <alignment horizontal="left" vertical="center"/>
    </xf>
    <xf numFmtId="0" fontId="22" fillId="14" borderId="51" xfId="0" applyFont="1" applyFill="1" applyBorder="1" applyAlignment="1">
      <alignment vertical="center" wrapText="1"/>
    </xf>
    <xf numFmtId="0" fontId="22" fillId="14" borderId="50" xfId="0" applyFont="1" applyFill="1" applyBorder="1" applyAlignment="1">
      <alignment vertical="center" wrapText="1"/>
    </xf>
    <xf numFmtId="0" fontId="12" fillId="14" borderId="133" xfId="0" applyFont="1" applyFill="1" applyBorder="1" applyAlignment="1">
      <alignment horizontal="left" vertical="center"/>
    </xf>
    <xf numFmtId="0" fontId="12" fillId="14" borderId="6" xfId="0" applyFont="1" applyFill="1" applyBorder="1" applyAlignment="1">
      <alignment horizontal="left" vertical="center"/>
    </xf>
    <xf numFmtId="0" fontId="12" fillId="0" borderId="130" xfId="0" applyFont="1" applyBorder="1" applyAlignment="1">
      <alignment horizontal="left" vertical="center" wrapText="1"/>
    </xf>
    <xf numFmtId="0" fontId="12" fillId="0" borderId="25" xfId="0" applyFont="1" applyBorder="1" applyAlignment="1">
      <alignment horizontal="left" vertical="center" wrapText="1"/>
    </xf>
    <xf numFmtId="0" fontId="12" fillId="0" borderId="119" xfId="0" applyFont="1" applyBorder="1" applyAlignment="1">
      <alignment horizontal="left" vertical="center" wrapText="1"/>
    </xf>
    <xf numFmtId="0" fontId="66" fillId="14" borderId="130" xfId="60" applyFont="1" applyFill="1" applyBorder="1" applyAlignment="1">
      <alignment horizontal="left" vertical="center" wrapText="1"/>
    </xf>
    <xf numFmtId="0" fontId="66" fillId="14" borderId="25" xfId="60" applyFont="1" applyFill="1" applyBorder="1" applyAlignment="1">
      <alignment horizontal="left" vertical="center" wrapText="1"/>
    </xf>
    <xf numFmtId="0" fontId="66" fillId="14" borderId="119" xfId="60" applyFont="1" applyFill="1" applyBorder="1" applyAlignment="1">
      <alignment horizontal="left" vertical="center" wrapText="1"/>
    </xf>
    <xf numFmtId="0" fontId="15" fillId="0" borderId="156" xfId="0" applyFont="1" applyBorder="1" applyAlignment="1">
      <alignment vertical="center" wrapText="1"/>
    </xf>
    <xf numFmtId="0" fontId="15" fillId="0" borderId="163" xfId="0" applyFont="1" applyBorder="1" applyAlignment="1">
      <alignment vertical="center" wrapText="1"/>
    </xf>
    <xf numFmtId="0" fontId="15" fillId="0" borderId="165" xfId="0" applyFont="1" applyBorder="1" applyAlignment="1">
      <alignment vertical="center" wrapText="1"/>
    </xf>
    <xf numFmtId="0" fontId="12" fillId="14" borderId="46" xfId="0" applyFont="1" applyFill="1" applyBorder="1" applyAlignment="1">
      <alignment horizontal="left" vertical="center" wrapText="1"/>
    </xf>
    <xf numFmtId="0" fontId="45" fillId="19" borderId="132" xfId="0" applyFont="1" applyFill="1" applyBorder="1"/>
    <xf numFmtId="0" fontId="45" fillId="19" borderId="95" xfId="0" applyFont="1" applyFill="1" applyBorder="1"/>
    <xf numFmtId="9" fontId="12" fillId="14" borderId="15" xfId="0" applyNumberFormat="1" applyFont="1" applyFill="1" applyBorder="1" applyAlignment="1">
      <alignment vertical="center" wrapText="1"/>
    </xf>
    <xf numFmtId="0" fontId="12" fillId="14" borderId="8" xfId="0" applyFont="1" applyFill="1" applyBorder="1" applyAlignment="1">
      <alignment vertical="center" wrapText="1"/>
    </xf>
    <xf numFmtId="0" fontId="45" fillId="19" borderId="132" xfId="0" applyFont="1" applyFill="1" applyBorder="1" applyAlignment="1">
      <alignment wrapText="1"/>
    </xf>
    <xf numFmtId="0" fontId="45" fillId="19" borderId="95" xfId="0" applyFont="1" applyFill="1" applyBorder="1" applyAlignment="1">
      <alignment wrapText="1"/>
    </xf>
    <xf numFmtId="0" fontId="12" fillId="14" borderId="10" xfId="0" applyFont="1" applyFill="1" applyBorder="1" applyAlignment="1">
      <alignment vertical="center"/>
    </xf>
    <xf numFmtId="0" fontId="12" fillId="14" borderId="25" xfId="0" applyFont="1" applyFill="1" applyBorder="1" applyAlignment="1">
      <alignment vertical="center"/>
    </xf>
    <xf numFmtId="0" fontId="12" fillId="14" borderId="15" xfId="0" applyFont="1" applyFill="1" applyBorder="1" applyAlignment="1">
      <alignment vertical="center"/>
    </xf>
    <xf numFmtId="0" fontId="12" fillId="14" borderId="119" xfId="0" applyFont="1" applyFill="1" applyBorder="1" applyAlignment="1">
      <alignment vertical="center"/>
    </xf>
    <xf numFmtId="0" fontId="22" fillId="14" borderId="15" xfId="0" applyFont="1" applyFill="1" applyBorder="1" applyAlignment="1">
      <alignment vertical="center" wrapText="1"/>
    </xf>
    <xf numFmtId="0" fontId="22" fillId="14" borderId="152" xfId="0" applyFont="1" applyFill="1" applyBorder="1" applyAlignment="1">
      <alignment vertical="center" wrapText="1"/>
    </xf>
    <xf numFmtId="0" fontId="12" fillId="14" borderId="9" xfId="0" applyFont="1" applyFill="1" applyBorder="1" applyAlignment="1">
      <alignment horizontal="center" vertical="center"/>
    </xf>
    <xf numFmtId="0" fontId="12" fillId="0" borderId="25" xfId="0" applyFont="1" applyBorder="1" applyAlignment="1">
      <alignment vertical="center" wrapText="1"/>
    </xf>
    <xf numFmtId="0" fontId="12" fillId="0" borderId="119" xfId="0" applyFont="1" applyBorder="1" applyAlignment="1">
      <alignment vertical="center" wrapText="1"/>
    </xf>
    <xf numFmtId="0" fontId="12" fillId="0" borderId="10" xfId="0" applyFont="1" applyBorder="1" applyAlignment="1">
      <alignment horizontal="left" vertical="center" wrapText="1"/>
    </xf>
    <xf numFmtId="0" fontId="66" fillId="14" borderId="10" xfId="60" applyFont="1" applyFill="1" applyBorder="1" applyAlignment="1">
      <alignment horizontal="left" vertical="center" wrapText="1"/>
    </xf>
    <xf numFmtId="0" fontId="12" fillId="0" borderId="156" xfId="0" applyFont="1" applyBorder="1" applyAlignment="1">
      <alignment vertical="center" wrapText="1"/>
    </xf>
    <xf numFmtId="0" fontId="12" fillId="0" borderId="163" xfId="0" applyFont="1" applyBorder="1" applyAlignment="1">
      <alignment vertical="center" wrapText="1"/>
    </xf>
    <xf numFmtId="0" fontId="12" fillId="0" borderId="165" xfId="0" applyFont="1" applyBorder="1" applyAlignment="1">
      <alignment vertical="center" wrapText="1"/>
    </xf>
    <xf numFmtId="0" fontId="45" fillId="19" borderId="51" xfId="0" applyFont="1" applyFill="1" applyBorder="1" applyAlignment="1">
      <alignment vertical="center" wrapText="1"/>
    </xf>
    <xf numFmtId="0" fontId="45" fillId="19" borderId="50" xfId="0" applyFont="1" applyFill="1" applyBorder="1" applyAlignment="1">
      <alignment vertical="center" wrapText="1"/>
    </xf>
    <xf numFmtId="0" fontId="16" fillId="19" borderId="0" xfId="0" applyFont="1" applyFill="1" applyAlignment="1">
      <alignment vertical="center" wrapText="1"/>
    </xf>
    <xf numFmtId="0" fontId="16" fillId="19" borderId="26" xfId="0" applyFont="1" applyFill="1" applyBorder="1" applyAlignment="1">
      <alignment vertical="center" wrapText="1"/>
    </xf>
    <xf numFmtId="0" fontId="45" fillId="19" borderId="51" xfId="0" applyFont="1" applyFill="1" applyBorder="1" applyAlignment="1">
      <alignment vertical="center"/>
    </xf>
    <xf numFmtId="0" fontId="45" fillId="19" borderId="50" xfId="0" applyFont="1" applyFill="1" applyBorder="1" applyAlignment="1">
      <alignment vertical="center"/>
    </xf>
    <xf numFmtId="0" fontId="12" fillId="14" borderId="62" xfId="0" applyFont="1" applyFill="1" applyBorder="1" applyAlignment="1">
      <alignment vertical="center" wrapText="1"/>
    </xf>
    <xf numFmtId="0" fontId="41" fillId="2" borderId="10" xfId="43" applyFont="1" applyFill="1" applyBorder="1" applyAlignment="1">
      <alignment vertical="center" wrapText="1"/>
    </xf>
    <xf numFmtId="0" fontId="41" fillId="2" borderId="28" xfId="43" applyFont="1" applyFill="1" applyBorder="1" applyAlignment="1">
      <alignment vertical="center" wrapText="1"/>
    </xf>
    <xf numFmtId="0" fontId="12" fillId="2" borderId="29" xfId="0" applyFont="1" applyFill="1" applyBorder="1" applyAlignment="1">
      <alignment wrapText="1"/>
    </xf>
    <xf numFmtId="0" fontId="12" fillId="2" borderId="126" xfId="0" applyFont="1" applyFill="1" applyBorder="1" applyAlignment="1">
      <alignment wrapText="1"/>
    </xf>
    <xf numFmtId="0" fontId="12" fillId="0" borderId="19" xfId="0" applyFont="1" applyBorder="1" applyAlignment="1">
      <alignment horizontal="center" vertical="center" wrapText="1"/>
    </xf>
    <xf numFmtId="0" fontId="12" fillId="0" borderId="123" xfId="0" applyFont="1" applyBorder="1" applyAlignment="1">
      <alignment horizontal="center" vertical="center" wrapText="1"/>
    </xf>
    <xf numFmtId="0" fontId="12" fillId="0" borderId="124" xfId="0" applyFont="1" applyBorder="1" applyAlignment="1">
      <alignment horizontal="center" vertical="center" wrapText="1"/>
    </xf>
    <xf numFmtId="0" fontId="12" fillId="0" borderId="92" xfId="0" applyFont="1" applyBorder="1" applyAlignment="1">
      <alignment horizontal="center" vertical="center" wrapText="1"/>
    </xf>
    <xf numFmtId="0" fontId="22" fillId="0" borderId="40" xfId="0" applyFont="1" applyBorder="1" applyAlignment="1">
      <alignment wrapText="1"/>
    </xf>
    <xf numFmtId="0" fontId="22" fillId="0" borderId="109" xfId="0" applyFont="1" applyBorder="1" applyAlignment="1">
      <alignment wrapText="1"/>
    </xf>
    <xf numFmtId="0" fontId="12" fillId="14" borderId="6" xfId="0" applyFont="1" applyFill="1" applyBorder="1" applyAlignment="1">
      <alignment wrapText="1"/>
    </xf>
    <xf numFmtId="0" fontId="12" fillId="14" borderId="122" xfId="0" applyFont="1" applyFill="1" applyBorder="1" applyAlignment="1">
      <alignment wrapText="1"/>
    </xf>
    <xf numFmtId="0" fontId="22" fillId="0" borderId="16" xfId="0" applyFont="1" applyBorder="1" applyAlignment="1">
      <alignment wrapText="1"/>
    </xf>
    <xf numFmtId="0" fontId="13" fillId="19" borderId="51" xfId="0" applyFont="1" applyFill="1" applyBorder="1" applyAlignment="1">
      <alignment wrapText="1"/>
    </xf>
    <xf numFmtId="0" fontId="13" fillId="19" borderId="50" xfId="0" applyFont="1" applyFill="1" applyBorder="1" applyAlignment="1">
      <alignment wrapText="1"/>
    </xf>
    <xf numFmtId="0" fontId="15" fillId="14" borderId="56" xfId="0" applyFont="1" applyFill="1" applyBorder="1" applyAlignment="1">
      <alignment wrapText="1"/>
    </xf>
    <xf numFmtId="0" fontId="15" fillId="14" borderId="118" xfId="0" applyFont="1" applyFill="1" applyBorder="1" applyAlignment="1">
      <alignment wrapText="1"/>
    </xf>
    <xf numFmtId="0" fontId="15" fillId="0" borderId="25" xfId="0" applyFont="1" applyBorder="1" applyAlignment="1">
      <alignment horizontal="left" vertical="top" wrapText="1"/>
    </xf>
    <xf numFmtId="0" fontId="15" fillId="0" borderId="120" xfId="0" applyFont="1" applyBorder="1" applyAlignment="1">
      <alignment horizontal="left" vertical="top" wrapText="1"/>
    </xf>
    <xf numFmtId="0" fontId="47" fillId="14" borderId="25" xfId="0" applyFont="1" applyFill="1" applyBorder="1" applyAlignment="1">
      <alignment vertical="top" wrapText="1"/>
    </xf>
    <xf numFmtId="0" fontId="47" fillId="14" borderId="120" xfId="0" applyFont="1" applyFill="1" applyBorder="1" applyAlignment="1">
      <alignment vertical="top" wrapText="1"/>
    </xf>
    <xf numFmtId="0" fontId="15" fillId="14" borderId="25" xfId="0" applyFont="1" applyFill="1" applyBorder="1" applyAlignment="1">
      <alignment wrapText="1"/>
    </xf>
    <xf numFmtId="0" fontId="15" fillId="14" borderId="119" xfId="0" applyFont="1" applyFill="1" applyBorder="1" applyAlignment="1">
      <alignment wrapText="1"/>
    </xf>
    <xf numFmtId="0" fontId="47" fillId="14" borderId="40" xfId="0" applyFont="1" applyFill="1" applyBorder="1" applyAlignment="1">
      <alignment wrapText="1"/>
    </xf>
    <xf numFmtId="0" fontId="47" fillId="14" borderId="109" xfId="0" applyFont="1" applyFill="1" applyBorder="1" applyAlignment="1">
      <alignment wrapText="1"/>
    </xf>
    <xf numFmtId="0" fontId="15" fillId="14" borderId="6" xfId="0" applyFont="1" applyFill="1" applyBorder="1" applyAlignment="1">
      <alignment horizontal="center" wrapText="1"/>
    </xf>
    <xf numFmtId="0" fontId="15" fillId="14" borderId="28" xfId="0" applyFont="1" applyFill="1" applyBorder="1" applyAlignment="1">
      <alignment horizontal="left" vertical="top" wrapText="1"/>
    </xf>
    <xf numFmtId="0" fontId="15" fillId="14" borderId="25" xfId="0" applyFont="1" applyFill="1" applyBorder="1" applyAlignment="1">
      <alignment vertical="center" wrapText="1"/>
    </xf>
    <xf numFmtId="0" fontId="15" fillId="14" borderId="119" xfId="0" applyFont="1" applyFill="1" applyBorder="1" applyAlignment="1">
      <alignment vertical="center" wrapText="1"/>
    </xf>
    <xf numFmtId="0" fontId="15" fillId="0" borderId="25" xfId="0" applyFont="1" applyBorder="1" applyAlignment="1">
      <alignment wrapText="1"/>
    </xf>
    <xf numFmtId="0" fontId="15" fillId="0" borderId="119" xfId="0" applyFont="1" applyBorder="1" applyAlignment="1">
      <alignment wrapText="1"/>
    </xf>
    <xf numFmtId="0" fontId="12" fillId="14" borderId="63" xfId="0" applyFont="1" applyFill="1" applyBorder="1" applyAlignment="1">
      <alignment horizontal="center" wrapText="1"/>
    </xf>
    <xf numFmtId="0" fontId="12" fillId="14" borderId="86" xfId="0" applyFont="1" applyFill="1" applyBorder="1" applyAlignment="1">
      <alignment horizontal="center" wrapText="1"/>
    </xf>
    <xf numFmtId="0" fontId="15" fillId="14" borderId="25" xfId="0" applyFont="1" applyFill="1" applyBorder="1" applyAlignment="1">
      <alignment horizontal="left" vertical="center" wrapText="1"/>
    </xf>
    <xf numFmtId="0" fontId="12" fillId="0" borderId="19" xfId="0" applyFont="1" applyBorder="1" applyAlignment="1">
      <alignment wrapText="1"/>
    </xf>
    <xf numFmtId="0" fontId="12" fillId="0" borderId="123" xfId="0" applyFont="1" applyBorder="1" applyAlignment="1">
      <alignment wrapText="1"/>
    </xf>
    <xf numFmtId="0" fontId="12" fillId="0" borderId="124" xfId="0" applyFont="1" applyBorder="1" applyAlignment="1">
      <alignment wrapText="1"/>
    </xf>
    <xf numFmtId="0" fontId="12" fillId="0" borderId="92" xfId="0" applyFont="1" applyBorder="1" applyAlignment="1">
      <alignment wrapText="1"/>
    </xf>
    <xf numFmtId="0" fontId="12" fillId="0" borderId="25" xfId="0" applyFont="1" applyBorder="1" applyAlignment="1">
      <alignment wrapText="1"/>
    </xf>
    <xf numFmtId="0" fontId="12" fillId="0" borderId="119" xfId="0" applyFont="1" applyBorder="1" applyAlignment="1">
      <alignment wrapText="1"/>
    </xf>
    <xf numFmtId="0" fontId="12" fillId="14" borderId="19" xfId="0" applyFont="1" applyFill="1" applyBorder="1" applyAlignment="1">
      <alignment wrapText="1"/>
    </xf>
    <xf numFmtId="0" fontId="12" fillId="14" borderId="26" xfId="0" applyFont="1" applyFill="1" applyBorder="1" applyAlignment="1">
      <alignment wrapText="1"/>
    </xf>
    <xf numFmtId="0" fontId="12" fillId="14" borderId="54" xfId="0" applyFont="1" applyFill="1" applyBorder="1" applyAlignment="1">
      <alignment wrapText="1"/>
    </xf>
    <xf numFmtId="0" fontId="12" fillId="14" borderId="3" xfId="0" applyFont="1" applyFill="1" applyBorder="1" applyAlignment="1">
      <alignment wrapText="1"/>
    </xf>
    <xf numFmtId="0" fontId="12" fillId="14" borderId="4" xfId="0" applyFont="1" applyFill="1" applyBorder="1" applyAlignment="1">
      <alignment wrapText="1"/>
    </xf>
    <xf numFmtId="49" fontId="16" fillId="4" borderId="111" xfId="43" applyNumberFormat="1" applyFont="1" applyFill="1" applyBorder="1" applyAlignment="1">
      <alignment horizontal="left" vertical="center"/>
    </xf>
    <xf numFmtId="49" fontId="16" fillId="4" borderId="144" xfId="43" applyNumberFormat="1" applyFont="1" applyFill="1" applyBorder="1" applyAlignment="1">
      <alignment horizontal="left" vertical="center"/>
    </xf>
    <xf numFmtId="49" fontId="16" fillId="4" borderId="145" xfId="43" applyNumberFormat="1" applyFont="1" applyFill="1" applyBorder="1" applyAlignment="1">
      <alignment horizontal="left" vertical="center"/>
    </xf>
    <xf numFmtId="0" fontId="12" fillId="0" borderId="120" xfId="0" applyFont="1" applyBorder="1" applyAlignment="1">
      <alignment vertical="center" wrapText="1"/>
    </xf>
    <xf numFmtId="0" fontId="22" fillId="14" borderId="40" xfId="0" applyFont="1" applyFill="1" applyBorder="1" applyAlignment="1">
      <alignment wrapText="1"/>
    </xf>
    <xf numFmtId="0" fontId="22" fillId="14" borderId="109" xfId="0" applyFont="1" applyFill="1" applyBorder="1" applyAlignment="1">
      <alignment wrapText="1"/>
    </xf>
    <xf numFmtId="0" fontId="12" fillId="14" borderId="6" xfId="0" applyFont="1" applyFill="1" applyBorder="1" applyAlignment="1">
      <alignment horizontal="center" wrapText="1"/>
    </xf>
    <xf numFmtId="0" fontId="12" fillId="2" borderId="14" xfId="44" applyFont="1" applyFill="1" applyBorder="1" applyAlignment="1" applyProtection="1">
      <alignment horizontal="left" vertical="top" wrapText="1"/>
    </xf>
    <xf numFmtId="0" fontId="12" fillId="2" borderId="56" xfId="44" applyFont="1" applyFill="1" applyBorder="1" applyAlignment="1" applyProtection="1">
      <alignment horizontal="left" vertical="top" wrapText="1"/>
    </xf>
    <xf numFmtId="0" fontId="12" fillId="2" borderId="57" xfId="44" applyFont="1" applyFill="1" applyBorder="1" applyAlignment="1" applyProtection="1">
      <alignment horizontal="left" vertical="top" wrapText="1"/>
    </xf>
    <xf numFmtId="0" fontId="12" fillId="20" borderId="9" xfId="0" applyFont="1" applyFill="1" applyBorder="1" applyAlignment="1">
      <alignment horizontal="center"/>
    </xf>
    <xf numFmtId="0" fontId="12" fillId="20" borderId="6" xfId="0" applyFont="1" applyFill="1" applyBorder="1" applyAlignment="1">
      <alignment horizontal="center"/>
    </xf>
    <xf numFmtId="0" fontId="12" fillId="2" borderId="143" xfId="44" applyFont="1" applyFill="1" applyBorder="1" applyAlignment="1" applyProtection="1">
      <alignment horizontal="left" vertical="center" wrapText="1"/>
    </xf>
    <xf numFmtId="0" fontId="12" fillId="2" borderId="28" xfId="44" applyFont="1" applyFill="1" applyBorder="1" applyAlignment="1" applyProtection="1">
      <alignment horizontal="left" vertical="top" wrapText="1"/>
    </xf>
    <xf numFmtId="0" fontId="12" fillId="2" borderId="10" xfId="43" applyFont="1" applyFill="1" applyBorder="1" applyAlignment="1">
      <alignment horizontal="left" vertical="top" wrapText="1"/>
    </xf>
    <xf numFmtId="0" fontId="12" fillId="2" borderId="28" xfId="43" applyFont="1" applyFill="1" applyBorder="1" applyAlignment="1">
      <alignment horizontal="left" vertical="top" wrapText="1"/>
    </xf>
    <xf numFmtId="0" fontId="17" fillId="2" borderId="10" xfId="44" applyFill="1" applyBorder="1" applyAlignment="1" applyProtection="1">
      <alignment horizontal="left" vertical="top" wrapText="1"/>
    </xf>
    <xf numFmtId="0" fontId="21" fillId="4" borderId="51" xfId="42" applyFont="1" applyFill="1" applyBorder="1" applyAlignment="1">
      <alignment horizontal="center" vertical="center"/>
    </xf>
    <xf numFmtId="0" fontId="21" fillId="4" borderId="50" xfId="42" applyFont="1" applyFill="1" applyBorder="1" applyAlignment="1">
      <alignment horizontal="center" vertical="center"/>
    </xf>
    <xf numFmtId="0" fontId="12" fillId="2" borderId="10" xfId="44" applyFont="1" applyFill="1" applyBorder="1" applyAlignment="1" applyProtection="1">
      <alignment horizontal="center" vertical="center" wrapText="1"/>
    </xf>
    <xf numFmtId="0" fontId="12" fillId="2" borderId="28" xfId="44" applyFont="1" applyFill="1" applyBorder="1" applyAlignment="1" applyProtection="1">
      <alignment horizontal="center" vertical="center" wrapText="1"/>
    </xf>
    <xf numFmtId="0" fontId="12" fillId="14" borderId="136" xfId="0" applyFont="1" applyFill="1" applyBorder="1" applyAlignment="1">
      <alignment horizontal="left" vertical="top" wrapText="1"/>
    </xf>
    <xf numFmtId="0" fontId="12" fillId="14" borderId="6" xfId="0" applyFont="1" applyFill="1" applyBorder="1" applyAlignment="1">
      <alignment horizontal="center" vertical="top" wrapText="1"/>
    </xf>
    <xf numFmtId="0" fontId="12" fillId="14" borderId="127" xfId="0" applyFont="1" applyFill="1" applyBorder="1" applyAlignment="1">
      <alignment horizontal="left" vertical="top" wrapText="1"/>
    </xf>
    <xf numFmtId="0" fontId="12" fillId="14" borderId="130" xfId="0" applyFont="1" applyFill="1" applyBorder="1" applyAlignment="1">
      <alignment horizontal="left" vertical="top" wrapText="1"/>
    </xf>
    <xf numFmtId="0" fontId="66" fillId="14" borderId="130" xfId="60" applyFont="1" applyFill="1" applyBorder="1" applyAlignment="1">
      <alignment horizontal="left" vertical="top" wrapText="1"/>
    </xf>
    <xf numFmtId="0" fontId="66" fillId="14" borderId="25" xfId="60" applyFont="1" applyFill="1" applyBorder="1" applyAlignment="1">
      <alignment horizontal="left" vertical="top" wrapText="1"/>
    </xf>
    <xf numFmtId="0" fontId="66" fillId="14" borderId="119" xfId="60" applyFont="1" applyFill="1" applyBorder="1" applyAlignment="1">
      <alignment horizontal="left" vertical="top" wrapText="1"/>
    </xf>
    <xf numFmtId="0" fontId="12" fillId="14" borderId="130" xfId="0" applyFont="1" applyFill="1" applyBorder="1" applyAlignment="1">
      <alignment wrapText="1"/>
    </xf>
    <xf numFmtId="0" fontId="22" fillId="0" borderId="50" xfId="0" applyFont="1" applyBorder="1" applyAlignment="1">
      <alignment horizontal="left" vertical="top" wrapText="1"/>
    </xf>
    <xf numFmtId="0" fontId="22" fillId="0" borderId="121" xfId="0" applyFont="1" applyBorder="1" applyAlignment="1">
      <alignment horizontal="left" vertical="top" wrapText="1"/>
    </xf>
    <xf numFmtId="0" fontId="22" fillId="0" borderId="51" xfId="0" applyFont="1" applyBorder="1" applyAlignment="1">
      <alignment horizontal="left" vertical="top" wrapText="1"/>
    </xf>
    <xf numFmtId="49" fontId="16" fillId="4" borderId="79" xfId="43" applyNumberFormat="1" applyFont="1" applyFill="1" applyBorder="1" applyAlignment="1">
      <alignment horizontal="left" vertical="center"/>
    </xf>
    <xf numFmtId="49" fontId="16" fillId="4" borderId="80" xfId="43" applyNumberFormat="1" applyFont="1" applyFill="1" applyBorder="1" applyAlignment="1">
      <alignment horizontal="left" vertical="center"/>
    </xf>
    <xf numFmtId="0" fontId="12" fillId="14" borderId="95" xfId="0" applyFont="1" applyFill="1" applyBorder="1" applyAlignment="1">
      <alignment horizontal="left" vertical="top" wrapText="1"/>
    </xf>
    <xf numFmtId="0" fontId="12" fillId="14" borderId="96" xfId="0" applyFont="1" applyFill="1" applyBorder="1" applyAlignment="1">
      <alignment horizontal="left" vertical="top" wrapText="1"/>
    </xf>
    <xf numFmtId="0" fontId="12" fillId="20" borderId="130" xfId="0" applyFont="1" applyFill="1" applyBorder="1" applyAlignment="1">
      <alignment horizontal="left" vertical="center" wrapText="1"/>
    </xf>
    <xf numFmtId="0" fontId="22" fillId="14" borderId="50" xfId="0" applyFont="1" applyFill="1" applyBorder="1" applyAlignment="1">
      <alignment horizontal="left" vertical="top" wrapText="1"/>
    </xf>
    <xf numFmtId="0" fontId="22" fillId="14" borderId="121" xfId="0" applyFont="1" applyFill="1" applyBorder="1" applyAlignment="1">
      <alignment horizontal="left" vertical="top" wrapText="1"/>
    </xf>
    <xf numFmtId="0" fontId="12" fillId="14" borderId="133" xfId="0" applyFont="1" applyFill="1" applyBorder="1" applyAlignment="1">
      <alignment horizontal="center" vertical="top" wrapText="1"/>
    </xf>
    <xf numFmtId="0" fontId="12" fillId="14" borderId="146" xfId="0" applyFont="1" applyFill="1" applyBorder="1" applyAlignment="1">
      <alignment horizontal="center" vertical="center" wrapText="1"/>
    </xf>
    <xf numFmtId="0" fontId="12" fillId="14" borderId="91" xfId="0" applyFont="1" applyFill="1" applyBorder="1" applyAlignment="1">
      <alignment horizontal="center" vertical="center" wrapText="1"/>
    </xf>
    <xf numFmtId="0" fontId="12" fillId="14" borderId="100" xfId="0" applyFont="1" applyFill="1" applyBorder="1" applyAlignment="1">
      <alignment horizontal="center" vertical="center" wrapText="1"/>
    </xf>
    <xf numFmtId="0" fontId="12" fillId="14" borderId="133" xfId="0" applyFont="1" applyFill="1" applyBorder="1" applyAlignment="1">
      <alignment horizontal="left" vertical="top" wrapText="1"/>
    </xf>
    <xf numFmtId="0" fontId="12" fillId="20" borderId="15" xfId="0" applyFont="1" applyFill="1" applyBorder="1" applyAlignment="1">
      <alignment horizontal="left" vertical="top" wrapText="1"/>
    </xf>
    <xf numFmtId="0" fontId="12" fillId="20" borderId="91" xfId="0" applyFont="1" applyFill="1" applyBorder="1" applyAlignment="1">
      <alignment horizontal="center"/>
    </xf>
    <xf numFmtId="0" fontId="12" fillId="20" borderId="3" xfId="43" applyFont="1" applyFill="1" applyBorder="1" applyAlignment="1">
      <alignment horizontal="left" vertical="center" wrapText="1"/>
    </xf>
    <xf numFmtId="0" fontId="12" fillId="20" borderId="6" xfId="43" applyFont="1" applyFill="1" applyBorder="1" applyAlignment="1">
      <alignment horizontal="left" vertical="center" wrapText="1"/>
    </xf>
    <xf numFmtId="0" fontId="12" fillId="20" borderId="122" xfId="43" applyFont="1" applyFill="1" applyBorder="1" applyAlignment="1">
      <alignment horizontal="left" vertical="center" wrapText="1"/>
    </xf>
    <xf numFmtId="0" fontId="12" fillId="20" borderId="6" xfId="42" applyFont="1" applyFill="1" applyBorder="1" applyAlignment="1">
      <alignment horizontal="left"/>
    </xf>
    <xf numFmtId="184" fontId="12" fillId="0" borderId="63" xfId="47" applyNumberFormat="1" applyFont="1" applyFill="1" applyBorder="1" applyAlignment="1">
      <alignment horizontal="center" vertical="center" wrapText="1"/>
    </xf>
    <xf numFmtId="184" fontId="12" fillId="0" borderId="86" xfId="47" applyNumberFormat="1" applyFont="1" applyFill="1" applyBorder="1" applyAlignment="1">
      <alignment horizontal="center" vertical="center" wrapText="1"/>
    </xf>
    <xf numFmtId="0" fontId="12" fillId="20" borderId="130" xfId="43" applyFont="1" applyFill="1" applyBorder="1" applyAlignment="1">
      <alignment vertical="center" wrapText="1"/>
    </xf>
    <xf numFmtId="0" fontId="12" fillId="20" borderId="25" xfId="43" applyFont="1" applyFill="1" applyBorder="1" applyAlignment="1">
      <alignment vertical="center" wrapText="1"/>
    </xf>
    <xf numFmtId="0" fontId="12" fillId="20" borderId="119" xfId="43" applyFont="1" applyFill="1" applyBorder="1" applyAlignment="1">
      <alignment vertical="center" wrapText="1"/>
    </xf>
    <xf numFmtId="0" fontId="12" fillId="0" borderId="137" xfId="46" applyFont="1" applyBorder="1"/>
    <xf numFmtId="0" fontId="12" fillId="0" borderId="138" xfId="46" applyFont="1" applyBorder="1"/>
    <xf numFmtId="0" fontId="12" fillId="20" borderId="95" xfId="43" applyFont="1" applyFill="1" applyBorder="1" applyAlignment="1">
      <alignment horizontal="left" vertical="center" wrapText="1"/>
    </xf>
    <xf numFmtId="0" fontId="12" fillId="20" borderId="0" xfId="43" applyFont="1" applyFill="1" applyAlignment="1">
      <alignment horizontal="left" vertical="center" wrapText="1"/>
    </xf>
    <xf numFmtId="0" fontId="12" fillId="20" borderId="96" xfId="43" applyFont="1" applyFill="1" applyBorder="1" applyAlignment="1">
      <alignment horizontal="left" vertical="center" wrapText="1"/>
    </xf>
    <xf numFmtId="0" fontId="12" fillId="20" borderId="133" xfId="44" applyFont="1" applyFill="1" applyBorder="1" applyAlignment="1" applyProtection="1">
      <alignment horizontal="left" vertical="center" wrapText="1"/>
    </xf>
    <xf numFmtId="0" fontId="12" fillId="20" borderId="6" xfId="44" applyFont="1" applyFill="1" applyBorder="1" applyAlignment="1" applyProtection="1">
      <alignment horizontal="left" vertical="center" wrapText="1"/>
    </xf>
    <xf numFmtId="0" fontId="12" fillId="20" borderId="122" xfId="44" applyFont="1" applyFill="1" applyBorder="1" applyAlignment="1" applyProtection="1">
      <alignment horizontal="left" vertical="center" wrapText="1"/>
    </xf>
    <xf numFmtId="0" fontId="12" fillId="20" borderId="70" xfId="0" applyFont="1" applyFill="1" applyBorder="1" applyAlignment="1">
      <alignment horizontal="center"/>
    </xf>
    <xf numFmtId="0" fontId="22" fillId="20" borderId="3" xfId="1" applyFont="1" applyFill="1" applyBorder="1" applyAlignment="1">
      <alignment horizontal="left" vertical="center" wrapText="1"/>
    </xf>
    <xf numFmtId="0" fontId="22" fillId="20" borderId="4" xfId="1" applyFont="1" applyFill="1" applyBorder="1" applyAlignment="1">
      <alignment horizontal="left" vertical="center" wrapText="1"/>
    </xf>
    <xf numFmtId="0" fontId="12" fillId="20" borderId="130" xfId="43" applyFont="1" applyFill="1" applyBorder="1" applyAlignment="1">
      <alignment horizontal="left" vertical="center"/>
    </xf>
    <xf numFmtId="0" fontId="12" fillId="20" borderId="25" xfId="43" applyFont="1" applyFill="1" applyBorder="1" applyAlignment="1">
      <alignment horizontal="left" vertical="center"/>
    </xf>
    <xf numFmtId="0" fontId="12" fillId="20" borderId="15" xfId="43" applyFont="1" applyFill="1" applyBorder="1" applyAlignment="1">
      <alignment horizontal="left" vertical="center"/>
    </xf>
    <xf numFmtId="0" fontId="12" fillId="20" borderId="119" xfId="43" applyFont="1" applyFill="1" applyBorder="1" applyAlignment="1">
      <alignment horizontal="left" vertical="center"/>
    </xf>
    <xf numFmtId="0" fontId="12" fillId="20" borderId="133" xfId="0" applyFont="1" applyFill="1" applyBorder="1" applyAlignment="1">
      <alignment horizontal="center"/>
    </xf>
    <xf numFmtId="0" fontId="12" fillId="20" borderId="28" xfId="43" applyFont="1" applyFill="1" applyBorder="1" applyAlignment="1">
      <alignment horizontal="left" vertical="top" wrapText="1"/>
    </xf>
    <xf numFmtId="0" fontId="12" fillId="2" borderId="50" xfId="43" applyFont="1" applyFill="1" applyBorder="1" applyAlignment="1">
      <alignment horizontal="left" vertical="center" wrapText="1"/>
    </xf>
    <xf numFmtId="0" fontId="12" fillId="2" borderId="27" xfId="43" applyFont="1" applyFill="1" applyBorder="1" applyAlignment="1">
      <alignment horizontal="left" vertical="center" wrapText="1"/>
    </xf>
    <xf numFmtId="0" fontId="12" fillId="2" borderId="10" xfId="44" applyFont="1" applyFill="1" applyBorder="1" applyAlignment="1" applyProtection="1">
      <alignment vertical="top" wrapText="1"/>
    </xf>
    <xf numFmtId="0" fontId="12" fillId="0" borderId="29" xfId="46" applyFont="1" applyBorder="1" applyAlignment="1">
      <alignment horizontal="left"/>
    </xf>
    <xf numFmtId="0" fontId="12" fillId="0" borderId="30" xfId="46" applyFont="1" applyBorder="1" applyAlignment="1">
      <alignment horizontal="left"/>
    </xf>
    <xf numFmtId="14" fontId="12" fillId="2" borderId="10" xfId="44" applyNumberFormat="1" applyFont="1" applyFill="1" applyBorder="1" applyAlignment="1" applyProtection="1">
      <alignment horizontal="left" vertical="center" wrapText="1"/>
    </xf>
    <xf numFmtId="49" fontId="16" fillId="4" borderId="111" xfId="43" applyNumberFormat="1" applyFont="1" applyFill="1" applyBorder="1" applyAlignment="1">
      <alignment vertical="center"/>
    </xf>
    <xf numFmtId="49" fontId="16" fillId="4" borderId="144" xfId="43" applyNumberFormat="1" applyFont="1" applyFill="1" applyBorder="1" applyAlignment="1">
      <alignment vertical="center"/>
    </xf>
    <xf numFmtId="49" fontId="16" fillId="4" borderId="145" xfId="43" applyNumberFormat="1" applyFont="1" applyFill="1" applyBorder="1" applyAlignment="1">
      <alignment vertical="center"/>
    </xf>
    <xf numFmtId="1" fontId="12" fillId="2" borderId="0" xfId="43" applyNumberFormat="1" applyFont="1" applyFill="1" applyAlignment="1">
      <alignment horizontal="center" vertical="center" wrapText="1"/>
    </xf>
    <xf numFmtId="14" fontId="12" fillId="2" borderId="130" xfId="44" applyNumberFormat="1" applyFont="1" applyFill="1" applyBorder="1" applyAlignment="1" applyProtection="1">
      <alignment horizontal="left" vertical="center" wrapText="1"/>
    </xf>
    <xf numFmtId="49" fontId="16" fillId="4" borderId="79" xfId="43" applyNumberFormat="1" applyFont="1" applyFill="1" applyBorder="1" applyAlignment="1">
      <alignment vertical="center"/>
    </xf>
    <xf numFmtId="49" fontId="16" fillId="4" borderId="80" xfId="43" applyNumberFormat="1" applyFont="1" applyFill="1" applyBorder="1" applyAlignment="1">
      <alignment vertical="center"/>
    </xf>
    <xf numFmtId="0" fontId="12" fillId="0" borderId="91" xfId="0" applyFont="1" applyBorder="1" applyAlignment="1">
      <alignment horizontal="center"/>
    </xf>
    <xf numFmtId="0" fontId="12" fillId="0" borderId="130" xfId="44" applyFont="1" applyFill="1" applyBorder="1" applyAlignment="1" applyProtection="1">
      <alignment horizontal="left" vertical="center" wrapText="1"/>
    </xf>
    <xf numFmtId="0" fontId="12" fillId="0" borderId="25" xfId="44" applyFont="1" applyFill="1" applyBorder="1" applyAlignment="1" applyProtection="1">
      <alignment horizontal="left" vertical="center" wrapText="1"/>
    </xf>
    <xf numFmtId="0" fontId="12" fillId="0" borderId="119" xfId="44" applyFont="1" applyFill="1" applyBorder="1" applyAlignment="1" applyProtection="1">
      <alignment horizontal="left" vertical="center" wrapText="1"/>
    </xf>
    <xf numFmtId="0" fontId="12" fillId="0" borderId="133" xfId="0" applyFont="1" applyBorder="1" applyAlignment="1">
      <alignment horizontal="left" vertical="center" wrapText="1"/>
    </xf>
    <xf numFmtId="0" fontId="12" fillId="20" borderId="15" xfId="44" applyFont="1" applyFill="1" applyBorder="1" applyAlignment="1" applyProtection="1">
      <alignment horizontal="center" vertical="center" wrapText="1"/>
    </xf>
    <xf numFmtId="0" fontId="12" fillId="20" borderId="25" xfId="44" applyFont="1" applyFill="1" applyBorder="1" applyAlignment="1" applyProtection="1">
      <alignment horizontal="center" vertical="center" wrapText="1"/>
    </xf>
    <xf numFmtId="0" fontId="12" fillId="20" borderId="119" xfId="44" applyFont="1" applyFill="1" applyBorder="1" applyAlignment="1" applyProtection="1">
      <alignment horizontal="center" vertical="center" wrapText="1"/>
    </xf>
    <xf numFmtId="0" fontId="12" fillId="20" borderId="22" xfId="44" applyFont="1" applyFill="1" applyBorder="1" applyAlignment="1" applyProtection="1">
      <alignment horizontal="center" vertical="center" wrapText="1"/>
    </xf>
    <xf numFmtId="0" fontId="22" fillId="0" borderId="15" xfId="1" applyFont="1" applyBorder="1" applyAlignment="1">
      <alignment horizontal="left" vertical="center" wrapText="1"/>
    </xf>
    <xf numFmtId="0" fontId="22" fillId="0" borderId="22" xfId="1" applyFont="1" applyBorder="1" applyAlignment="1">
      <alignment horizontal="left" vertical="center" wrapText="1"/>
    </xf>
    <xf numFmtId="0" fontId="12" fillId="0" borderId="25" xfId="43" applyFont="1" applyBorder="1" applyAlignment="1">
      <alignment horizontal="left" vertical="center" wrapText="1"/>
    </xf>
    <xf numFmtId="0" fontId="12" fillId="0" borderId="119" xfId="43" applyFont="1" applyBorder="1" applyAlignment="1">
      <alignment horizontal="left" vertical="center" wrapText="1"/>
    </xf>
    <xf numFmtId="0" fontId="12" fillId="0" borderId="130" xfId="43" applyFont="1" applyBorder="1" applyAlignment="1">
      <alignment horizontal="left" vertical="center"/>
    </xf>
    <xf numFmtId="0" fontId="12" fillId="0" borderId="25" xfId="43" applyFont="1" applyBorder="1" applyAlignment="1">
      <alignment horizontal="left" vertical="center"/>
    </xf>
    <xf numFmtId="0" fontId="12" fillId="0" borderId="15" xfId="43" applyFont="1" applyBorder="1" applyAlignment="1">
      <alignment horizontal="left" vertical="center"/>
    </xf>
    <xf numFmtId="0" fontId="12" fillId="0" borderId="119" xfId="43" applyFont="1" applyBorder="1" applyAlignment="1">
      <alignment horizontal="left" vertical="center"/>
    </xf>
    <xf numFmtId="0" fontId="12" fillId="0" borderId="133" xfId="0" applyFont="1" applyBorder="1" applyAlignment="1">
      <alignment horizontal="center"/>
    </xf>
    <xf numFmtId="0" fontId="12" fillId="0" borderId="6" xfId="0" applyFont="1" applyBorder="1" applyAlignment="1">
      <alignment horizontal="center"/>
    </xf>
    <xf numFmtId="0" fontId="12" fillId="0" borderId="70" xfId="0" applyFont="1" applyBorder="1" applyAlignment="1">
      <alignment horizontal="center"/>
    </xf>
    <xf numFmtId="9" fontId="12" fillId="2" borderId="15" xfId="45" applyFont="1" applyFill="1" applyBorder="1" applyAlignment="1">
      <alignment horizontal="center" vertical="center" wrapText="1"/>
    </xf>
    <xf numFmtId="9" fontId="12" fillId="2" borderId="22" xfId="45" applyFont="1" applyFill="1" applyBorder="1" applyAlignment="1">
      <alignment horizontal="center" vertical="center" wrapText="1"/>
    </xf>
    <xf numFmtId="49" fontId="16" fillId="4" borderId="13" xfId="43" applyNumberFormat="1" applyFont="1" applyFill="1" applyBorder="1" applyAlignment="1">
      <alignment horizontal="left" vertical="center" wrapText="1"/>
    </xf>
    <xf numFmtId="49" fontId="16" fillId="4" borderId="17" xfId="43" applyNumberFormat="1" applyFont="1" applyFill="1" applyBorder="1" applyAlignment="1">
      <alignment horizontal="left" vertical="center" wrapText="1"/>
    </xf>
    <xf numFmtId="49" fontId="16" fillId="4" borderId="18" xfId="43" applyNumberFormat="1" applyFont="1" applyFill="1" applyBorder="1" applyAlignment="1">
      <alignment horizontal="left" vertical="center" wrapText="1"/>
    </xf>
    <xf numFmtId="0" fontId="64" fillId="0" borderId="130" xfId="44" applyFont="1" applyFill="1" applyBorder="1" applyAlignment="1" applyProtection="1">
      <alignment horizontal="left" vertical="center" wrapText="1"/>
    </xf>
    <xf numFmtId="0" fontId="12" fillId="0" borderId="148" xfId="43" applyFont="1" applyBorder="1" applyAlignment="1">
      <alignment horizontal="left" vertical="center" wrapText="1"/>
    </xf>
    <xf numFmtId="0" fontId="12" fillId="0" borderId="67" xfId="43" applyFont="1" applyBorder="1" applyAlignment="1">
      <alignment horizontal="left" vertical="center" wrapText="1"/>
    </xf>
    <xf numFmtId="0" fontId="12" fillId="0" borderId="147" xfId="43" applyFont="1" applyBorder="1" applyAlignment="1">
      <alignment horizontal="left" vertical="center" wrapText="1"/>
    </xf>
    <xf numFmtId="0" fontId="12" fillId="13" borderId="64" xfId="1" applyFont="1" applyFill="1" applyBorder="1" applyAlignment="1">
      <alignment horizontal="left" vertical="center" wrapText="1"/>
    </xf>
    <xf numFmtId="0" fontId="39" fillId="0" borderId="65" xfId="1" applyFont="1" applyBorder="1" applyAlignment="1">
      <alignment horizontal="left" vertical="center"/>
    </xf>
    <xf numFmtId="0" fontId="39" fillId="0" borderId="66" xfId="1" applyFont="1" applyBorder="1" applyAlignment="1">
      <alignment horizontal="left" vertical="center"/>
    </xf>
    <xf numFmtId="0" fontId="12" fillId="20" borderId="15" xfId="44" applyFont="1" applyFill="1" applyBorder="1" applyAlignment="1" applyProtection="1">
      <alignment horizontal="left" vertical="top" wrapText="1"/>
    </xf>
    <xf numFmtId="0" fontId="12" fillId="20" borderId="22" xfId="44" applyFont="1" applyFill="1" applyBorder="1" applyAlignment="1" applyProtection="1">
      <alignment horizontal="left" vertical="top" wrapText="1"/>
    </xf>
    <xf numFmtId="0" fontId="12" fillId="0" borderId="6" xfId="0" applyFont="1" applyBorder="1" applyAlignment="1">
      <alignment horizontal="left" vertical="top"/>
    </xf>
    <xf numFmtId="0" fontId="12" fillId="0" borderId="130" xfId="44" applyFont="1" applyFill="1" applyBorder="1" applyAlignment="1" applyProtection="1">
      <alignment horizontal="left" vertical="top" wrapText="1"/>
    </xf>
    <xf numFmtId="0" fontId="12" fillId="0" borderId="25" xfId="44" applyFont="1" applyFill="1" applyBorder="1" applyAlignment="1" applyProtection="1">
      <alignment horizontal="left" vertical="top" wrapText="1"/>
    </xf>
    <xf numFmtId="0" fontId="12" fillId="0" borderId="119" xfId="44" applyFont="1" applyFill="1" applyBorder="1" applyAlignment="1" applyProtection="1">
      <alignment horizontal="left" vertical="top" wrapText="1"/>
    </xf>
    <xf numFmtId="0" fontId="12" fillId="0" borderId="171" xfId="44" applyFont="1" applyFill="1" applyBorder="1" applyAlignment="1" applyProtection="1">
      <alignment horizontal="left" vertical="top" wrapText="1"/>
    </xf>
    <xf numFmtId="0" fontId="12" fillId="0" borderId="56" xfId="44" applyFont="1" applyFill="1" applyBorder="1" applyAlignment="1" applyProtection="1">
      <alignment horizontal="left" vertical="top" wrapText="1"/>
    </xf>
    <xf numFmtId="0" fontId="12" fillId="0" borderId="118" xfId="44" applyFont="1" applyFill="1" applyBorder="1" applyAlignment="1" applyProtection="1">
      <alignment horizontal="left" vertical="top" wrapText="1"/>
    </xf>
    <xf numFmtId="0" fontId="12" fillId="2" borderId="6" xfId="42" applyFont="1" applyFill="1" applyBorder="1" applyAlignment="1">
      <alignment horizontal="left" vertical="top"/>
    </xf>
    <xf numFmtId="0" fontId="21" fillId="4" borderId="51" xfId="42" applyFont="1" applyFill="1" applyBorder="1" applyAlignment="1">
      <alignment horizontal="left" vertical="top" wrapText="1"/>
    </xf>
    <xf numFmtId="0" fontId="21" fillId="4" borderId="50" xfId="42" applyFont="1" applyFill="1" applyBorder="1" applyAlignment="1">
      <alignment horizontal="left" vertical="top" wrapText="1"/>
    </xf>
    <xf numFmtId="0" fontId="12" fillId="2" borderId="127" xfId="44" applyFont="1" applyFill="1" applyBorder="1" applyAlignment="1" applyProtection="1">
      <alignment horizontal="left" vertical="top" wrapText="1"/>
    </xf>
    <xf numFmtId="0" fontId="12" fillId="2" borderId="128" xfId="44" applyFont="1" applyFill="1" applyBorder="1" applyAlignment="1" applyProtection="1">
      <alignment horizontal="left" vertical="top" wrapText="1"/>
    </xf>
    <xf numFmtId="0" fontId="12" fillId="2" borderId="129" xfId="44" applyFont="1" applyFill="1" applyBorder="1" applyAlignment="1" applyProtection="1">
      <alignment horizontal="left" vertical="top" wrapText="1"/>
    </xf>
    <xf numFmtId="0" fontId="22" fillId="0" borderId="15" xfId="1" applyFont="1" applyBorder="1" applyAlignment="1">
      <alignment horizontal="left" vertical="top" wrapText="1"/>
    </xf>
    <xf numFmtId="0" fontId="22" fillId="0" borderId="22" xfId="1" applyFont="1" applyBorder="1" applyAlignment="1">
      <alignment horizontal="left" vertical="top" wrapText="1"/>
    </xf>
    <xf numFmtId="0" fontId="12" fillId="20" borderId="130" xfId="0" applyFont="1" applyFill="1" applyBorder="1" applyAlignment="1">
      <alignment wrapText="1"/>
    </xf>
    <xf numFmtId="0" fontId="12" fillId="20" borderId="25" xfId="0" applyFont="1" applyFill="1" applyBorder="1" applyAlignment="1">
      <alignment wrapText="1"/>
    </xf>
    <xf numFmtId="0" fontId="12" fillId="20" borderId="119" xfId="0" applyFont="1" applyFill="1" applyBorder="1" applyAlignment="1">
      <alignment wrapText="1"/>
    </xf>
    <xf numFmtId="0" fontId="12" fillId="0" borderId="130" xfId="0" applyFont="1" applyBorder="1" applyAlignment="1">
      <alignment wrapText="1"/>
    </xf>
    <xf numFmtId="0" fontId="12" fillId="0" borderId="130" xfId="43" applyFont="1" applyBorder="1" applyAlignment="1">
      <alignment horizontal="left" vertical="top"/>
    </xf>
    <xf numFmtId="0" fontId="12" fillId="0" borderId="25" xfId="43" applyFont="1" applyBorder="1" applyAlignment="1">
      <alignment horizontal="left" vertical="top"/>
    </xf>
    <xf numFmtId="0" fontId="12" fillId="0" borderId="15" xfId="43" applyFont="1" applyBorder="1" applyAlignment="1">
      <alignment horizontal="left" vertical="top"/>
    </xf>
    <xf numFmtId="0" fontId="12" fillId="0" borderId="119" xfId="43" applyFont="1" applyBorder="1" applyAlignment="1">
      <alignment horizontal="left" vertical="top"/>
    </xf>
    <xf numFmtId="0" fontId="12" fillId="0" borderId="133" xfId="0" applyFont="1" applyBorder="1" applyAlignment="1">
      <alignment horizontal="left" vertical="top"/>
    </xf>
    <xf numFmtId="49" fontId="16" fillId="4" borderId="13" xfId="43" applyNumberFormat="1" applyFont="1" applyFill="1" applyBorder="1" applyAlignment="1">
      <alignment horizontal="left" vertical="top" wrapText="1"/>
    </xf>
    <xf numFmtId="49" fontId="16" fillId="4" borderId="17" xfId="43" applyNumberFormat="1" applyFont="1" applyFill="1" applyBorder="1" applyAlignment="1">
      <alignment horizontal="left" vertical="top" wrapText="1"/>
    </xf>
    <xf numFmtId="49" fontId="16" fillId="4" borderId="18" xfId="43" applyNumberFormat="1" applyFont="1" applyFill="1" applyBorder="1" applyAlignment="1">
      <alignment horizontal="left" vertical="top" wrapText="1"/>
    </xf>
    <xf numFmtId="0" fontId="17" fillId="2" borderId="130" xfId="44" applyFill="1" applyBorder="1" applyAlignment="1" applyProtection="1">
      <alignment horizontal="left" vertical="top" wrapText="1"/>
    </xf>
    <xf numFmtId="0" fontId="12" fillId="2" borderId="130" xfId="43" applyFont="1" applyFill="1" applyBorder="1" applyAlignment="1">
      <alignment horizontal="left" vertical="top" wrapText="1"/>
    </xf>
    <xf numFmtId="0" fontId="16" fillId="4" borderId="51" xfId="43" applyFont="1" applyFill="1" applyBorder="1" applyAlignment="1">
      <alignment horizontal="left" vertical="top" wrapText="1"/>
    </xf>
    <xf numFmtId="0" fontId="16" fillId="4" borderId="50" xfId="43" applyFont="1" applyFill="1" applyBorder="1" applyAlignment="1">
      <alignment horizontal="left" vertical="top" wrapText="1"/>
    </xf>
    <xf numFmtId="0" fontId="16" fillId="4" borderId="55" xfId="43" applyFont="1" applyFill="1" applyBorder="1" applyAlignment="1">
      <alignment horizontal="left" vertical="top" wrapText="1"/>
    </xf>
    <xf numFmtId="9" fontId="12" fillId="2" borderId="15" xfId="45" applyFont="1" applyFill="1" applyBorder="1" applyAlignment="1">
      <alignment horizontal="left" vertical="top" wrapText="1"/>
    </xf>
    <xf numFmtId="9" fontId="12" fillId="2" borderId="22" xfId="45" applyFont="1" applyFill="1" applyBorder="1" applyAlignment="1">
      <alignment horizontal="left" vertical="top" wrapText="1"/>
    </xf>
    <xf numFmtId="9" fontId="12" fillId="2" borderId="0" xfId="43" applyNumberFormat="1" applyFont="1" applyFill="1" applyAlignment="1">
      <alignment horizontal="left" vertical="top" wrapText="1"/>
    </xf>
    <xf numFmtId="0" fontId="21" fillId="4" borderId="51" xfId="42" applyFont="1" applyFill="1" applyBorder="1" applyAlignment="1">
      <alignment horizontal="left" vertical="top"/>
    </xf>
    <xf numFmtId="0" fontId="21" fillId="4" borderId="50" xfId="42" applyFont="1" applyFill="1" applyBorder="1" applyAlignment="1">
      <alignment horizontal="left" vertical="top"/>
    </xf>
    <xf numFmtId="9" fontId="41" fillId="0" borderId="15" xfId="43" applyNumberFormat="1" applyFont="1" applyBorder="1" applyAlignment="1">
      <alignment horizontal="left" vertical="top" wrapText="1"/>
    </xf>
    <xf numFmtId="9" fontId="41" fillId="0" borderId="22" xfId="43" applyNumberFormat="1" applyFont="1" applyBorder="1" applyAlignment="1">
      <alignment horizontal="left" vertical="top" wrapText="1"/>
    </xf>
    <xf numFmtId="0" fontId="12" fillId="2" borderId="11" xfId="44" applyFont="1" applyFill="1" applyBorder="1" applyAlignment="1" applyProtection="1">
      <alignment horizontal="left" vertical="top" wrapText="1"/>
    </xf>
    <xf numFmtId="0" fontId="12" fillId="2" borderId="1" xfId="43" applyFont="1" applyFill="1" applyBorder="1" applyAlignment="1">
      <alignment horizontal="left" vertical="top" wrapText="1"/>
    </xf>
    <xf numFmtId="0" fontId="16" fillId="0" borderId="51" xfId="0" applyFont="1" applyBorder="1" applyAlignment="1">
      <alignment vertical="center" wrapText="1"/>
    </xf>
    <xf numFmtId="0" fontId="16" fillId="0" borderId="50" xfId="0" applyFont="1" applyBorder="1" applyAlignment="1">
      <alignment vertical="center" wrapText="1"/>
    </xf>
    <xf numFmtId="0" fontId="12" fillId="14" borderId="62" xfId="0" applyFont="1" applyFill="1" applyBorder="1" applyAlignment="1">
      <alignment horizontal="center" vertical="center" wrapText="1"/>
    </xf>
    <xf numFmtId="0" fontId="12" fillId="14" borderId="26" xfId="0" applyFont="1" applyFill="1" applyBorder="1" applyAlignment="1">
      <alignment vertical="center" wrapText="1"/>
    </xf>
    <xf numFmtId="0" fontId="16" fillId="14" borderId="25" xfId="0" applyFont="1" applyFill="1" applyBorder="1" applyAlignment="1">
      <alignment vertical="center" wrapText="1"/>
    </xf>
    <xf numFmtId="0" fontId="12" fillId="14" borderId="6" xfId="0" applyFont="1" applyFill="1" applyBorder="1" applyAlignment="1">
      <alignment vertical="center" wrapText="1"/>
    </xf>
    <xf numFmtId="0" fontId="16" fillId="14" borderId="50" xfId="0" applyFont="1" applyFill="1" applyBorder="1" applyAlignment="1">
      <alignment vertical="center" wrapText="1"/>
    </xf>
    <xf numFmtId="0" fontId="12" fillId="14" borderId="133" xfId="0" applyFont="1" applyFill="1" applyBorder="1" applyAlignment="1">
      <alignment horizontal="center" vertical="center" wrapText="1"/>
    </xf>
    <xf numFmtId="0" fontId="12" fillId="14" borderId="154" xfId="0" applyFont="1" applyFill="1" applyBorder="1" applyAlignment="1">
      <alignment horizontal="center" vertical="center" wrapText="1"/>
    </xf>
    <xf numFmtId="0" fontId="66" fillId="14" borderId="130" xfId="60" applyFont="1" applyFill="1" applyBorder="1" applyAlignment="1">
      <alignment vertical="center" wrapText="1"/>
    </xf>
    <xf numFmtId="0" fontId="66" fillId="14" borderId="25" xfId="60" applyFont="1" applyFill="1" applyBorder="1" applyAlignment="1">
      <alignment vertical="center" wrapText="1"/>
    </xf>
    <xf numFmtId="0" fontId="66" fillId="14" borderId="119" xfId="60" applyFont="1" applyFill="1" applyBorder="1" applyAlignment="1">
      <alignment vertical="center" wrapText="1"/>
    </xf>
    <xf numFmtId="0" fontId="16" fillId="19" borderId="111" xfId="0" applyFont="1" applyFill="1" applyBorder="1" applyAlignment="1">
      <alignment wrapText="1"/>
    </xf>
    <xf numFmtId="0" fontId="16" fillId="19" borderId="144" xfId="0" applyFont="1" applyFill="1" applyBorder="1" applyAlignment="1">
      <alignment wrapText="1"/>
    </xf>
    <xf numFmtId="0" fontId="16" fillId="19" borderId="79" xfId="0" applyFont="1" applyFill="1" applyBorder="1" applyAlignment="1">
      <alignment wrapText="1"/>
    </xf>
    <xf numFmtId="0" fontId="22" fillId="14" borderId="95" xfId="0" applyFont="1" applyFill="1" applyBorder="1" applyAlignment="1">
      <alignment vertical="center" wrapText="1"/>
    </xf>
    <xf numFmtId="0" fontId="12" fillId="0" borderId="130" xfId="0" applyFont="1" applyBorder="1" applyAlignment="1">
      <alignment vertical="center" wrapText="1"/>
    </xf>
    <xf numFmtId="0" fontId="12" fillId="14" borderId="87" xfId="0" applyFont="1" applyFill="1" applyBorder="1" applyAlignment="1">
      <alignment vertical="center" wrapText="1"/>
    </xf>
    <xf numFmtId="0" fontId="12" fillId="14" borderId="89" xfId="0" applyFont="1" applyFill="1" applyBorder="1" applyAlignment="1">
      <alignment vertical="center" wrapText="1"/>
    </xf>
    <xf numFmtId="0" fontId="12" fillId="14" borderId="88" xfId="0" applyFont="1" applyFill="1" applyBorder="1" applyAlignment="1">
      <alignment vertical="center" wrapText="1"/>
    </xf>
    <xf numFmtId="0" fontId="12" fillId="14" borderId="99" xfId="0" applyFont="1" applyFill="1" applyBorder="1" applyAlignment="1">
      <alignment vertical="center" wrapText="1"/>
    </xf>
    <xf numFmtId="0" fontId="12" fillId="14" borderId="91" xfId="0" applyFont="1" applyFill="1" applyBorder="1" applyAlignment="1">
      <alignment vertical="center" wrapText="1"/>
    </xf>
    <xf numFmtId="0" fontId="12" fillId="14" borderId="100" xfId="0" applyFont="1" applyFill="1" applyBorder="1" applyAlignment="1">
      <alignment vertical="center" wrapText="1"/>
    </xf>
    <xf numFmtId="0" fontId="12" fillId="14" borderId="90" xfId="0" applyFont="1" applyFill="1" applyBorder="1" applyAlignment="1">
      <alignment vertical="center" wrapText="1"/>
    </xf>
    <xf numFmtId="0" fontId="12" fillId="14" borderId="92" xfId="0" applyFont="1" applyFill="1" applyBorder="1" applyAlignment="1">
      <alignment vertical="center" wrapText="1"/>
    </xf>
    <xf numFmtId="0" fontId="16" fillId="19" borderId="51" xfId="0" applyFont="1" applyFill="1" applyBorder="1" applyAlignment="1">
      <alignment vertical="center" wrapText="1"/>
    </xf>
    <xf numFmtId="0" fontId="16" fillId="19" borderId="50" xfId="0" applyFont="1" applyFill="1" applyBorder="1" applyAlignment="1">
      <alignment vertical="center" wrapText="1"/>
    </xf>
    <xf numFmtId="0" fontId="45" fillId="19" borderId="72" xfId="0" applyFont="1" applyFill="1" applyBorder="1" applyAlignment="1">
      <alignment wrapText="1"/>
    </xf>
    <xf numFmtId="0" fontId="45" fillId="19" borderId="79" xfId="0" applyFont="1" applyFill="1" applyBorder="1" applyAlignment="1">
      <alignment wrapText="1"/>
    </xf>
    <xf numFmtId="0" fontId="45" fillId="19" borderId="80" xfId="0" applyFont="1" applyFill="1" applyBorder="1" applyAlignment="1">
      <alignment wrapText="1"/>
    </xf>
    <xf numFmtId="0" fontId="22" fillId="0" borderId="95" xfId="0" applyFont="1" applyBorder="1" applyAlignment="1">
      <alignment vertical="center" wrapText="1"/>
    </xf>
    <xf numFmtId="0" fontId="12" fillId="14" borderId="63" xfId="0" applyFont="1" applyFill="1" applyBorder="1" applyAlignment="1">
      <alignment vertical="center" wrapText="1"/>
    </xf>
    <xf numFmtId="0" fontId="12" fillId="14" borderId="65" xfId="0" applyFont="1" applyFill="1" applyBorder="1" applyAlignment="1">
      <alignment vertical="center" wrapText="1"/>
    </xf>
    <xf numFmtId="0" fontId="12" fillId="14" borderId="86" xfId="0" applyFont="1" applyFill="1" applyBorder="1" applyAlignment="1">
      <alignment vertical="center" wrapText="1"/>
    </xf>
    <xf numFmtId="0" fontId="22" fillId="0" borderId="132" xfId="0" applyFont="1" applyBorder="1" applyAlignment="1">
      <alignment vertical="center" wrapText="1"/>
    </xf>
    <xf numFmtId="0" fontId="22" fillId="14" borderId="40" xfId="0" applyFont="1" applyFill="1" applyBorder="1" applyAlignment="1">
      <alignment horizontal="left" vertical="center" wrapText="1"/>
    </xf>
    <xf numFmtId="0" fontId="22" fillId="14" borderId="109" xfId="0" applyFont="1" applyFill="1" applyBorder="1" applyAlignment="1">
      <alignment horizontal="left" vertical="center" wrapText="1"/>
    </xf>
    <xf numFmtId="0" fontId="43" fillId="14" borderId="25" xfId="60" applyFill="1" applyBorder="1" applyAlignment="1">
      <alignment horizontal="left" vertical="center" wrapText="1"/>
    </xf>
    <xf numFmtId="0" fontId="43" fillId="14" borderId="119" xfId="60" applyFill="1" applyBorder="1" applyAlignment="1">
      <alignment horizontal="left" vertical="center" wrapText="1"/>
    </xf>
    <xf numFmtId="0" fontId="22" fillId="0" borderId="40" xfId="0" applyFont="1" applyBorder="1" applyAlignment="1">
      <alignment horizontal="left" vertical="center" wrapText="1"/>
    </xf>
    <xf numFmtId="0" fontId="22" fillId="0" borderId="109" xfId="0" applyFont="1" applyBorder="1" applyAlignment="1">
      <alignment horizontal="left" vertical="center" wrapText="1"/>
    </xf>
    <xf numFmtId="0" fontId="16" fillId="19" borderId="125" xfId="0" applyFont="1" applyFill="1" applyBorder="1" applyAlignment="1">
      <alignment vertical="center" wrapText="1"/>
    </xf>
    <xf numFmtId="0" fontId="22" fillId="0" borderId="16" xfId="0" applyFont="1" applyBorder="1" applyAlignment="1">
      <alignment horizontal="left" vertical="center" wrapText="1"/>
    </xf>
    <xf numFmtId="0" fontId="12" fillId="14" borderId="19" xfId="0" applyFont="1" applyFill="1" applyBorder="1" applyAlignment="1">
      <alignment horizontal="left" vertical="center" wrapText="1"/>
    </xf>
    <xf numFmtId="0" fontId="12" fillId="14" borderId="54" xfId="0" applyFont="1" applyFill="1" applyBorder="1" applyAlignment="1">
      <alignment horizontal="left" vertical="center" wrapText="1"/>
    </xf>
    <xf numFmtId="0" fontId="12" fillId="14" borderId="3" xfId="0" applyFont="1" applyFill="1" applyBorder="1" applyAlignment="1">
      <alignment horizontal="left" vertical="center" wrapText="1"/>
    </xf>
    <xf numFmtId="0" fontId="12" fillId="14" borderId="4" xfId="0" applyFont="1" applyFill="1" applyBorder="1" applyAlignment="1">
      <alignment horizontal="left" vertical="center" wrapText="1"/>
    </xf>
    <xf numFmtId="0" fontId="12" fillId="14" borderId="124" xfId="0" applyFont="1" applyFill="1" applyBorder="1" applyAlignment="1">
      <alignment horizontal="left" vertical="center" wrapText="1"/>
    </xf>
    <xf numFmtId="0" fontId="12" fillId="14" borderId="92" xfId="0" applyFont="1" applyFill="1" applyBorder="1" applyAlignment="1">
      <alignment horizontal="left" vertical="center" wrapText="1"/>
    </xf>
    <xf numFmtId="0" fontId="16" fillId="22" borderId="111" xfId="0" applyFont="1" applyFill="1" applyBorder="1" applyAlignment="1">
      <alignment horizontal="left" vertical="center"/>
    </xf>
    <xf numFmtId="0" fontId="16" fillId="22" borderId="144" xfId="0" applyFont="1" applyFill="1" applyBorder="1" applyAlignment="1">
      <alignment horizontal="left" vertical="center"/>
    </xf>
    <xf numFmtId="0" fontId="16" fillId="22" borderId="145" xfId="0" applyFont="1" applyFill="1" applyBorder="1" applyAlignment="1">
      <alignment horizontal="left" vertical="center"/>
    </xf>
    <xf numFmtId="0" fontId="12" fillId="0" borderId="0" xfId="0" applyFont="1" applyAlignment="1">
      <alignment horizontal="left" vertical="center" wrapText="1"/>
    </xf>
    <xf numFmtId="0" fontId="12" fillId="0" borderId="96" xfId="0" applyFont="1" applyBorder="1" applyAlignment="1">
      <alignment horizontal="left" vertical="center" wrapText="1"/>
    </xf>
    <xf numFmtId="0" fontId="22" fillId="14" borderId="6" xfId="0" applyFont="1" applyFill="1" applyBorder="1" applyAlignment="1">
      <alignment horizontal="left" vertical="center" wrapText="1"/>
    </xf>
    <xf numFmtId="0" fontId="22" fillId="14" borderId="142" xfId="0" applyFont="1" applyFill="1" applyBorder="1" applyAlignment="1">
      <alignment horizontal="left" vertical="center" wrapText="1"/>
    </xf>
    <xf numFmtId="0" fontId="12" fillId="0" borderId="127" xfId="0" applyFont="1" applyBorder="1" applyAlignment="1">
      <alignment wrapText="1"/>
    </xf>
    <xf numFmtId="0" fontId="12" fillId="0" borderId="128" xfId="0" applyFont="1" applyBorder="1" applyAlignment="1">
      <alignment wrapText="1"/>
    </xf>
    <xf numFmtId="0" fontId="12" fillId="0" borderId="129" xfId="0" applyFont="1" applyBorder="1" applyAlignment="1">
      <alignment wrapText="1"/>
    </xf>
    <xf numFmtId="0" fontId="22" fillId="14" borderId="25" xfId="0" applyFont="1" applyFill="1" applyBorder="1" applyAlignment="1">
      <alignment vertical="top" wrapText="1"/>
    </xf>
    <xf numFmtId="0" fontId="22" fillId="14" borderId="120" xfId="0" applyFont="1" applyFill="1" applyBorder="1" applyAlignment="1">
      <alignment vertical="top" wrapText="1"/>
    </xf>
    <xf numFmtId="0" fontId="12" fillId="14" borderId="133" xfId="0" applyFont="1" applyFill="1" applyBorder="1" applyAlignment="1">
      <alignment horizontal="center" wrapText="1"/>
    </xf>
    <xf numFmtId="0" fontId="22" fillId="14" borderId="50" xfId="0" applyFont="1" applyFill="1" applyBorder="1" applyAlignment="1">
      <alignment wrapText="1"/>
    </xf>
    <xf numFmtId="0" fontId="22" fillId="14" borderId="121" xfId="0" applyFont="1" applyFill="1" applyBorder="1" applyAlignment="1">
      <alignment wrapText="1"/>
    </xf>
    <xf numFmtId="0" fontId="22" fillId="0" borderId="51" xfId="0" applyFont="1" applyBorder="1" applyAlignment="1">
      <alignment wrapText="1"/>
    </xf>
    <xf numFmtId="0" fontId="22" fillId="0" borderId="50" xfId="0" applyFont="1" applyBorder="1" applyAlignment="1">
      <alignment wrapText="1"/>
    </xf>
    <xf numFmtId="0" fontId="22" fillId="0" borderId="121" xfId="0" applyFont="1" applyBorder="1" applyAlignment="1">
      <alignment wrapText="1"/>
    </xf>
    <xf numFmtId="0" fontId="43" fillId="14" borderId="130" xfId="60" applyFill="1" applyBorder="1" applyAlignment="1">
      <alignment wrapText="1"/>
    </xf>
    <xf numFmtId="0" fontId="43" fillId="14" borderId="25" xfId="60" applyFill="1" applyBorder="1" applyAlignment="1">
      <alignment wrapText="1"/>
    </xf>
    <xf numFmtId="0" fontId="43" fillId="14" borderId="119" xfId="60" applyFill="1" applyBorder="1" applyAlignment="1">
      <alignment wrapText="1"/>
    </xf>
    <xf numFmtId="0" fontId="12" fillId="14" borderId="130" xfId="0" applyFont="1" applyFill="1" applyBorder="1" applyAlignment="1">
      <alignment horizontal="left" wrapText="1"/>
    </xf>
    <xf numFmtId="0" fontId="12" fillId="14" borderId="123" xfId="0" applyFont="1" applyFill="1" applyBorder="1" applyAlignment="1">
      <alignment wrapText="1"/>
    </xf>
    <xf numFmtId="0" fontId="12" fillId="14" borderId="124" xfId="0" applyFont="1" applyFill="1" applyBorder="1" applyAlignment="1">
      <alignment wrapText="1"/>
    </xf>
    <xf numFmtId="0" fontId="12" fillId="14" borderId="92" xfId="0" applyFont="1" applyFill="1" applyBorder="1" applyAlignment="1">
      <alignment wrapText="1"/>
    </xf>
    <xf numFmtId="0" fontId="12" fillId="0" borderId="130" xfId="0" applyFont="1" applyBorder="1" applyAlignment="1">
      <alignment vertical="top" wrapText="1"/>
    </xf>
    <xf numFmtId="0" fontId="12" fillId="0" borderId="25" xfId="0" applyFont="1" applyBorder="1" applyAlignment="1">
      <alignment vertical="top" wrapText="1"/>
    </xf>
    <xf numFmtId="0" fontId="12" fillId="0" borderId="119" xfId="0" applyFont="1" applyBorder="1" applyAlignment="1">
      <alignment vertical="top" wrapText="1"/>
    </xf>
    <xf numFmtId="0" fontId="12" fillId="14" borderId="29" xfId="0" applyFont="1" applyFill="1" applyBorder="1" applyAlignment="1">
      <alignment wrapText="1"/>
    </xf>
    <xf numFmtId="0" fontId="12" fillId="14" borderId="126" xfId="0" applyFont="1" applyFill="1" applyBorder="1" applyAlignment="1">
      <alignment wrapText="1"/>
    </xf>
    <xf numFmtId="0" fontId="12" fillId="14" borderId="25" xfId="0" applyFont="1" applyFill="1" applyBorder="1" applyAlignment="1">
      <alignment horizontal="center" wrapText="1"/>
    </xf>
    <xf numFmtId="0" fontId="12" fillId="14" borderId="120" xfId="0" applyFont="1" applyFill="1" applyBorder="1" applyAlignment="1">
      <alignment horizontal="center" wrapText="1"/>
    </xf>
    <xf numFmtId="0" fontId="12" fillId="14" borderId="124" xfId="0" applyFont="1" applyFill="1" applyBorder="1" applyAlignment="1">
      <alignment horizontal="left" vertical="top" wrapText="1"/>
    </xf>
    <xf numFmtId="0" fontId="12" fillId="14" borderId="92" xfId="0" applyFont="1" applyFill="1" applyBorder="1" applyAlignment="1">
      <alignment horizontal="left" vertical="top" wrapText="1"/>
    </xf>
    <xf numFmtId="0" fontId="39" fillId="2" borderId="15" xfId="0" applyFont="1" applyFill="1" applyBorder="1" applyAlignment="1">
      <alignment horizontal="left" vertical="center" wrapText="1"/>
    </xf>
    <xf numFmtId="0" fontId="39" fillId="2" borderId="25" xfId="0" applyFont="1" applyFill="1" applyBorder="1" applyAlignment="1">
      <alignment horizontal="left" vertical="center" wrapText="1"/>
    </xf>
    <xf numFmtId="0" fontId="39" fillId="2" borderId="119" xfId="0" applyFont="1" applyFill="1" applyBorder="1" applyAlignment="1">
      <alignment horizontal="left" vertical="center" wrapText="1"/>
    </xf>
    <xf numFmtId="0" fontId="12" fillId="20" borderId="102" xfId="44" applyFont="1" applyFill="1" applyBorder="1" applyAlignment="1" applyProtection="1">
      <alignment horizontal="left" vertical="top" wrapText="1"/>
    </xf>
    <xf numFmtId="0" fontId="12" fillId="20" borderId="103" xfId="44" applyFont="1" applyFill="1" applyBorder="1" applyAlignment="1" applyProtection="1">
      <alignment horizontal="left" vertical="top" wrapText="1"/>
    </xf>
    <xf numFmtId="0" fontId="12" fillId="20" borderId="104" xfId="44" applyFont="1" applyFill="1" applyBorder="1" applyAlignment="1" applyProtection="1">
      <alignment horizontal="left" vertical="top" wrapText="1"/>
    </xf>
    <xf numFmtId="0" fontId="66" fillId="15" borderId="64" xfId="60" applyFont="1" applyFill="1" applyBorder="1" applyAlignment="1" applyProtection="1">
      <alignment horizontal="left" vertical="center" wrapText="1"/>
    </xf>
    <xf numFmtId="0" fontId="66" fillId="2" borderId="65" xfId="60" applyFont="1" applyFill="1" applyBorder="1" applyAlignment="1">
      <alignment horizontal="left"/>
    </xf>
    <xf numFmtId="0" fontId="66" fillId="2" borderId="66" xfId="60" applyFont="1" applyFill="1" applyBorder="1" applyAlignment="1">
      <alignment horizontal="left"/>
    </xf>
    <xf numFmtId="0" fontId="12" fillId="2" borderId="22" xfId="43" applyFont="1" applyFill="1" applyBorder="1" applyAlignment="1">
      <alignment horizontal="left" vertical="center" wrapText="1"/>
    </xf>
    <xf numFmtId="0" fontId="16" fillId="22" borderId="79" xfId="0" applyFont="1" applyFill="1" applyBorder="1" applyAlignment="1">
      <alignment horizontal="left" vertical="center"/>
    </xf>
    <xf numFmtId="0" fontId="16" fillId="22" borderId="80" xfId="0" applyFont="1" applyFill="1" applyBorder="1" applyAlignment="1">
      <alignment horizontal="left" vertical="center"/>
    </xf>
    <xf numFmtId="0" fontId="12" fillId="0" borderId="29" xfId="46" applyFont="1" applyBorder="1" applyAlignment="1">
      <alignment vertical="center"/>
    </xf>
    <xf numFmtId="0" fontId="12" fillId="0" borderId="30" xfId="46" applyFont="1" applyBorder="1" applyAlignment="1">
      <alignment vertical="center"/>
    </xf>
    <xf numFmtId="0" fontId="66" fillId="14" borderId="10" xfId="60" applyFont="1" applyFill="1" applyBorder="1" applyAlignment="1">
      <alignment wrapText="1"/>
    </xf>
    <xf numFmtId="0" fontId="12" fillId="14" borderId="10" xfId="0" applyFont="1" applyFill="1" applyBorder="1" applyAlignment="1">
      <alignment horizontal="left" wrapText="1"/>
    </xf>
    <xf numFmtId="0" fontId="20" fillId="0" borderId="15" xfId="0" applyFont="1" applyBorder="1" applyAlignment="1">
      <alignment vertical="top" wrapText="1"/>
    </xf>
    <xf numFmtId="0" fontId="20" fillId="0" borderId="25" xfId="0" applyFont="1" applyBorder="1" applyAlignment="1">
      <alignment vertical="top" wrapText="1"/>
    </xf>
    <xf numFmtId="0" fontId="20" fillId="0" borderId="28" xfId="0" applyFont="1" applyBorder="1" applyAlignment="1">
      <alignment vertical="top" wrapText="1"/>
    </xf>
    <xf numFmtId="0" fontId="21" fillId="4" borderId="16" xfId="42" applyFont="1" applyFill="1" applyBorder="1" applyAlignment="1">
      <alignment horizontal="center" vertical="top" wrapText="1"/>
    </xf>
    <xf numFmtId="0" fontId="21" fillId="4" borderId="40" xfId="42" applyFont="1" applyFill="1" applyBorder="1" applyAlignment="1">
      <alignment horizontal="center" vertical="top" wrapText="1"/>
    </xf>
    <xf numFmtId="0" fontId="12" fillId="2" borderId="10" xfId="43" applyFont="1" applyFill="1" applyBorder="1" applyAlignment="1">
      <alignment horizontal="center" vertical="center" wrapText="1"/>
    </xf>
    <xf numFmtId="0" fontId="25" fillId="2" borderId="10" xfId="43" applyFont="1" applyFill="1" applyBorder="1" applyAlignment="1">
      <alignment horizontal="left" vertical="center" wrapText="1"/>
    </xf>
    <xf numFmtId="0" fontId="25" fillId="2" borderId="25" xfId="43" applyFont="1" applyFill="1" applyBorder="1" applyAlignment="1">
      <alignment horizontal="left" vertical="center" wrapText="1"/>
    </xf>
    <xf numFmtId="0" fontId="25" fillId="2" borderId="28" xfId="43" applyFont="1" applyFill="1" applyBorder="1" applyAlignment="1">
      <alignment horizontal="left" vertical="center" wrapText="1"/>
    </xf>
    <xf numFmtId="0" fontId="22" fillId="2" borderId="31" xfId="43" applyFont="1" applyFill="1" applyBorder="1" applyAlignment="1">
      <alignment horizontal="left" vertical="top" wrapText="1"/>
    </xf>
    <xf numFmtId="0" fontId="22" fillId="2" borderId="27" xfId="43" applyFont="1" applyFill="1" applyBorder="1" applyAlignment="1">
      <alignment horizontal="left" vertical="top" wrapText="1"/>
    </xf>
    <xf numFmtId="0" fontId="22" fillId="2" borderId="32" xfId="43" applyFont="1" applyFill="1" applyBorder="1" applyAlignment="1">
      <alignment horizontal="left" vertical="top" wrapText="1"/>
    </xf>
    <xf numFmtId="0" fontId="12" fillId="2" borderId="51" xfId="0" applyFont="1" applyFill="1" applyBorder="1" applyAlignment="1">
      <alignment horizontal="center" wrapText="1"/>
    </xf>
    <xf numFmtId="0" fontId="12" fillId="2" borderId="9" xfId="0" applyFont="1" applyFill="1" applyBorder="1" applyAlignment="1">
      <alignment horizontal="center" wrapText="1"/>
    </xf>
    <xf numFmtId="0" fontId="16" fillId="4" borderId="132" xfId="43" applyFont="1" applyFill="1" applyBorder="1" applyAlignment="1">
      <alignment horizontal="center" vertical="center" wrapText="1"/>
    </xf>
    <xf numFmtId="0" fontId="16" fillId="4" borderId="95" xfId="43" applyFont="1" applyFill="1" applyBorder="1" applyAlignment="1">
      <alignment horizontal="center" vertical="center" wrapText="1"/>
    </xf>
    <xf numFmtId="0" fontId="12" fillId="2" borderId="157" xfId="44" applyFont="1" applyFill="1" applyBorder="1" applyAlignment="1" applyProtection="1">
      <alignment horizontal="left" vertical="center" wrapText="1"/>
    </xf>
    <xf numFmtId="0" fontId="12" fillId="0" borderId="137" xfId="46" applyFont="1" applyBorder="1" applyAlignment="1">
      <alignment vertical="center"/>
    </xf>
    <xf numFmtId="0" fontId="12" fillId="0" borderId="138" xfId="46" applyFont="1" applyBorder="1" applyAlignment="1">
      <alignment vertical="center"/>
    </xf>
    <xf numFmtId="0" fontId="16" fillId="4" borderId="155" xfId="43" applyFont="1" applyFill="1" applyBorder="1" applyAlignment="1">
      <alignment horizontal="center" vertical="center" wrapText="1"/>
    </xf>
    <xf numFmtId="0" fontId="16" fillId="4" borderId="132" xfId="42" applyFont="1" applyFill="1" applyBorder="1" applyAlignment="1">
      <alignment horizontal="center" vertical="center"/>
    </xf>
    <xf numFmtId="0" fontId="16" fillId="4" borderId="95" xfId="42" applyFont="1" applyFill="1" applyBorder="1" applyAlignment="1">
      <alignment horizontal="center" vertical="center"/>
    </xf>
    <xf numFmtId="0" fontId="12" fillId="20" borderId="6" xfId="42" applyFont="1" applyFill="1" applyBorder="1" applyAlignment="1">
      <alignment horizontal="center"/>
    </xf>
    <xf numFmtId="0" fontId="12" fillId="0" borderId="15" xfId="0" applyFont="1" applyBorder="1" applyAlignment="1">
      <alignment vertical="top" wrapText="1"/>
    </xf>
    <xf numFmtId="0" fontId="16" fillId="4" borderId="152" xfId="42" applyFont="1" applyFill="1" applyBorder="1" applyAlignment="1">
      <alignment horizontal="center" vertical="top" wrapText="1"/>
    </xf>
    <xf numFmtId="0" fontId="16" fillId="4" borderId="153" xfId="42" applyFont="1" applyFill="1" applyBorder="1" applyAlignment="1">
      <alignment horizontal="center" vertical="top" wrapText="1"/>
    </xf>
    <xf numFmtId="0" fontId="12" fillId="2" borderId="118" xfId="44" applyFont="1" applyFill="1" applyBorder="1" applyAlignment="1" applyProtection="1">
      <alignment horizontal="left" vertical="center" wrapText="1"/>
    </xf>
    <xf numFmtId="0" fontId="12" fillId="20" borderId="26" xfId="43" applyFont="1" applyFill="1" applyBorder="1" applyAlignment="1">
      <alignment horizontal="left" vertical="center" wrapText="1"/>
    </xf>
    <xf numFmtId="0" fontId="12" fillId="20" borderId="123" xfId="43" applyFont="1" applyFill="1" applyBorder="1" applyAlignment="1">
      <alignment horizontal="left" vertical="center" wrapText="1"/>
    </xf>
    <xf numFmtId="0" fontId="22" fillId="2" borderId="15" xfId="1" applyFont="1" applyFill="1" applyBorder="1" applyAlignment="1">
      <alignment horizontal="left" vertical="top" wrapText="1"/>
    </xf>
    <xf numFmtId="0" fontId="22" fillId="2" borderId="22" xfId="1" applyFont="1" applyFill="1" applyBorder="1" applyAlignment="1">
      <alignment horizontal="left" vertical="top" wrapText="1"/>
    </xf>
    <xf numFmtId="0" fontId="12" fillId="2" borderId="62" xfId="43" applyFont="1" applyFill="1" applyBorder="1" applyAlignment="1">
      <alignment horizontal="left" vertical="top" wrapText="1"/>
    </xf>
    <xf numFmtId="0" fontId="12" fillId="2" borderId="154" xfId="43" applyFont="1" applyFill="1" applyBorder="1" applyAlignment="1">
      <alignment horizontal="left" vertical="top" wrapText="1"/>
    </xf>
    <xf numFmtId="0" fontId="25" fillId="2" borderId="6" xfId="43" applyFont="1" applyFill="1" applyBorder="1" applyAlignment="1">
      <alignment horizontal="left" vertical="center" wrapText="1"/>
    </xf>
    <xf numFmtId="0" fontId="25" fillId="2" borderId="122" xfId="43" applyFont="1" applyFill="1" applyBorder="1" applyAlignment="1">
      <alignment horizontal="left" vertical="center" wrapText="1"/>
    </xf>
    <xf numFmtId="0" fontId="25" fillId="2" borderId="119" xfId="43" applyFont="1" applyFill="1" applyBorder="1" applyAlignment="1">
      <alignment horizontal="left" vertical="center" wrapText="1"/>
    </xf>
    <xf numFmtId="0" fontId="12" fillId="2" borderId="51" xfId="0" applyFont="1" applyFill="1" applyBorder="1" applyAlignment="1">
      <alignment horizontal="center"/>
    </xf>
    <xf numFmtId="0" fontId="12" fillId="2" borderId="26" xfId="0" applyFont="1" applyFill="1" applyBorder="1" applyAlignment="1">
      <alignment horizontal="center"/>
    </xf>
    <xf numFmtId="0" fontId="1" fillId="2" borderId="130" xfId="44" applyFont="1" applyFill="1" applyBorder="1" applyAlignment="1" applyProtection="1">
      <alignment horizontal="left" vertical="center" wrapText="1"/>
    </xf>
    <xf numFmtId="0" fontId="12" fillId="2" borderId="6" xfId="42" applyFont="1" applyFill="1" applyBorder="1" applyAlignment="1">
      <alignment horizontal="left"/>
    </xf>
    <xf numFmtId="0" fontId="12" fillId="2" borderId="122" xfId="42" applyFont="1" applyFill="1" applyBorder="1" applyAlignment="1">
      <alignment horizontal="left"/>
    </xf>
    <xf numFmtId="0" fontId="12" fillId="20" borderId="13" xfId="44" applyFont="1" applyFill="1" applyBorder="1" applyAlignment="1" applyProtection="1">
      <alignment horizontal="left" vertical="center" wrapText="1"/>
    </xf>
    <xf numFmtId="0" fontId="12" fillId="20" borderId="17" xfId="44" applyFont="1" applyFill="1" applyBorder="1" applyAlignment="1" applyProtection="1">
      <alignment horizontal="left" vertical="center" wrapText="1"/>
    </xf>
    <xf numFmtId="0" fontId="12" fillId="20" borderId="18" xfId="44" applyFont="1" applyFill="1" applyBorder="1" applyAlignment="1" applyProtection="1">
      <alignment horizontal="left" vertical="center" wrapText="1"/>
    </xf>
    <xf numFmtId="0" fontId="12" fillId="20" borderId="127" xfId="43" applyFont="1" applyFill="1" applyBorder="1" applyAlignment="1">
      <alignment horizontal="left" vertical="center" wrapText="1"/>
    </xf>
    <xf numFmtId="0" fontId="12" fillId="20" borderId="128" xfId="43" applyFont="1" applyFill="1" applyBorder="1" applyAlignment="1">
      <alignment horizontal="left" vertical="center" wrapText="1"/>
    </xf>
    <xf numFmtId="0" fontId="12" fillId="20" borderId="129" xfId="43" applyFont="1" applyFill="1" applyBorder="1" applyAlignment="1">
      <alignment horizontal="left" vertical="center" wrapText="1"/>
    </xf>
    <xf numFmtId="0" fontId="12" fillId="2" borderId="130" xfId="44" applyFont="1" applyFill="1" applyBorder="1" applyAlignment="1" applyProtection="1">
      <alignment horizontal="center" vertical="center" wrapText="1"/>
    </xf>
    <xf numFmtId="0" fontId="0" fillId="0" borderId="103" xfId="0" applyBorder="1" applyAlignment="1">
      <alignment horizontal="center"/>
    </xf>
    <xf numFmtId="0" fontId="0" fillId="0" borderId="104" xfId="0" applyBorder="1" applyAlignment="1">
      <alignment horizontal="center"/>
    </xf>
    <xf numFmtId="0" fontId="12" fillId="14" borderId="123" xfId="0" applyFont="1" applyFill="1" applyBorder="1" applyAlignment="1">
      <alignment vertical="center" wrapText="1"/>
    </xf>
    <xf numFmtId="0" fontId="16" fillId="4" borderId="158" xfId="43" applyFont="1" applyFill="1" applyBorder="1" applyAlignment="1">
      <alignment horizontal="center" vertical="center" wrapText="1"/>
    </xf>
    <xf numFmtId="0" fontId="16" fillId="4" borderId="153" xfId="43" applyFont="1" applyFill="1" applyBorder="1" applyAlignment="1">
      <alignment horizontal="center" vertical="center" wrapText="1"/>
    </xf>
    <xf numFmtId="0" fontId="16" fillId="4" borderId="159" xfId="43" applyFont="1" applyFill="1" applyBorder="1" applyAlignment="1">
      <alignment horizontal="center" vertical="center" wrapText="1"/>
    </xf>
    <xf numFmtId="1" fontId="12" fillId="14" borderId="25" xfId="0" applyNumberFormat="1" applyFont="1" applyFill="1" applyBorder="1" applyAlignment="1">
      <alignment vertical="center" wrapText="1"/>
    </xf>
    <xf numFmtId="1" fontId="12" fillId="14" borderId="120" xfId="0" applyNumberFormat="1" applyFont="1" applyFill="1" applyBorder="1" applyAlignment="1">
      <alignment vertical="center" wrapText="1"/>
    </xf>
    <xf numFmtId="0" fontId="12" fillId="14" borderId="6" xfId="0" applyFont="1" applyFill="1" applyBorder="1" applyAlignment="1">
      <alignment vertical="center"/>
    </xf>
    <xf numFmtId="0" fontId="16" fillId="4" borderId="133" xfId="42" applyFont="1" applyFill="1" applyBorder="1" applyAlignment="1">
      <alignment horizontal="center" vertical="center"/>
    </xf>
    <xf numFmtId="0" fontId="16" fillId="4" borderId="78" xfId="42" applyFont="1" applyFill="1" applyBorder="1" applyAlignment="1">
      <alignment horizontal="center" vertical="center" wrapText="1"/>
    </xf>
    <xf numFmtId="0" fontId="16" fillId="4" borderId="95" xfId="42" applyFont="1" applyFill="1" applyBorder="1" applyAlignment="1">
      <alignment horizontal="center" vertical="center" wrapText="1"/>
    </xf>
    <xf numFmtId="0" fontId="16" fillId="4" borderId="133" xfId="42" applyFont="1" applyFill="1" applyBorder="1" applyAlignment="1">
      <alignment horizontal="center" vertical="center" wrapText="1"/>
    </xf>
    <xf numFmtId="0" fontId="12" fillId="14" borderId="96" xfId="0" applyFont="1" applyFill="1" applyBorder="1" applyAlignment="1">
      <alignment vertical="center" wrapText="1"/>
    </xf>
    <xf numFmtId="0" fontId="12" fillId="14" borderId="19" xfId="0" applyFont="1" applyFill="1" applyBorder="1" applyAlignment="1">
      <alignment horizontal="center" vertical="center"/>
    </xf>
    <xf numFmtId="0" fontId="12" fillId="14" borderId="123" xfId="0" applyFont="1" applyFill="1" applyBorder="1" applyAlignment="1">
      <alignment horizontal="center" vertical="center"/>
    </xf>
    <xf numFmtId="0" fontId="12" fillId="14" borderId="124" xfId="0" applyFont="1" applyFill="1" applyBorder="1" applyAlignment="1">
      <alignment horizontal="center" vertical="center"/>
    </xf>
    <xf numFmtId="0" fontId="12" fillId="14" borderId="92" xfId="0" applyFont="1" applyFill="1" applyBorder="1" applyAlignment="1">
      <alignment horizontal="center" vertical="center"/>
    </xf>
    <xf numFmtId="0" fontId="16" fillId="19" borderId="150" xfId="0" applyFont="1" applyFill="1" applyBorder="1" applyAlignment="1">
      <alignment wrapText="1"/>
    </xf>
    <xf numFmtId="0" fontId="16" fillId="19" borderId="40" xfId="0" applyFont="1" applyFill="1" applyBorder="1" applyAlignment="1">
      <alignment wrapText="1"/>
    </xf>
    <xf numFmtId="0" fontId="16" fillId="19" borderId="41" xfId="0" applyFont="1" applyFill="1" applyBorder="1" applyAlignment="1">
      <alignment wrapText="1"/>
    </xf>
    <xf numFmtId="0" fontId="12" fillId="14" borderId="130" xfId="0" applyFont="1" applyFill="1" applyBorder="1" applyAlignment="1">
      <alignment vertical="center"/>
    </xf>
    <xf numFmtId="0" fontId="22" fillId="14" borderId="177" xfId="0" applyFont="1" applyFill="1" applyBorder="1" applyAlignment="1">
      <alignment vertical="center" wrapText="1"/>
    </xf>
    <xf numFmtId="0" fontId="22" fillId="14" borderId="178" xfId="0" applyFont="1" applyFill="1" applyBorder="1" applyAlignment="1">
      <alignment vertical="center" wrapText="1"/>
    </xf>
    <xf numFmtId="0" fontId="22" fillId="14" borderId="179" xfId="0" applyFont="1" applyFill="1" applyBorder="1" applyAlignment="1">
      <alignment vertical="center" wrapText="1"/>
    </xf>
    <xf numFmtId="0" fontId="12" fillId="14" borderId="133" xfId="0" applyFont="1" applyFill="1" applyBorder="1" applyAlignment="1">
      <alignment horizontal="center" vertical="center"/>
    </xf>
    <xf numFmtId="0" fontId="12" fillId="14" borderId="130" xfId="0" applyFont="1" applyFill="1" applyBorder="1" applyAlignment="1">
      <alignment horizontal="center" vertical="center"/>
    </xf>
    <xf numFmtId="0" fontId="12" fillId="20" borderId="132" xfId="0" applyFont="1" applyFill="1" applyBorder="1" applyAlignment="1">
      <alignment vertical="center" wrapText="1"/>
    </xf>
    <xf numFmtId="0" fontId="12" fillId="20" borderId="26" xfId="0" applyFont="1" applyFill="1" applyBorder="1" applyAlignment="1">
      <alignment vertical="center" wrapText="1"/>
    </xf>
    <xf numFmtId="0" fontId="12" fillId="20" borderId="123" xfId="0" applyFont="1" applyFill="1" applyBorder="1" applyAlignment="1">
      <alignment vertical="center" wrapText="1"/>
    </xf>
    <xf numFmtId="0" fontId="12" fillId="14" borderId="22" xfId="0" applyFont="1" applyFill="1" applyBorder="1" applyAlignment="1">
      <alignment horizontal="left" vertical="center" wrapText="1"/>
    </xf>
    <xf numFmtId="0" fontId="12" fillId="14" borderId="180" xfId="0" applyFont="1" applyFill="1" applyBorder="1" applyAlignment="1">
      <alignment horizontal="left" vertical="center" wrapText="1"/>
    </xf>
    <xf numFmtId="0" fontId="16" fillId="19" borderId="16" xfId="0" applyFont="1" applyFill="1" applyBorder="1" applyAlignment="1">
      <alignment wrapText="1"/>
    </xf>
    <xf numFmtId="0" fontId="16" fillId="19" borderId="151" xfId="0" applyFont="1" applyFill="1" applyBorder="1" applyAlignment="1">
      <alignment wrapText="1"/>
    </xf>
    <xf numFmtId="0" fontId="16" fillId="19" borderId="16" xfId="0" applyFont="1" applyFill="1" applyBorder="1"/>
    <xf numFmtId="0" fontId="16" fillId="19" borderId="40" xfId="0" applyFont="1" applyFill="1" applyBorder="1"/>
    <xf numFmtId="0" fontId="16" fillId="19" borderId="41" xfId="0" applyFont="1" applyFill="1" applyBorder="1"/>
    <xf numFmtId="0" fontId="12" fillId="14" borderId="133" xfId="0" applyFont="1" applyFill="1" applyBorder="1" applyAlignment="1">
      <alignment vertical="center" wrapText="1"/>
    </xf>
    <xf numFmtId="0" fontId="12" fillId="14" borderId="122" xfId="0" applyFont="1" applyFill="1" applyBorder="1" applyAlignment="1">
      <alignment vertical="center" wrapText="1"/>
    </xf>
    <xf numFmtId="0" fontId="22" fillId="0" borderId="177" xfId="0" applyFont="1" applyBorder="1" applyAlignment="1">
      <alignment vertical="center" wrapText="1"/>
    </xf>
    <xf numFmtId="0" fontId="22" fillId="0" borderId="178" xfId="0" applyFont="1" applyBorder="1" applyAlignment="1">
      <alignment vertical="center" wrapText="1"/>
    </xf>
    <xf numFmtId="0" fontId="22" fillId="0" borderId="179" xfId="0" applyFont="1" applyBorder="1" applyAlignment="1">
      <alignment vertical="center" wrapText="1"/>
    </xf>
    <xf numFmtId="0" fontId="16" fillId="19" borderId="43" xfId="0" applyFont="1" applyFill="1" applyBorder="1" applyAlignment="1">
      <alignment wrapText="1"/>
    </xf>
    <xf numFmtId="0" fontId="22" fillId="0" borderId="182" xfId="0" applyFont="1" applyBorder="1" applyAlignment="1">
      <alignment vertical="center" wrapText="1"/>
    </xf>
    <xf numFmtId="0" fontId="12" fillId="14" borderId="181" xfId="0" applyFont="1" applyFill="1" applyBorder="1" applyAlignment="1">
      <alignment vertical="center" wrapText="1"/>
    </xf>
    <xf numFmtId="0" fontId="22" fillId="0" borderId="183" xfId="0" applyFont="1" applyBorder="1" applyAlignment="1">
      <alignment vertical="center" wrapText="1"/>
    </xf>
    <xf numFmtId="0" fontId="64" fillId="12" borderId="64" xfId="0" applyFont="1" applyFill="1" applyBorder="1" applyAlignment="1">
      <alignment horizontal="left" vertical="center" wrapText="1"/>
    </xf>
    <xf numFmtId="0" fontId="12" fillId="14" borderId="136" xfId="0" applyFont="1" applyFill="1" applyBorder="1" applyAlignment="1">
      <alignment vertical="top" wrapText="1"/>
    </xf>
    <xf numFmtId="0" fontId="12" fillId="14" borderId="137" xfId="0" applyFont="1" applyFill="1" applyBorder="1" applyAlignment="1">
      <alignment vertical="top" wrapText="1"/>
    </xf>
    <xf numFmtId="0" fontId="12" fillId="14" borderId="138" xfId="0" applyFont="1" applyFill="1" applyBorder="1" applyAlignment="1">
      <alignment vertical="top" wrapText="1"/>
    </xf>
    <xf numFmtId="0" fontId="16" fillId="21" borderId="51" xfId="0" applyFont="1" applyFill="1" applyBorder="1" applyAlignment="1">
      <alignment vertical="top" wrapText="1"/>
    </xf>
    <xf numFmtId="0" fontId="16" fillId="21" borderId="50" xfId="0" applyFont="1" applyFill="1" applyBorder="1" applyAlignment="1">
      <alignment vertical="top" wrapText="1"/>
    </xf>
    <xf numFmtId="0" fontId="12" fillId="14" borderId="22" xfId="0" applyFont="1" applyFill="1" applyBorder="1" applyAlignment="1">
      <alignment vertical="top" wrapText="1"/>
    </xf>
    <xf numFmtId="0" fontId="16" fillId="21" borderId="40" xfId="0" applyFont="1" applyFill="1" applyBorder="1" applyAlignment="1">
      <alignment vertical="top" wrapText="1"/>
    </xf>
    <xf numFmtId="0" fontId="12" fillId="14" borderId="25" xfId="0" applyFont="1" applyFill="1" applyBorder="1" applyAlignment="1">
      <alignment horizontal="center" vertical="top" wrapText="1"/>
    </xf>
    <xf numFmtId="0" fontId="12" fillId="0" borderId="6" xfId="0" applyFont="1" applyBorder="1" applyAlignment="1">
      <alignment vertical="top" wrapText="1"/>
    </xf>
    <xf numFmtId="0" fontId="22" fillId="0" borderId="50" xfId="0" applyFont="1" applyBorder="1" applyAlignment="1">
      <alignment vertical="top" wrapText="1"/>
    </xf>
    <xf numFmtId="0" fontId="12" fillId="14" borderId="63" xfId="0" applyFont="1" applyFill="1" applyBorder="1" applyAlignment="1">
      <alignment vertical="top" wrapText="1"/>
    </xf>
    <xf numFmtId="0" fontId="12" fillId="14" borderId="86" xfId="0" applyFont="1" applyFill="1" applyBorder="1" applyAlignment="1">
      <alignment vertical="top" wrapText="1"/>
    </xf>
    <xf numFmtId="0" fontId="16" fillId="21" borderId="150" xfId="0" applyFont="1" applyFill="1" applyBorder="1" applyAlignment="1">
      <alignment vertical="top" wrapText="1"/>
    </xf>
    <xf numFmtId="0" fontId="12" fillId="14" borderId="87" xfId="0" applyFont="1" applyFill="1" applyBorder="1" applyAlignment="1">
      <alignment vertical="top" wrapText="1"/>
    </xf>
    <xf numFmtId="0" fontId="12" fillId="14" borderId="90" xfId="0" applyFont="1" applyFill="1" applyBorder="1" applyAlignment="1">
      <alignment vertical="top" wrapText="1"/>
    </xf>
    <xf numFmtId="0" fontId="12" fillId="14" borderId="99" xfId="0" applyFont="1" applyFill="1" applyBorder="1" applyAlignment="1">
      <alignment vertical="top" wrapText="1"/>
    </xf>
    <xf numFmtId="0" fontId="12" fillId="14" borderId="92" xfId="0" applyFont="1" applyFill="1" applyBorder="1" applyAlignment="1">
      <alignment vertical="top" wrapText="1"/>
    </xf>
    <xf numFmtId="0" fontId="12" fillId="14" borderId="0" xfId="0" applyFont="1" applyFill="1" applyAlignment="1">
      <alignment vertical="top" wrapText="1"/>
    </xf>
    <xf numFmtId="0" fontId="22" fillId="0" borderId="51" xfId="0" applyFont="1" applyBorder="1" applyAlignment="1">
      <alignment vertical="top" wrapText="1"/>
    </xf>
    <xf numFmtId="0" fontId="12" fillId="14" borderId="89" xfId="0" applyFont="1" applyFill="1" applyBorder="1" applyAlignment="1">
      <alignment vertical="top" wrapText="1"/>
    </xf>
    <xf numFmtId="0" fontId="12" fillId="14" borderId="88" xfId="0" applyFont="1" applyFill="1" applyBorder="1" applyAlignment="1">
      <alignment vertical="top" wrapText="1"/>
    </xf>
    <xf numFmtId="0" fontId="12" fillId="14" borderId="91" xfId="0" applyFont="1" applyFill="1" applyBorder="1" applyAlignment="1">
      <alignment vertical="top" wrapText="1"/>
    </xf>
    <xf numFmtId="0" fontId="12" fillId="14" borderId="100" xfId="0" applyFont="1" applyFill="1" applyBorder="1" applyAlignment="1">
      <alignment vertical="top" wrapText="1"/>
    </xf>
    <xf numFmtId="0" fontId="12" fillId="14" borderId="15" xfId="0" applyFont="1" applyFill="1" applyBorder="1" applyAlignment="1">
      <alignment vertical="top" wrapText="1"/>
    </xf>
    <xf numFmtId="0" fontId="66" fillId="14" borderId="130" xfId="60" applyFont="1" applyFill="1" applyBorder="1" applyAlignment="1">
      <alignment vertical="top" wrapText="1"/>
    </xf>
    <xf numFmtId="0" fontId="66" fillId="14" borderId="25" xfId="60" applyFont="1" applyFill="1" applyBorder="1" applyAlignment="1">
      <alignment vertical="top" wrapText="1"/>
    </xf>
    <xf numFmtId="0" fontId="66" fillId="14" borderId="119" xfId="60" applyFont="1" applyFill="1" applyBorder="1" applyAlignment="1">
      <alignment vertical="top" wrapText="1"/>
    </xf>
    <xf numFmtId="0" fontId="12" fillId="14" borderId="130" xfId="0" applyFont="1" applyFill="1" applyBorder="1" applyAlignment="1">
      <alignment horizontal="center" vertical="top" wrapText="1"/>
    </xf>
    <xf numFmtId="0" fontId="16" fillId="19" borderId="63" xfId="0" applyFont="1" applyFill="1" applyBorder="1" applyAlignment="1">
      <alignment vertical="top"/>
    </xf>
    <xf numFmtId="0" fontId="16" fillId="19" borderId="65" xfId="0" applyFont="1" applyFill="1" applyBorder="1" applyAlignment="1">
      <alignment vertical="top"/>
    </xf>
    <xf numFmtId="0" fontId="16" fillId="19" borderId="89" xfId="0" applyFont="1" applyFill="1" applyBorder="1" applyAlignment="1">
      <alignment vertical="top"/>
    </xf>
    <xf numFmtId="0" fontId="16" fillId="19" borderId="88" xfId="0" applyFont="1" applyFill="1" applyBorder="1" applyAlignment="1">
      <alignment vertical="top"/>
    </xf>
    <xf numFmtId="0" fontId="12" fillId="14" borderId="127" xfId="0" applyFont="1" applyFill="1" applyBorder="1" applyAlignment="1">
      <alignment vertical="top" wrapText="1"/>
    </xf>
    <xf numFmtId="0" fontId="12" fillId="14" borderId="128" xfId="0" applyFont="1" applyFill="1" applyBorder="1" applyAlignment="1">
      <alignment vertical="top" wrapText="1"/>
    </xf>
    <xf numFmtId="0" fontId="12" fillId="14" borderId="129" xfId="0" applyFont="1" applyFill="1" applyBorder="1" applyAlignment="1">
      <alignment vertical="top" wrapText="1"/>
    </xf>
    <xf numFmtId="0" fontId="22" fillId="14" borderId="15" xfId="0" applyFont="1" applyFill="1" applyBorder="1" applyAlignment="1">
      <alignment vertical="top" wrapText="1"/>
    </xf>
    <xf numFmtId="0" fontId="22" fillId="14" borderId="51" xfId="0" applyFont="1" applyFill="1" applyBorder="1" applyAlignment="1">
      <alignment vertical="top" wrapText="1"/>
    </xf>
    <xf numFmtId="0" fontId="22" fillId="14" borderId="50" xfId="0" applyFont="1" applyFill="1" applyBorder="1" applyAlignment="1">
      <alignment vertical="top" wrapText="1"/>
    </xf>
    <xf numFmtId="0" fontId="12" fillId="14" borderId="56" xfId="0" applyFont="1" applyFill="1" applyBorder="1" applyAlignment="1">
      <alignment wrapText="1"/>
    </xf>
    <xf numFmtId="0" fontId="12" fillId="14" borderId="118" xfId="0" applyFont="1" applyFill="1" applyBorder="1" applyAlignment="1">
      <alignment wrapText="1"/>
    </xf>
    <xf numFmtId="0" fontId="22" fillId="14" borderId="25" xfId="0" applyFont="1" applyFill="1" applyBorder="1" applyAlignment="1">
      <alignment wrapText="1"/>
    </xf>
    <xf numFmtId="0" fontId="22" fillId="14" borderId="120" xfId="0" applyFont="1" applyFill="1" applyBorder="1" applyAlignment="1">
      <alignment wrapText="1"/>
    </xf>
    <xf numFmtId="0" fontId="12" fillId="14" borderId="51" xfId="0" applyFont="1" applyFill="1" applyBorder="1" applyAlignment="1">
      <alignment wrapText="1"/>
    </xf>
    <xf numFmtId="0" fontId="12" fillId="14" borderId="121" xfId="0" applyFont="1" applyFill="1" applyBorder="1" applyAlignment="1">
      <alignment wrapText="1"/>
    </xf>
    <xf numFmtId="0" fontId="12" fillId="14" borderId="91" xfId="0" applyFont="1" applyFill="1" applyBorder="1" applyAlignment="1">
      <alignment wrapText="1"/>
    </xf>
    <xf numFmtId="0" fontId="12" fillId="20" borderId="6" xfId="0" applyFont="1" applyFill="1" applyBorder="1" applyAlignment="1">
      <alignment wrapText="1"/>
    </xf>
    <xf numFmtId="0" fontId="12" fillId="20" borderId="122" xfId="0" applyFont="1" applyFill="1" applyBorder="1" applyAlignment="1">
      <alignment wrapText="1"/>
    </xf>
    <xf numFmtId="49" fontId="16" fillId="4" borderId="62" xfId="43" applyNumberFormat="1" applyFont="1" applyFill="1" applyBorder="1" applyAlignment="1">
      <alignment horizontal="left" vertical="center"/>
    </xf>
    <xf numFmtId="0" fontId="41" fillId="20" borderId="65" xfId="0" applyFont="1" applyFill="1" applyBorder="1" applyAlignment="1">
      <alignment wrapText="1"/>
    </xf>
    <xf numFmtId="0" fontId="41" fillId="20" borderId="66" xfId="0" applyFont="1" applyFill="1" applyBorder="1" applyAlignment="1">
      <alignment wrapText="1"/>
    </xf>
    <xf numFmtId="0" fontId="41" fillId="13" borderId="65" xfId="0" applyFont="1" applyFill="1" applyBorder="1" applyAlignment="1">
      <alignment wrapText="1"/>
    </xf>
    <xf numFmtId="0" fontId="41" fillId="13" borderId="66" xfId="0" applyFont="1" applyFill="1" applyBorder="1" applyAlignment="1">
      <alignment wrapText="1"/>
    </xf>
    <xf numFmtId="0" fontId="12" fillId="14" borderId="56" xfId="0" applyFont="1" applyFill="1" applyBorder="1" applyAlignment="1">
      <alignment horizontal="left" wrapText="1"/>
    </xf>
    <xf numFmtId="0" fontId="12" fillId="14" borderId="118" xfId="0" applyFont="1" applyFill="1" applyBorder="1" applyAlignment="1">
      <alignment horizontal="left" wrapText="1"/>
    </xf>
    <xf numFmtId="0" fontId="12" fillId="2" borderId="10" xfId="43" applyFont="1" applyFill="1" applyBorder="1" applyAlignment="1">
      <alignment vertical="center" wrapText="1"/>
    </xf>
    <xf numFmtId="0" fontId="12" fillId="2" borderId="28" xfId="43" applyFont="1" applyFill="1" applyBorder="1" applyAlignment="1">
      <alignment vertical="center" wrapText="1"/>
    </xf>
    <xf numFmtId="0" fontId="12" fillId="2" borderId="46" xfId="44" applyFont="1" applyFill="1" applyBorder="1" applyAlignment="1" applyProtection="1">
      <alignment vertical="center" wrapText="1"/>
    </xf>
    <xf numFmtId="0" fontId="17" fillId="2" borderId="10" xfId="44" applyFill="1" applyBorder="1" applyAlignment="1" applyProtection="1">
      <alignment vertical="center" wrapText="1"/>
    </xf>
    <xf numFmtId="0" fontId="12" fillId="2" borderId="14" xfId="44" applyFont="1" applyFill="1" applyBorder="1" applyAlignment="1" applyProtection="1">
      <alignment horizontal="left" vertical="center"/>
    </xf>
    <xf numFmtId="0" fontId="12" fillId="2" borderId="56" xfId="44" applyFont="1" applyFill="1" applyBorder="1" applyAlignment="1" applyProtection="1">
      <alignment horizontal="left" vertical="center"/>
    </xf>
    <xf numFmtId="0" fontId="12" fillId="2" borderId="57" xfId="44" applyFont="1" applyFill="1" applyBorder="1" applyAlignment="1" applyProtection="1">
      <alignment horizontal="left" vertical="center"/>
    </xf>
    <xf numFmtId="0" fontId="14" fillId="3" borderId="37" xfId="1" applyFont="1" applyFill="1" applyBorder="1" applyAlignment="1">
      <alignment horizontal="center" vertical="center" wrapText="1"/>
    </xf>
    <xf numFmtId="0" fontId="14" fillId="3" borderId="38" xfId="1" applyFont="1" applyFill="1" applyBorder="1" applyAlignment="1">
      <alignment horizontal="center" vertical="center" wrapText="1"/>
    </xf>
    <xf numFmtId="0" fontId="14" fillId="3" borderId="36" xfId="1" applyFont="1" applyFill="1" applyBorder="1" applyAlignment="1">
      <alignment horizontal="center" vertical="center" wrapText="1"/>
    </xf>
    <xf numFmtId="0" fontId="16" fillId="2" borderId="0" xfId="1" applyFont="1" applyFill="1" applyAlignment="1">
      <alignment horizontal="center" vertical="center"/>
    </xf>
    <xf numFmtId="0" fontId="26" fillId="2" borderId="44" xfId="1" applyFont="1" applyFill="1" applyBorder="1" applyAlignment="1">
      <alignment horizontal="center" vertical="center" wrapText="1"/>
    </xf>
    <xf numFmtId="0" fontId="12" fillId="2" borderId="44" xfId="1" applyFont="1" applyFill="1" applyBorder="1" applyAlignment="1">
      <alignment horizontal="center" vertical="center" wrapText="1"/>
    </xf>
    <xf numFmtId="0" fontId="14" fillId="3" borderId="45" xfId="1" applyFont="1" applyFill="1" applyBorder="1" applyAlignment="1">
      <alignment horizontal="center" vertical="center" wrapText="1"/>
    </xf>
  </cellXfs>
  <cellStyles count="63">
    <cellStyle name="Cabecera 1" xfId="3" xr:uid="{00000000-0005-0000-0000-000000000000}"/>
    <cellStyle name="Cabecera 2" xfId="4" xr:uid="{00000000-0005-0000-0000-000001000000}"/>
    <cellStyle name="Comma" xfId="5" xr:uid="{00000000-0005-0000-0000-000002000000}"/>
    <cellStyle name="Comma [0]_PIB" xfId="6" xr:uid="{00000000-0005-0000-0000-000003000000}"/>
    <cellStyle name="Comma_confisGOBjul2500" xfId="7" xr:uid="{00000000-0005-0000-0000-000004000000}"/>
    <cellStyle name="Comma0" xfId="8" xr:uid="{00000000-0005-0000-0000-000005000000}"/>
    <cellStyle name="Currency" xfId="9" xr:uid="{00000000-0005-0000-0000-000006000000}"/>
    <cellStyle name="Currency [0]_PIB" xfId="10" xr:uid="{00000000-0005-0000-0000-000007000000}"/>
    <cellStyle name="Currency_confisGOBjul2500" xfId="11" xr:uid="{00000000-0005-0000-0000-000008000000}"/>
    <cellStyle name="Currency0" xfId="12" xr:uid="{00000000-0005-0000-0000-000009000000}"/>
    <cellStyle name="Date" xfId="13" xr:uid="{00000000-0005-0000-0000-00000A000000}"/>
    <cellStyle name="Euro" xfId="14" xr:uid="{00000000-0005-0000-0000-00000B000000}"/>
    <cellStyle name="Fecha" xfId="15" xr:uid="{00000000-0005-0000-0000-00000C000000}"/>
    <cellStyle name="Fijo" xfId="16" xr:uid="{00000000-0005-0000-0000-00000D000000}"/>
    <cellStyle name="Fixed" xfId="17" xr:uid="{00000000-0005-0000-0000-00000E000000}"/>
    <cellStyle name="Heading 1" xfId="18" xr:uid="{00000000-0005-0000-0000-00000F000000}"/>
    <cellStyle name="Heading 2" xfId="19" xr:uid="{00000000-0005-0000-0000-000010000000}"/>
    <cellStyle name="Heading1" xfId="20" xr:uid="{00000000-0005-0000-0000-000011000000}"/>
    <cellStyle name="Heading2" xfId="21" xr:uid="{00000000-0005-0000-0000-000012000000}"/>
    <cellStyle name="Hipervínculo" xfId="44" builtinId="8"/>
    <cellStyle name="Hipervínculo 2" xfId="50" xr:uid="{00000000-0005-0000-0000-000014000000}"/>
    <cellStyle name="Hipervínculo 4" xfId="52" xr:uid="{00000000-0005-0000-0000-000015000000}"/>
    <cellStyle name="Hyperlink" xfId="60" xr:uid="{00000000-0005-0000-0000-000016000000}"/>
    <cellStyle name="Millares" xfId="47" builtinId="3"/>
    <cellStyle name="Millares [0]" xfId="48" builtinId="6"/>
    <cellStyle name="Millares [0] 2" xfId="55" xr:uid="{00000000-0005-0000-0000-000019000000}"/>
    <cellStyle name="Millares [0] 3" xfId="57" xr:uid="{00000000-0005-0000-0000-00001A000000}"/>
    <cellStyle name="Millares 2" xfId="22" xr:uid="{00000000-0005-0000-0000-00001B000000}"/>
    <cellStyle name="Millares 3" xfId="49" xr:uid="{00000000-0005-0000-0000-00001C000000}"/>
    <cellStyle name="Millares 4" xfId="54" xr:uid="{00000000-0005-0000-0000-00001D000000}"/>
    <cellStyle name="Millares 5" xfId="56" xr:uid="{00000000-0005-0000-0000-00001E000000}"/>
    <cellStyle name="Millares 6" xfId="59" xr:uid="{00000000-0005-0000-0000-00001F000000}"/>
    <cellStyle name="Moneda" xfId="61" builtinId="4"/>
    <cellStyle name="Moneda [0]" xfId="62" builtinId="7"/>
    <cellStyle name="Moneda 2" xfId="58" xr:uid="{00000000-0005-0000-0000-000022000000}"/>
    <cellStyle name="Monetario" xfId="23" xr:uid="{00000000-0005-0000-0000-000023000000}"/>
    <cellStyle name="Monetario0" xfId="24" xr:uid="{00000000-0005-0000-0000-000024000000}"/>
    <cellStyle name="Normal" xfId="0" builtinId="0"/>
    <cellStyle name="Normal 2" xfId="1" xr:uid="{00000000-0005-0000-0000-000026000000}"/>
    <cellStyle name="Normal 2 2" xfId="42" xr:uid="{00000000-0005-0000-0000-000027000000}"/>
    <cellStyle name="Normal 2 3" xfId="53" xr:uid="{00000000-0005-0000-0000-000028000000}"/>
    <cellStyle name="Normal 3" xfId="2" xr:uid="{00000000-0005-0000-0000-000029000000}"/>
    <cellStyle name="Normal 3 2" xfId="46" xr:uid="{00000000-0005-0000-0000-00002A000000}"/>
    <cellStyle name="Normal 4" xfId="51" xr:uid="{00000000-0005-0000-0000-00002B000000}"/>
    <cellStyle name="Normal 7" xfId="43" xr:uid="{00000000-0005-0000-0000-00002C000000}"/>
    <cellStyle name="Percent" xfId="25" xr:uid="{00000000-0005-0000-0000-00002D000000}"/>
    <cellStyle name="Porcentaje" xfId="45" builtinId="5"/>
    <cellStyle name="Porcentaje 2" xfId="26" xr:uid="{00000000-0005-0000-0000-00002F000000}"/>
    <cellStyle name="Punto" xfId="27" xr:uid="{00000000-0005-0000-0000-000030000000}"/>
    <cellStyle name="Punto0" xfId="28" xr:uid="{00000000-0005-0000-0000-000031000000}"/>
    <cellStyle name="Resumen" xfId="29" xr:uid="{00000000-0005-0000-0000-000032000000}"/>
    <cellStyle name="Text" xfId="30" xr:uid="{00000000-0005-0000-0000-000033000000}"/>
    <cellStyle name="Total 2" xfId="31" xr:uid="{00000000-0005-0000-0000-000034000000}"/>
    <cellStyle name="ДАТА" xfId="32" xr:uid="{00000000-0005-0000-0000-000035000000}"/>
    <cellStyle name="ДЕНЕЖНЫЙ_BOPENGC" xfId="33" xr:uid="{00000000-0005-0000-0000-000036000000}"/>
    <cellStyle name="ЗАГОЛОВОК1" xfId="34" xr:uid="{00000000-0005-0000-0000-000037000000}"/>
    <cellStyle name="ЗАГОЛОВОК2" xfId="35" xr:uid="{00000000-0005-0000-0000-000038000000}"/>
    <cellStyle name="ИТОГОВЫЙ" xfId="36" xr:uid="{00000000-0005-0000-0000-000039000000}"/>
    <cellStyle name="Обычный_BOPENGC" xfId="37" xr:uid="{00000000-0005-0000-0000-00003A000000}"/>
    <cellStyle name="ПРОЦЕНТНЫЙ_BOPENGC" xfId="38" xr:uid="{00000000-0005-0000-0000-00003B000000}"/>
    <cellStyle name="ТЕКСТ" xfId="39" xr:uid="{00000000-0005-0000-0000-00003C000000}"/>
    <cellStyle name="ФИКСИРОВАННЫЙ" xfId="40" xr:uid="{00000000-0005-0000-0000-00003D000000}"/>
    <cellStyle name="ФИНАНСОВЫЙ_BOPENGC" xfId="41" xr:uid="{00000000-0005-0000-0000-00003E000000}"/>
  </cellStyles>
  <dxfs count="0"/>
  <tableStyles count="0" defaultTableStyle="TableStyleMedium2" defaultPivotStyle="PivotStyleLight16"/>
  <colors>
    <mruColors>
      <color rgb="FFFF9900"/>
      <color rgb="FF93A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cjgovcol-my.sharepoint.com/Users/alejm/OneDrive%20-%20Secretar&#237;a%20Distrital%20de%20Seguridad,%20Convivencia%20y%20Justicia/MATRICES%20FELIPE/Agregar%20otras/Matriz%20PA%20ENTIDADES%20CORRESPONSABLES%20PPSCJ%20-%20VF%20IDR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cjgovcol-my.sharepoint.com/Users/alejm/OneDrive%20-%20Secretar&#237;a%20Distrital%20de%20Seguridad,%20Convivencia%20y%20Justicia/MATRICES%20FELIPE/Matriz%20de%20Plan%20de%20Accion%20SUBSECRETARIA%20DE%20SEGURIDAD%20Y%20CONVIV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legable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legables"/>
      <sheetName val="Plan de acción"/>
      <sheetName val="Instructivo Plan de Acción"/>
      <sheetName val="Ficha técnica IR#..."/>
      <sheetName val="Ficha técnica IP#..."/>
      <sheetName val=" Instructivo ficha técnica"/>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mailto:ccardozoa@sdis.gov.co" TargetMode="External"/><Relationship Id="rId1" Type="http://schemas.openxmlformats.org/officeDocument/2006/relationships/hyperlink" Target="mailto:dmoraa@sdis.gov.co"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cardozoa@sdis.gov.co" TargetMode="External"/><Relationship Id="rId1" Type="http://schemas.openxmlformats.org/officeDocument/2006/relationships/hyperlink" Target="mailto:dmoraa@sdis.gov.c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henry.murrain@scrd.gov.co"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yguzman@sdmujer.gov.co"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yguzman@sdmujer.gov.co"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mailto:ecastillov@sdis.gov.co" TargetMode="External"/><Relationship Id="rId1" Type="http://schemas.openxmlformats.org/officeDocument/2006/relationships/hyperlink" Target="mailto:ecastillov@sdis.gov.co"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ecastillov@sdis.gov.co" TargetMode="External"/><Relationship Id="rId1" Type="http://schemas.openxmlformats.org/officeDocument/2006/relationships/hyperlink" Target="mailto:ecastillov@sdis.gov.co"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cvrodriguezv@alcaldiabogota.gov.co"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mailto:Mcmayorga@saludcapital.gov.co"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etrianal@ipes.gov.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warivera@participacionbogota.gov.co" TargetMode="External"/><Relationship Id="rId18" Type="http://schemas.openxmlformats.org/officeDocument/2006/relationships/hyperlink" Target="mailto:jghernandez@desarrolloeconomico.gov.co" TargetMode="External"/><Relationship Id="rId26" Type="http://schemas.openxmlformats.org/officeDocument/2006/relationships/hyperlink" Target="mailto:cvrodriguezv@alcaldiabogota.gov.co" TargetMode="External"/><Relationship Id="rId39" Type="http://schemas.openxmlformats.org/officeDocument/2006/relationships/hyperlink" Target="mailto:isabel.ramirez@scj.gov.co" TargetMode="External"/><Relationship Id="rId21" Type="http://schemas.openxmlformats.org/officeDocument/2006/relationships/hyperlink" Target="mailto:ccardozoa@sdis.gov.co" TargetMode="External"/><Relationship Id="rId34" Type="http://schemas.openxmlformats.org/officeDocument/2006/relationships/hyperlink" Target="mailto:mcmayorga@saludcapital.gov.co" TargetMode="External"/><Relationship Id="rId42" Type="http://schemas.openxmlformats.org/officeDocument/2006/relationships/hyperlink" Target="mailto:fajimenezc@sdis.gov.co" TargetMode="External"/><Relationship Id="rId47" Type="http://schemas.openxmlformats.org/officeDocument/2006/relationships/hyperlink" Target="mailto:cmnaranjol@sdis.gov.co" TargetMode="External"/><Relationship Id="rId50" Type="http://schemas.openxmlformats.org/officeDocument/2006/relationships/hyperlink" Target="mailto:amoreno@desarrollloeconomico.gov.co" TargetMode="External"/><Relationship Id="rId55" Type="http://schemas.openxmlformats.org/officeDocument/2006/relationships/hyperlink" Target="mailto:japachont@sdis.gov.co" TargetMode="External"/><Relationship Id="rId7" Type="http://schemas.openxmlformats.org/officeDocument/2006/relationships/hyperlink" Target="mailto:aura.escamilla@idrd.gov.co" TargetMode="External"/><Relationship Id="rId2" Type="http://schemas.openxmlformats.org/officeDocument/2006/relationships/hyperlink" Target="mailto:paula.villegas@idartes.gov.co" TargetMode="External"/><Relationship Id="rId16" Type="http://schemas.openxmlformats.org/officeDocument/2006/relationships/hyperlink" Target="mailto:mpgomez@desarrolloeconomico.gov.co" TargetMode="External"/><Relationship Id="rId29" Type="http://schemas.openxmlformats.org/officeDocument/2006/relationships/hyperlink" Target="mailto:ccadozoa@sdis.gov.co" TargetMode="External"/><Relationship Id="rId11" Type="http://schemas.openxmlformats.org/officeDocument/2006/relationships/hyperlink" Target="mailto:amejia@participacionbogota.gov.co" TargetMode="External"/><Relationship Id="rId24" Type="http://schemas.openxmlformats.org/officeDocument/2006/relationships/hyperlink" Target="mailto:cristhian.prada@gobiernobogota.gov.co" TargetMode="External"/><Relationship Id="rId32" Type="http://schemas.openxmlformats.org/officeDocument/2006/relationships/hyperlink" Target="mailto:mcmayorga@saludcapital.gov.co" TargetMode="External"/><Relationship Id="rId37" Type="http://schemas.openxmlformats.org/officeDocument/2006/relationships/hyperlink" Target="mailto:rorduz@sdis.gov.co" TargetMode="External"/><Relationship Id="rId40" Type="http://schemas.openxmlformats.org/officeDocument/2006/relationships/hyperlink" Target="mailto:sgrsi@ipes.gov.co" TargetMode="External"/><Relationship Id="rId45" Type="http://schemas.openxmlformats.org/officeDocument/2006/relationships/hyperlink" Target="mailto:cmnaranjol@sdis.gov.co" TargetMode="External"/><Relationship Id="rId53" Type="http://schemas.openxmlformats.org/officeDocument/2006/relationships/hyperlink" Target="mailto:mpgomez@sdde..gov.co" TargetMode="External"/><Relationship Id="rId58" Type="http://schemas.openxmlformats.org/officeDocument/2006/relationships/printerSettings" Target="../printerSettings/printerSettings2.bin"/><Relationship Id="rId5" Type="http://schemas.openxmlformats.org/officeDocument/2006/relationships/hyperlink" Target="mailto:aiza@movilidadbogota.gov.co" TargetMode="External"/><Relationship Id="rId19" Type="http://schemas.openxmlformats.org/officeDocument/2006/relationships/hyperlink" Target="mailto:mpgomez@desarrolloeconomico.gov.co" TargetMode="External"/><Relationship Id="rId4" Type="http://schemas.openxmlformats.org/officeDocument/2006/relationships/hyperlink" Target="mailto:acontento@movilidadbogota.gov.co" TargetMode="External"/><Relationship Id="rId9" Type="http://schemas.openxmlformats.org/officeDocument/2006/relationships/hyperlink" Target="mailto:aalmario@participacionbogota.gov.co" TargetMode="External"/><Relationship Id="rId14" Type="http://schemas.openxmlformats.org/officeDocument/2006/relationships/hyperlink" Target="mailto:jghernandez@desarrolloeconomico.gov.co" TargetMode="External"/><Relationship Id="rId22" Type="http://schemas.openxmlformats.org/officeDocument/2006/relationships/hyperlink" Target="mailto:nesanchez@jbb.gov.co" TargetMode="External"/><Relationship Id="rId27" Type="http://schemas.openxmlformats.org/officeDocument/2006/relationships/hyperlink" Target="mailto:gcortesd@sdis.gov.co" TargetMode="External"/><Relationship Id="rId30" Type="http://schemas.openxmlformats.org/officeDocument/2006/relationships/hyperlink" Target="mailto:jarizac@sdis.gov.co" TargetMode="External"/><Relationship Id="rId35" Type="http://schemas.openxmlformats.org/officeDocument/2006/relationships/hyperlink" Target="mailto:bflomin@sdis.gov.co" TargetMode="External"/><Relationship Id="rId43" Type="http://schemas.openxmlformats.org/officeDocument/2006/relationships/hyperlink" Target="mailto:fajimenezc@sdis.gov.co" TargetMode="External"/><Relationship Id="rId48" Type="http://schemas.openxmlformats.org/officeDocument/2006/relationships/hyperlink" Target="mailto:cmnaranjol@sdis.gov.co" TargetMode="External"/><Relationship Id="rId56" Type="http://schemas.openxmlformats.org/officeDocument/2006/relationships/hyperlink" Target="mailto:ccadozoa@sdis.gov.co" TargetMode="External"/><Relationship Id="rId8" Type="http://schemas.openxmlformats.org/officeDocument/2006/relationships/hyperlink" Target="mailto:dalonzo@sdp.gov.co" TargetMode="External"/><Relationship Id="rId51" Type="http://schemas.openxmlformats.org/officeDocument/2006/relationships/hyperlink" Target="mailto:hrojas@desarrollloeconomico.gov.co" TargetMode="External"/><Relationship Id="rId3" Type="http://schemas.openxmlformats.org/officeDocument/2006/relationships/hyperlink" Target="mailto:mmalaver@movilidadbogota.gov.co" TargetMode="External"/><Relationship Id="rId12" Type="http://schemas.openxmlformats.org/officeDocument/2006/relationships/hyperlink" Target="mailto:warivera@participacionbogota.gov.co" TargetMode="External"/><Relationship Id="rId17" Type="http://schemas.openxmlformats.org/officeDocument/2006/relationships/hyperlink" Target="mailto:casanchez@desarrolloeconomico.gov.co" TargetMode="External"/><Relationship Id="rId25" Type="http://schemas.openxmlformats.org/officeDocument/2006/relationships/hyperlink" Target="mailto:cristhian.prada@gobiernobogota.gov.co" TargetMode="External"/><Relationship Id="rId33" Type="http://schemas.openxmlformats.org/officeDocument/2006/relationships/hyperlink" Target="mailto:mcmayorga@saludcapital.gov.co" TargetMode="External"/><Relationship Id="rId38" Type="http://schemas.openxmlformats.org/officeDocument/2006/relationships/hyperlink" Target="mailto:pmontagut@sdp.gov.co" TargetMode="External"/><Relationship Id="rId46" Type="http://schemas.openxmlformats.org/officeDocument/2006/relationships/hyperlink" Target="mailto:cmnaranjol@sdis.gov.co" TargetMode="External"/><Relationship Id="rId20" Type="http://schemas.openxmlformats.org/officeDocument/2006/relationships/hyperlink" Target="mailto:sgrsi@ipes.gov.co" TargetMode="External"/><Relationship Id="rId41" Type="http://schemas.openxmlformats.org/officeDocument/2006/relationships/hyperlink" Target="mailto:cmnaranjol@sdis.gov.co" TargetMode="External"/><Relationship Id="rId54" Type="http://schemas.openxmlformats.org/officeDocument/2006/relationships/hyperlink" Target="mailto:mpgomez@desarrolloeconomico.gov.co" TargetMode="External"/><Relationship Id="rId1" Type="http://schemas.openxmlformats.org/officeDocument/2006/relationships/hyperlink" Target="mailto:henry.murrain@scrd.gov.co" TargetMode="External"/><Relationship Id="rId6" Type="http://schemas.openxmlformats.org/officeDocument/2006/relationships/hyperlink" Target="mailto:sagonzales@movilidadbogota.gov.co" TargetMode="External"/><Relationship Id="rId15" Type="http://schemas.openxmlformats.org/officeDocument/2006/relationships/hyperlink" Target="mailto:mpgomez@desarrolloeconomico.gov.co" TargetMode="External"/><Relationship Id="rId23" Type="http://schemas.openxmlformats.org/officeDocument/2006/relationships/hyperlink" Target="mailto:nesanchez@jbb.gov.co" TargetMode="External"/><Relationship Id="rId28" Type="http://schemas.openxmlformats.org/officeDocument/2006/relationships/hyperlink" Target="mailto:stovar@sdis.gov.co" TargetMode="External"/><Relationship Id="rId36" Type="http://schemas.openxmlformats.org/officeDocument/2006/relationships/hyperlink" Target="mailto:bflomin@sdis.gov.co" TargetMode="External"/><Relationship Id="rId49" Type="http://schemas.openxmlformats.org/officeDocument/2006/relationships/hyperlink" Target="mailto:amoreno@desarrollloeconomico.gov.co" TargetMode="External"/><Relationship Id="rId57" Type="http://schemas.openxmlformats.org/officeDocument/2006/relationships/hyperlink" Target="mailto:gcortesd@sdis.gov.co" TargetMode="External"/><Relationship Id="rId10" Type="http://schemas.openxmlformats.org/officeDocument/2006/relationships/hyperlink" Target="mailto:datanassova@participacionbogota.gov.co" TargetMode="External"/><Relationship Id="rId31" Type="http://schemas.openxmlformats.org/officeDocument/2006/relationships/hyperlink" Target="mailto:mcmayorga@saludcapital.gov.co" TargetMode="External"/><Relationship Id="rId44" Type="http://schemas.openxmlformats.org/officeDocument/2006/relationships/hyperlink" Target="mailto:cmnaranjol@sdis.gov.co" TargetMode="External"/><Relationship Id="rId52" Type="http://schemas.openxmlformats.org/officeDocument/2006/relationships/hyperlink" Target="mailto:hrojas@desarrollloeconomico.gov.co"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about:blank"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mailto:sgrsi@ipes.gov.co"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mailto:sgrsi@ipes.gov.co"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mailto:amoreno@desarrolloeconomico.gov.co"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mailto:hrojas@desarrolloeconomico.gov.co"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casanchez@desarrolloeconomico.gov.co"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mailto:mpgomez@desarrolloeconomico.gov.co"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cmnaranjol@sdis.gov.c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cardozoa@sdis.gov.co" TargetMode="External"/><Relationship Id="rId1" Type="http://schemas.openxmlformats.org/officeDocument/2006/relationships/hyperlink" Target="mailto:dmoraa@sdis.gov.co"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mailto:aura.escamilla@idrd.gov.co"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mailto:vtorresm1@educacionbogota.gov.co"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mailto:vtorresm1@educacionbogota.gov.co"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mailto:Mcmayorga@saludcapital.gov.co"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Mcmayorga@saludcapital.gov.co"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bflomin@sdis.gov.co"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mailto:japachont@sdis.gov.co"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mailto:japachont@sdis.gov.co"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mailto:japachont@sdis.gov.co"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ccardozoa@sdis.gov.co" TargetMode="External"/><Relationship Id="rId1" Type="http://schemas.openxmlformats.org/officeDocument/2006/relationships/hyperlink" Target="mailto:dmoraa@sdis.gov.co"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mailto:cmnaranjol@sdis.gov.co"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mailto:cmnaranjol@sdis.gov.co"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mailto:cmnaranjol@sdis.gov.co" TargetMode="External"/></Relationships>
</file>

<file path=xl/worksheets/_rels/sheet43.xml.rels><?xml version="1.0" encoding="UTF-8" standalone="yes"?>
<Relationships xmlns="http://schemas.openxmlformats.org/package/2006/relationships"><Relationship Id="rId2" Type="http://schemas.openxmlformats.org/officeDocument/2006/relationships/hyperlink" Target="mailto:ccardozoa@sdis.gov.co" TargetMode="External"/><Relationship Id="rId1" Type="http://schemas.openxmlformats.org/officeDocument/2006/relationships/hyperlink" Target="mailto:dmoraa@sdis.gov.co" TargetMode="External"/></Relationships>
</file>

<file path=xl/worksheets/_rels/sheet44.xml.rels><?xml version="1.0" encoding="UTF-8" standalone="yes"?>
<Relationships xmlns="http://schemas.openxmlformats.org/package/2006/relationships"><Relationship Id="rId2" Type="http://schemas.openxmlformats.org/officeDocument/2006/relationships/hyperlink" Target="mailto:ccardozoa@sdis.gov.co" TargetMode="External"/><Relationship Id="rId1" Type="http://schemas.openxmlformats.org/officeDocument/2006/relationships/hyperlink" Target="mailto:dmoraa@sdis.gov.co"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mailto:pmontagut@sdp.gov.co"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alix.montes@sda.gov.co"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alix.montes@sda.gov.co"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mailto:nesanchez@jbb.gov.co"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ccardozoa@sdis.gov.co" TargetMode="External"/><Relationship Id="rId1" Type="http://schemas.openxmlformats.org/officeDocument/2006/relationships/hyperlink" Target="mailto:dmoraa@sdis.gov.co" TargetMode="External"/></Relationships>
</file>

<file path=xl/worksheets/_rels/sheet51.xml.rels><?xml version="1.0" encoding="UTF-8" standalone="yes"?>
<Relationships xmlns="http://schemas.openxmlformats.org/package/2006/relationships"><Relationship Id="rId1" Type="http://schemas.openxmlformats.org/officeDocument/2006/relationships/hyperlink" Target="mailto:acontento@movilidadbogota.gov.co"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mailto:aiza@movilidadbogota.gov.co"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mailto:amejia@participacionbogota.gov.co" TargetMode="External"/></Relationships>
</file>

<file path=xl/worksheets/_rels/sheet54.xml.rels><?xml version="1.0" encoding="UTF-8" standalone="yes"?>
<Relationships xmlns="http://schemas.openxmlformats.org/package/2006/relationships"><Relationship Id="rId1" Type="http://schemas.openxmlformats.org/officeDocument/2006/relationships/hyperlink" Target="mailto:aalmario@participacionbogota.gov.co" TargetMode="External"/></Relationships>
</file>

<file path=xl/worksheets/_rels/sheet55.xml.rels><?xml version="1.0" encoding="UTF-8" standalone="yes"?>
<Relationships xmlns="http://schemas.openxmlformats.org/package/2006/relationships"><Relationship Id="rId1" Type="http://schemas.openxmlformats.org/officeDocument/2006/relationships/hyperlink" Target="mailto:warivera@participacionbogota.gov.co"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mailto:warivera@participacionbogota.gov.co"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datanassova@participacionbogota.gov.co"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mailto:cmnaranjol@sdis.gov.co" TargetMode="External"/></Relationships>
</file>

<file path=xl/worksheets/_rels/sheet59.xml.rels><?xml version="1.0" encoding="UTF-8" standalone="yes"?>
<Relationships xmlns="http://schemas.openxmlformats.org/package/2006/relationships"><Relationship Id="rId1" Type="http://schemas.openxmlformats.org/officeDocument/2006/relationships/hyperlink" Target="mailto:cmnaranjol@sdis.gov.c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lix.montes@sda.gov.co" TargetMode="External"/></Relationships>
</file>

<file path=xl/worksheets/_rels/sheet60.xml.rels><?xml version="1.0" encoding="UTF-8" standalone="yes"?>
<Relationships xmlns="http://schemas.openxmlformats.org/package/2006/relationships"><Relationship Id="rId2" Type="http://schemas.openxmlformats.org/officeDocument/2006/relationships/hyperlink" Target="mailto:mcmayorga@saludcapital.gov.co" TargetMode="External"/><Relationship Id="rId1" Type="http://schemas.openxmlformats.org/officeDocument/2006/relationships/hyperlink" Target="mailto:Mcmayorga@saludcapital.gov.co" TargetMode="External"/></Relationships>
</file>

<file path=xl/worksheets/_rels/sheet61.xml.rels><?xml version="1.0" encoding="UTF-8" standalone="yes"?>
<Relationships xmlns="http://schemas.openxmlformats.org/package/2006/relationships"><Relationship Id="rId1" Type="http://schemas.openxmlformats.org/officeDocument/2006/relationships/hyperlink" Target="mailto:ivonne.gonzalez@gobiernobogota.gov.co" TargetMode="External"/></Relationships>
</file>

<file path=xl/worksheets/_rels/sheet62.xml.rels><?xml version="1.0" encoding="UTF-8" standalone="yes"?>
<Relationships xmlns="http://schemas.openxmlformats.org/package/2006/relationships"><Relationship Id="rId1" Type="http://schemas.openxmlformats.org/officeDocument/2006/relationships/hyperlink" Target="mailto:ivonne.gonzalez@gobiernobogota.gov.co" TargetMode="External"/></Relationships>
</file>

<file path=xl/worksheets/_rels/sheet63.xml.rels><?xml version="1.0" encoding="UTF-8" standalone="yes"?>
<Relationships xmlns="http://schemas.openxmlformats.org/package/2006/relationships"><Relationship Id="rId1" Type="http://schemas.openxmlformats.org/officeDocument/2006/relationships/hyperlink" Target="mailto:isabel.ramirez@scj.gov.co" TargetMode="External"/></Relationships>
</file>

<file path=xl/worksheets/_rels/sheet65.xml.rels><?xml version="1.0" encoding="UTF-8" standalone="yes"?>
<Relationships xmlns="http://schemas.openxmlformats.org/package/2006/relationships"><Relationship Id="rId1" Type="http://schemas.openxmlformats.org/officeDocument/2006/relationships/hyperlink" Target="mailto:rorduz@sdis.gov.co" TargetMode="External"/></Relationships>
</file>

<file path=xl/worksheets/_rels/sheet66.xml.rels><?xml version="1.0" encoding="UTF-8" standalone="yes"?>
<Relationships xmlns="http://schemas.openxmlformats.org/package/2006/relationships"><Relationship Id="rId1" Type="http://schemas.openxmlformats.org/officeDocument/2006/relationships/hyperlink" Target="mailto:paula.villegas@idartes.gov.co" TargetMode="External"/></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jarizac@sdis.gov.co" TargetMode="External"/></Relationships>
</file>

<file path=xl/worksheets/_rels/sheet68.xml.rels><?xml version="1.0" encoding="UTF-8" standalone="yes"?>
<Relationships xmlns="http://schemas.openxmlformats.org/package/2006/relationships"><Relationship Id="rId1" Type="http://schemas.openxmlformats.org/officeDocument/2006/relationships/hyperlink" Target="mailto:stovar@sdis.gov.co" TargetMode="External"/></Relationships>
</file>

<file path=xl/worksheets/_rels/sheet69.xml.rels><?xml version="1.0" encoding="UTF-8" standalone="yes"?>
<Relationships xmlns="http://schemas.openxmlformats.org/package/2006/relationships"><Relationship Id="rId1" Type="http://schemas.openxmlformats.org/officeDocument/2006/relationships/hyperlink" Target="mailto:dalonzo@sdp.gov.cd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salcedo@habitatbogota.gov.co"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hyperlink" Target="mailto:nestupinan@movilidadbogota.gov.co"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mailto:aalmario@participacionbogota.gov.co" TargetMode="External"/><Relationship Id="rId1" Type="http://schemas.openxmlformats.org/officeDocument/2006/relationships/hyperlink" Target="mailto:aalmario@participacion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5"/>
  <sheetViews>
    <sheetView workbookViewId="0"/>
  </sheetViews>
  <sheetFormatPr baseColWidth="10" defaultColWidth="11.42578125" defaultRowHeight="15"/>
  <cols>
    <col min="2" max="2" width="21.5703125" customWidth="1"/>
    <col min="3" max="3" width="11.42578125" customWidth="1"/>
    <col min="5" max="5" width="36.7109375" customWidth="1"/>
    <col min="6" max="6" width="32.7109375" customWidth="1"/>
    <col min="7" max="7" width="28.7109375" customWidth="1"/>
    <col min="11" max="11" width="13.28515625" customWidth="1"/>
    <col min="12" max="12" width="38.28515625" customWidth="1"/>
    <col min="13" max="13" width="31.42578125" customWidth="1"/>
  </cols>
  <sheetData>
    <row r="1" spans="2:9">
      <c r="B1" s="1" t="s">
        <v>0</v>
      </c>
    </row>
    <row r="2" spans="2:9">
      <c r="B2" t="s">
        <v>1</v>
      </c>
    </row>
    <row r="3" spans="2:9">
      <c r="B3" t="s">
        <v>2</v>
      </c>
      <c r="E3" s="2" t="s">
        <v>3</v>
      </c>
      <c r="F3" s="3" t="s">
        <v>4</v>
      </c>
      <c r="I3" s="2" t="s">
        <v>3</v>
      </c>
    </row>
    <row r="4" spans="2:9">
      <c r="B4" t="s">
        <v>5</v>
      </c>
      <c r="E4" s="4" t="s">
        <v>6</v>
      </c>
      <c r="F4" s="4" t="s">
        <v>7</v>
      </c>
      <c r="I4" s="4" t="s">
        <v>6</v>
      </c>
    </row>
    <row r="5" spans="2:9">
      <c r="B5" t="s">
        <v>8</v>
      </c>
      <c r="E5" s="4" t="s">
        <v>6</v>
      </c>
      <c r="F5" s="4" t="s">
        <v>9</v>
      </c>
      <c r="I5" s="4" t="s">
        <v>10</v>
      </c>
    </row>
    <row r="6" spans="2:9">
      <c r="B6" t="s">
        <v>11</v>
      </c>
      <c r="E6" s="4" t="s">
        <v>10</v>
      </c>
      <c r="F6" s="4" t="s">
        <v>12</v>
      </c>
      <c r="I6" s="4" t="s">
        <v>13</v>
      </c>
    </row>
    <row r="7" spans="2:9">
      <c r="B7" t="s">
        <v>14</v>
      </c>
      <c r="E7" s="4" t="s">
        <v>10</v>
      </c>
      <c r="F7" s="4" t="s">
        <v>15</v>
      </c>
      <c r="I7" s="4" t="s">
        <v>16</v>
      </c>
    </row>
    <row r="8" spans="2:9">
      <c r="B8" s="1" t="s">
        <v>17</v>
      </c>
      <c r="E8" s="4" t="s">
        <v>10</v>
      </c>
      <c r="F8" s="4" t="s">
        <v>18</v>
      </c>
      <c r="I8" s="4" t="s">
        <v>19</v>
      </c>
    </row>
    <row r="9" spans="2:9">
      <c r="B9" t="s">
        <v>20</v>
      </c>
      <c r="E9" s="4" t="s">
        <v>13</v>
      </c>
      <c r="F9" s="4" t="s">
        <v>21</v>
      </c>
      <c r="I9" s="4" t="s">
        <v>22</v>
      </c>
    </row>
    <row r="10" spans="2:9">
      <c r="B10" t="s">
        <v>23</v>
      </c>
      <c r="E10" s="4" t="s">
        <v>13</v>
      </c>
      <c r="F10" s="4" t="s">
        <v>24</v>
      </c>
      <c r="I10" s="4" t="s">
        <v>25</v>
      </c>
    </row>
    <row r="11" spans="2:9">
      <c r="B11" t="s">
        <v>26</v>
      </c>
      <c r="E11" s="4" t="s">
        <v>16</v>
      </c>
      <c r="F11" s="4" t="s">
        <v>27</v>
      </c>
      <c r="I11" s="4" t="s">
        <v>28</v>
      </c>
    </row>
    <row r="12" spans="2:9">
      <c r="B12" t="s">
        <v>29</v>
      </c>
      <c r="E12" s="4" t="s">
        <v>19</v>
      </c>
      <c r="F12" s="4" t="s">
        <v>30</v>
      </c>
      <c r="I12" s="4" t="s">
        <v>31</v>
      </c>
    </row>
    <row r="13" spans="2:9">
      <c r="E13" s="4" t="s">
        <v>19</v>
      </c>
      <c r="F13" s="4" t="s">
        <v>32</v>
      </c>
      <c r="I13" s="4" t="s">
        <v>33</v>
      </c>
    </row>
    <row r="14" spans="2:9">
      <c r="E14" s="4" t="s">
        <v>19</v>
      </c>
      <c r="F14" s="4" t="s">
        <v>34</v>
      </c>
      <c r="I14" s="4" t="s">
        <v>35</v>
      </c>
    </row>
    <row r="15" spans="2:9">
      <c r="E15" s="4" t="s">
        <v>19</v>
      </c>
      <c r="F15" s="4" t="s">
        <v>36</v>
      </c>
      <c r="I15" s="4" t="s">
        <v>37</v>
      </c>
    </row>
    <row r="16" spans="2:9">
      <c r="E16" s="4" t="s">
        <v>22</v>
      </c>
      <c r="F16" s="4" t="s">
        <v>38</v>
      </c>
      <c r="I16" s="4" t="s">
        <v>39</v>
      </c>
    </row>
    <row r="17" spans="1:12">
      <c r="E17" s="4" t="s">
        <v>25</v>
      </c>
      <c r="F17" s="4" t="s">
        <v>40</v>
      </c>
      <c r="I17" s="4" t="s">
        <v>41</v>
      </c>
    </row>
    <row r="18" spans="1:12">
      <c r="E18" s="4" t="s">
        <v>25</v>
      </c>
      <c r="F18" s="4" t="s">
        <v>42</v>
      </c>
      <c r="I18" s="4" t="s">
        <v>43</v>
      </c>
    </row>
    <row r="19" spans="1:12">
      <c r="E19" s="4" t="s">
        <v>25</v>
      </c>
      <c r="F19" s="4" t="s">
        <v>44</v>
      </c>
    </row>
    <row r="20" spans="1:12">
      <c r="E20" s="4" t="s">
        <v>25</v>
      </c>
      <c r="F20" s="4" t="s">
        <v>45</v>
      </c>
    </row>
    <row r="21" spans="1:12">
      <c r="A21" s="1"/>
      <c r="E21" s="4" t="s">
        <v>28</v>
      </c>
      <c r="F21" s="4" t="s">
        <v>46</v>
      </c>
    </row>
    <row r="22" spans="1:12">
      <c r="A22" s="1"/>
      <c r="E22" s="4" t="s">
        <v>28</v>
      </c>
      <c r="F22" s="4" t="s">
        <v>47</v>
      </c>
    </row>
    <row r="23" spans="1:12">
      <c r="E23" s="4" t="s">
        <v>28</v>
      </c>
      <c r="F23" s="4" t="s">
        <v>48</v>
      </c>
      <c r="L23" s="1" t="s">
        <v>49</v>
      </c>
    </row>
    <row r="24" spans="1:12">
      <c r="E24" s="4" t="s">
        <v>31</v>
      </c>
      <c r="F24" s="4" t="s">
        <v>50</v>
      </c>
      <c r="L24" t="s">
        <v>51</v>
      </c>
    </row>
    <row r="25" spans="1:12">
      <c r="E25" s="4" t="s">
        <v>31</v>
      </c>
      <c r="F25" s="4" t="s">
        <v>52</v>
      </c>
      <c r="L25" t="s">
        <v>53</v>
      </c>
    </row>
    <row r="26" spans="1:12">
      <c r="E26" s="4" t="s">
        <v>31</v>
      </c>
      <c r="F26" s="4" t="s">
        <v>54</v>
      </c>
      <c r="L26" t="s">
        <v>55</v>
      </c>
    </row>
    <row r="27" spans="1:12">
      <c r="E27" s="4" t="s">
        <v>33</v>
      </c>
      <c r="F27" s="4" t="s">
        <v>56</v>
      </c>
      <c r="L27" t="s">
        <v>57</v>
      </c>
    </row>
    <row r="28" spans="1:12">
      <c r="E28" s="4" t="s">
        <v>33</v>
      </c>
      <c r="F28" s="4" t="s">
        <v>58</v>
      </c>
      <c r="L28" t="s">
        <v>59</v>
      </c>
    </row>
    <row r="29" spans="1:12">
      <c r="E29" s="4" t="s">
        <v>35</v>
      </c>
      <c r="F29" s="4" t="s">
        <v>60</v>
      </c>
      <c r="L29" t="s">
        <v>61</v>
      </c>
    </row>
    <row r="30" spans="1:12">
      <c r="E30" s="4" t="s">
        <v>35</v>
      </c>
      <c r="F30" s="4" t="s">
        <v>62</v>
      </c>
      <c r="L30" t="s">
        <v>63</v>
      </c>
    </row>
    <row r="31" spans="1:12">
      <c r="E31" s="4" t="s">
        <v>35</v>
      </c>
      <c r="F31" s="4" t="s">
        <v>64</v>
      </c>
      <c r="L31" t="s">
        <v>65</v>
      </c>
    </row>
    <row r="32" spans="1:12">
      <c r="E32" s="4" t="s">
        <v>35</v>
      </c>
      <c r="F32" s="4" t="s">
        <v>66</v>
      </c>
      <c r="L32" t="s">
        <v>67</v>
      </c>
    </row>
    <row r="33" spans="2:12">
      <c r="E33" s="4" t="s">
        <v>35</v>
      </c>
      <c r="F33" s="4" t="s">
        <v>68</v>
      </c>
      <c r="L33" t="s">
        <v>69</v>
      </c>
    </row>
    <row r="34" spans="2:12">
      <c r="B34" s="1" t="s">
        <v>70</v>
      </c>
      <c r="E34" s="4" t="s">
        <v>35</v>
      </c>
      <c r="F34" s="4" t="s">
        <v>71</v>
      </c>
      <c r="L34" t="s">
        <v>72</v>
      </c>
    </row>
    <row r="35" spans="2:12">
      <c r="B35" t="s">
        <v>73</v>
      </c>
      <c r="E35" s="4" t="s">
        <v>35</v>
      </c>
      <c r="F35" s="4" t="s">
        <v>74</v>
      </c>
      <c r="L35" t="s">
        <v>75</v>
      </c>
    </row>
    <row r="36" spans="2:12">
      <c r="B36" t="s">
        <v>76</v>
      </c>
      <c r="E36" s="4" t="s">
        <v>37</v>
      </c>
      <c r="F36" s="4" t="s">
        <v>77</v>
      </c>
      <c r="L36" t="s">
        <v>78</v>
      </c>
    </row>
    <row r="37" spans="2:12">
      <c r="B37" t="s">
        <v>79</v>
      </c>
      <c r="E37" s="4" t="s">
        <v>37</v>
      </c>
      <c r="F37" s="4" t="s">
        <v>80</v>
      </c>
      <c r="L37" t="s">
        <v>81</v>
      </c>
    </row>
    <row r="38" spans="2:12">
      <c r="B38" t="s">
        <v>82</v>
      </c>
      <c r="E38" s="4" t="s">
        <v>37</v>
      </c>
      <c r="F38" s="4" t="s">
        <v>83</v>
      </c>
      <c r="L38" t="s">
        <v>84</v>
      </c>
    </row>
    <row r="39" spans="2:12">
      <c r="E39" s="4" t="s">
        <v>37</v>
      </c>
      <c r="F39" s="4" t="s">
        <v>85</v>
      </c>
      <c r="L39" t="s">
        <v>86</v>
      </c>
    </row>
    <row r="40" spans="2:12">
      <c r="E40" s="4" t="s">
        <v>39</v>
      </c>
      <c r="F40" s="4" t="s">
        <v>87</v>
      </c>
    </row>
    <row r="41" spans="2:12">
      <c r="E41" s="4" t="s">
        <v>39</v>
      </c>
      <c r="F41" s="4" t="s">
        <v>88</v>
      </c>
    </row>
    <row r="42" spans="2:12">
      <c r="E42" s="4" t="s">
        <v>39</v>
      </c>
      <c r="F42" s="24" t="s">
        <v>89</v>
      </c>
    </row>
    <row r="43" spans="2:12">
      <c r="E43" s="4" t="s">
        <v>39</v>
      </c>
      <c r="F43" s="4" t="s">
        <v>90</v>
      </c>
    </row>
    <row r="44" spans="2:12">
      <c r="B44" s="1" t="s">
        <v>91</v>
      </c>
      <c r="E44" s="4" t="s">
        <v>39</v>
      </c>
      <c r="F44" s="4" t="s">
        <v>92</v>
      </c>
    </row>
    <row r="45" spans="2:12">
      <c r="B45" t="s">
        <v>93</v>
      </c>
      <c r="E45" s="4" t="s">
        <v>39</v>
      </c>
      <c r="F45" s="4" t="s">
        <v>94</v>
      </c>
    </row>
    <row r="46" spans="2:12">
      <c r="B46" t="s">
        <v>95</v>
      </c>
      <c r="E46" s="4" t="s">
        <v>41</v>
      </c>
      <c r="F46" s="4" t="s">
        <v>96</v>
      </c>
    </row>
    <row r="47" spans="2:12">
      <c r="E47" s="4" t="s">
        <v>41</v>
      </c>
      <c r="F47" s="4" t="s">
        <v>97</v>
      </c>
    </row>
    <row r="48" spans="2:12">
      <c r="E48" s="4" t="s">
        <v>41</v>
      </c>
      <c r="F48" s="4" t="s">
        <v>98</v>
      </c>
    </row>
    <row r="49" spans="2:13">
      <c r="B49" s="1" t="s">
        <v>99</v>
      </c>
      <c r="E49" s="4" t="s">
        <v>41</v>
      </c>
      <c r="F49" s="4" t="s">
        <v>100</v>
      </c>
    </row>
    <row r="50" spans="2:13">
      <c r="B50" t="s">
        <v>101</v>
      </c>
      <c r="E50" s="4" t="s">
        <v>41</v>
      </c>
      <c r="F50" s="4" t="s">
        <v>102</v>
      </c>
    </row>
    <row r="51" spans="2:13">
      <c r="B51" t="s">
        <v>103</v>
      </c>
      <c r="E51" s="4" t="s">
        <v>41</v>
      </c>
      <c r="F51" s="4" t="s">
        <v>104</v>
      </c>
    </row>
    <row r="52" spans="2:13">
      <c r="B52" t="s">
        <v>105</v>
      </c>
      <c r="E52" s="4" t="s">
        <v>41</v>
      </c>
      <c r="F52" s="4" t="s">
        <v>106</v>
      </c>
    </row>
    <row r="53" spans="2:13">
      <c r="E53" s="4" t="s">
        <v>43</v>
      </c>
      <c r="F53" s="4" t="s">
        <v>107</v>
      </c>
    </row>
    <row r="54" spans="2:13">
      <c r="L54" s="1" t="s">
        <v>49</v>
      </c>
      <c r="M54" s="1" t="s">
        <v>108</v>
      </c>
    </row>
    <row r="55" spans="2:13">
      <c r="L55" t="s">
        <v>51</v>
      </c>
      <c r="M55" s="26" t="s">
        <v>109</v>
      </c>
    </row>
    <row r="56" spans="2:13">
      <c r="L56" t="s">
        <v>51</v>
      </c>
      <c r="M56" s="26" t="s">
        <v>110</v>
      </c>
    </row>
    <row r="57" spans="2:13">
      <c r="L57" t="s">
        <v>51</v>
      </c>
      <c r="M57" s="26" t="s">
        <v>111</v>
      </c>
    </row>
    <row r="58" spans="2:13">
      <c r="L58" t="s">
        <v>51</v>
      </c>
      <c r="M58" s="26" t="s">
        <v>112</v>
      </c>
    </row>
    <row r="59" spans="2:13">
      <c r="L59" t="s">
        <v>51</v>
      </c>
      <c r="M59" s="26" t="s">
        <v>113</v>
      </c>
    </row>
    <row r="60" spans="2:13">
      <c r="L60" t="s">
        <v>53</v>
      </c>
      <c r="M60" s="30" t="s">
        <v>114</v>
      </c>
    </row>
    <row r="61" spans="2:13">
      <c r="L61" t="s">
        <v>53</v>
      </c>
      <c r="M61" s="30" t="s">
        <v>115</v>
      </c>
    </row>
    <row r="62" spans="2:13">
      <c r="L62" t="s">
        <v>55</v>
      </c>
      <c r="M62" s="28" t="s">
        <v>116</v>
      </c>
    </row>
    <row r="63" spans="2:13">
      <c r="L63" t="s">
        <v>55</v>
      </c>
      <c r="M63" s="28" t="s">
        <v>117</v>
      </c>
    </row>
    <row r="64" spans="2:13">
      <c r="L64" t="s">
        <v>55</v>
      </c>
      <c r="M64" s="28" t="s">
        <v>118</v>
      </c>
    </row>
    <row r="65" spans="12:13">
      <c r="L65" t="s">
        <v>55</v>
      </c>
      <c r="M65" s="28" t="s">
        <v>119</v>
      </c>
    </row>
    <row r="66" spans="12:13">
      <c r="L66" t="s">
        <v>55</v>
      </c>
      <c r="M66" s="28" t="s">
        <v>120</v>
      </c>
    </row>
    <row r="67" spans="12:13">
      <c r="L67" t="s">
        <v>55</v>
      </c>
      <c r="M67" s="28" t="s">
        <v>121</v>
      </c>
    </row>
    <row r="68" spans="12:13">
      <c r="L68" t="s">
        <v>55</v>
      </c>
      <c r="M68" s="28" t="s">
        <v>122</v>
      </c>
    </row>
    <row r="69" spans="12:13">
      <c r="L69" t="s">
        <v>55</v>
      </c>
      <c r="M69" s="28" t="s">
        <v>123</v>
      </c>
    </row>
    <row r="70" spans="12:13">
      <c r="L70" t="s">
        <v>55</v>
      </c>
      <c r="M70" s="28" t="s">
        <v>124</v>
      </c>
    </row>
    <row r="71" spans="12:13">
      <c r="L71" t="s">
        <v>55</v>
      </c>
      <c r="M71" s="28" t="s">
        <v>125</v>
      </c>
    </row>
    <row r="72" spans="12:13">
      <c r="L72" t="s">
        <v>57</v>
      </c>
      <c r="M72" s="30" t="s">
        <v>126</v>
      </c>
    </row>
    <row r="73" spans="12:13">
      <c r="L73" t="s">
        <v>57</v>
      </c>
      <c r="M73" s="30" t="s">
        <v>127</v>
      </c>
    </row>
    <row r="74" spans="12:13">
      <c r="L74" t="s">
        <v>57</v>
      </c>
      <c r="M74" s="30" t="s">
        <v>128</v>
      </c>
    </row>
    <row r="75" spans="12:13">
      <c r="L75" t="s">
        <v>57</v>
      </c>
      <c r="M75" s="30" t="s">
        <v>129</v>
      </c>
    </row>
    <row r="76" spans="12:13">
      <c r="L76" t="s">
        <v>57</v>
      </c>
      <c r="M76" s="30" t="s">
        <v>130</v>
      </c>
    </row>
    <row r="77" spans="12:13">
      <c r="L77" t="s">
        <v>57</v>
      </c>
      <c r="M77" s="30" t="s">
        <v>131</v>
      </c>
    </row>
    <row r="78" spans="12:13">
      <c r="L78" t="s">
        <v>59</v>
      </c>
      <c r="M78" s="29" t="s">
        <v>132</v>
      </c>
    </row>
    <row r="79" spans="12:13">
      <c r="L79" t="s">
        <v>59</v>
      </c>
      <c r="M79" s="29" t="s">
        <v>133</v>
      </c>
    </row>
    <row r="80" spans="12:13">
      <c r="L80" t="s">
        <v>59</v>
      </c>
      <c r="M80" s="29" t="s">
        <v>134</v>
      </c>
    </row>
    <row r="81" spans="12:13">
      <c r="L81" t="s">
        <v>59</v>
      </c>
      <c r="M81" s="29" t="s">
        <v>135</v>
      </c>
    </row>
    <row r="82" spans="12:13">
      <c r="L82" t="s">
        <v>59</v>
      </c>
      <c r="M82" s="29" t="s">
        <v>136</v>
      </c>
    </row>
    <row r="83" spans="12:13">
      <c r="L83" t="s">
        <v>59</v>
      </c>
      <c r="M83" s="29" t="s">
        <v>137</v>
      </c>
    </row>
    <row r="84" spans="12:13">
      <c r="L84" t="s">
        <v>59</v>
      </c>
      <c r="M84" s="29" t="s">
        <v>138</v>
      </c>
    </row>
    <row r="85" spans="12:13">
      <c r="L85" t="s">
        <v>59</v>
      </c>
      <c r="M85" s="29" t="s">
        <v>139</v>
      </c>
    </row>
    <row r="86" spans="12:13">
      <c r="L86" t="s">
        <v>61</v>
      </c>
      <c r="M86" t="s">
        <v>140</v>
      </c>
    </row>
    <row r="87" spans="12:13">
      <c r="L87" t="s">
        <v>61</v>
      </c>
      <c r="M87" t="s">
        <v>141</v>
      </c>
    </row>
    <row r="88" spans="12:13">
      <c r="L88" t="s">
        <v>61</v>
      </c>
      <c r="M88" t="s">
        <v>142</v>
      </c>
    </row>
    <row r="89" spans="12:13">
      <c r="L89" t="s">
        <v>61</v>
      </c>
      <c r="M89" t="s">
        <v>143</v>
      </c>
    </row>
    <row r="90" spans="12:13">
      <c r="L90" t="s">
        <v>61</v>
      </c>
      <c r="M90" t="s">
        <v>144</v>
      </c>
    </row>
    <row r="91" spans="12:13">
      <c r="L91" t="s">
        <v>63</v>
      </c>
      <c r="M91" s="25" t="s">
        <v>145</v>
      </c>
    </row>
    <row r="92" spans="12:13">
      <c r="L92" t="s">
        <v>63</v>
      </c>
      <c r="M92" s="25" t="s">
        <v>146</v>
      </c>
    </row>
    <row r="93" spans="12:13">
      <c r="L93" t="s">
        <v>63</v>
      </c>
      <c r="M93" s="25" t="s">
        <v>147</v>
      </c>
    </row>
    <row r="94" spans="12:13">
      <c r="L94" t="s">
        <v>63</v>
      </c>
      <c r="M94" s="25" t="s">
        <v>148</v>
      </c>
    </row>
    <row r="95" spans="12:13">
      <c r="L95" t="s">
        <v>65</v>
      </c>
      <c r="M95" t="s">
        <v>149</v>
      </c>
    </row>
    <row r="96" spans="12:13">
      <c r="L96" t="s">
        <v>65</v>
      </c>
      <c r="M96" t="s">
        <v>150</v>
      </c>
    </row>
    <row r="97" spans="12:13">
      <c r="L97" t="s">
        <v>65</v>
      </c>
      <c r="M97" t="s">
        <v>151</v>
      </c>
    </row>
    <row r="98" spans="12:13">
      <c r="L98" t="s">
        <v>65</v>
      </c>
      <c r="M98" t="s">
        <v>152</v>
      </c>
    </row>
    <row r="99" spans="12:13">
      <c r="L99" t="s">
        <v>65</v>
      </c>
      <c r="M99" t="s">
        <v>153</v>
      </c>
    </row>
    <row r="100" spans="12:13">
      <c r="L100" t="s">
        <v>65</v>
      </c>
      <c r="M100" t="s">
        <v>154</v>
      </c>
    </row>
    <row r="101" spans="12:13">
      <c r="L101" t="s">
        <v>65</v>
      </c>
      <c r="M101" t="s">
        <v>155</v>
      </c>
    </row>
    <row r="102" spans="12:13">
      <c r="L102" t="s">
        <v>65</v>
      </c>
      <c r="M102" t="s">
        <v>156</v>
      </c>
    </row>
    <row r="103" spans="12:13">
      <c r="L103" t="s">
        <v>65</v>
      </c>
      <c r="M103" t="s">
        <v>157</v>
      </c>
    </row>
    <row r="104" spans="12:13">
      <c r="L104" t="s">
        <v>65</v>
      </c>
      <c r="M104" t="s">
        <v>158</v>
      </c>
    </row>
    <row r="105" spans="12:13">
      <c r="L105" t="s">
        <v>159</v>
      </c>
      <c r="M105" s="28" t="s">
        <v>160</v>
      </c>
    </row>
    <row r="106" spans="12:13">
      <c r="L106" t="s">
        <v>159</v>
      </c>
      <c r="M106" s="28" t="s">
        <v>161</v>
      </c>
    </row>
    <row r="107" spans="12:13">
      <c r="L107" t="s">
        <v>159</v>
      </c>
      <c r="M107" s="28" t="s">
        <v>162</v>
      </c>
    </row>
    <row r="108" spans="12:13">
      <c r="L108" t="s">
        <v>159</v>
      </c>
      <c r="M108" s="28" t="s">
        <v>163</v>
      </c>
    </row>
    <row r="109" spans="12:13">
      <c r="L109" t="s">
        <v>159</v>
      </c>
      <c r="M109" s="28" t="s">
        <v>164</v>
      </c>
    </row>
    <row r="110" spans="12:13">
      <c r="L110" t="s">
        <v>159</v>
      </c>
      <c r="M110" s="28" t="s">
        <v>165</v>
      </c>
    </row>
    <row r="111" spans="12:13">
      <c r="L111" t="s">
        <v>69</v>
      </c>
      <c r="M111" t="s">
        <v>166</v>
      </c>
    </row>
    <row r="112" spans="12:13">
      <c r="L112" t="s">
        <v>69</v>
      </c>
      <c r="M112" t="s">
        <v>167</v>
      </c>
    </row>
    <row r="113" spans="12:13">
      <c r="L113" t="s">
        <v>69</v>
      </c>
      <c r="M113" t="s">
        <v>168</v>
      </c>
    </row>
    <row r="114" spans="12:13">
      <c r="L114" t="s">
        <v>72</v>
      </c>
      <c r="M114" s="25" t="s">
        <v>169</v>
      </c>
    </row>
    <row r="115" spans="12:13">
      <c r="L115" t="s">
        <v>72</v>
      </c>
      <c r="M115" s="25" t="s">
        <v>170</v>
      </c>
    </row>
    <row r="116" spans="12:13">
      <c r="L116" t="s">
        <v>72</v>
      </c>
      <c r="M116" s="25" t="s">
        <v>171</v>
      </c>
    </row>
    <row r="117" spans="12:13">
      <c r="L117" t="s">
        <v>72</v>
      </c>
      <c r="M117" s="25" t="s">
        <v>172</v>
      </c>
    </row>
    <row r="118" spans="12:13">
      <c r="L118" t="s">
        <v>72</v>
      </c>
      <c r="M118" s="25" t="s">
        <v>173</v>
      </c>
    </row>
    <row r="119" spans="12:13">
      <c r="L119" t="s">
        <v>72</v>
      </c>
      <c r="M119" s="25" t="s">
        <v>174</v>
      </c>
    </row>
    <row r="120" spans="12:13">
      <c r="L120" t="s">
        <v>72</v>
      </c>
      <c r="M120" s="25" t="s">
        <v>174</v>
      </c>
    </row>
    <row r="121" spans="12:13">
      <c r="L121" t="s">
        <v>75</v>
      </c>
      <c r="M121" t="s">
        <v>175</v>
      </c>
    </row>
    <row r="122" spans="12:13">
      <c r="L122" t="s">
        <v>75</v>
      </c>
      <c r="M122" t="s">
        <v>176</v>
      </c>
    </row>
    <row r="123" spans="12:13">
      <c r="L123" t="s">
        <v>75</v>
      </c>
      <c r="M123" t="s">
        <v>177</v>
      </c>
    </row>
    <row r="124" spans="12:13">
      <c r="L124" t="s">
        <v>75</v>
      </c>
      <c r="M124" t="s">
        <v>178</v>
      </c>
    </row>
    <row r="125" spans="12:13">
      <c r="L125" t="s">
        <v>75</v>
      </c>
      <c r="M125" t="s">
        <v>179</v>
      </c>
    </row>
    <row r="126" spans="12:13">
      <c r="L126" t="s">
        <v>78</v>
      </c>
      <c r="M126" s="31" t="s">
        <v>180</v>
      </c>
    </row>
    <row r="127" spans="12:13">
      <c r="L127" t="s">
        <v>78</v>
      </c>
      <c r="M127" s="31" t="s">
        <v>181</v>
      </c>
    </row>
    <row r="128" spans="12:13">
      <c r="L128" t="s">
        <v>81</v>
      </c>
      <c r="M128" t="s">
        <v>182</v>
      </c>
    </row>
    <row r="129" spans="12:13">
      <c r="L129" t="s">
        <v>81</v>
      </c>
      <c r="M129" t="s">
        <v>183</v>
      </c>
    </row>
    <row r="130" spans="12:13">
      <c r="L130" t="s">
        <v>84</v>
      </c>
      <c r="M130" s="27" t="s">
        <v>184</v>
      </c>
    </row>
    <row r="131" spans="12:13">
      <c r="L131" t="s">
        <v>84</v>
      </c>
      <c r="M131" s="27" t="s">
        <v>185</v>
      </c>
    </row>
    <row r="132" spans="12:13">
      <c r="L132" t="s">
        <v>86</v>
      </c>
      <c r="M132" t="s">
        <v>186</v>
      </c>
    </row>
    <row r="133" spans="12:13">
      <c r="L133" t="s">
        <v>86</v>
      </c>
      <c r="M133" t="s">
        <v>187</v>
      </c>
    </row>
    <row r="134" spans="12:13">
      <c r="L134" t="s">
        <v>86</v>
      </c>
      <c r="M134" t="s">
        <v>188</v>
      </c>
    </row>
    <row r="135" spans="12:13">
      <c r="L135" t="s">
        <v>86</v>
      </c>
      <c r="M135" t="s">
        <v>189</v>
      </c>
    </row>
  </sheetData>
  <sheetProtection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M53"/>
  <sheetViews>
    <sheetView zoomScale="85" zoomScaleNormal="85" workbookViewId="0">
      <selection activeCell="C53" sqref="C3:M53"/>
    </sheetView>
  </sheetViews>
  <sheetFormatPr baseColWidth="10" defaultColWidth="11.42578125" defaultRowHeight="15"/>
  <cols>
    <col min="1" max="1" width="32.42578125" customWidth="1"/>
    <col min="2" max="2" width="24.7109375" customWidth="1"/>
  </cols>
  <sheetData>
    <row r="1" spans="1:13" ht="15.75">
      <c r="A1" s="2062" t="s">
        <v>869</v>
      </c>
      <c r="B1" s="2063"/>
      <c r="C1" s="2063"/>
      <c r="D1" s="2063"/>
      <c r="E1" s="2063"/>
      <c r="F1" s="2063"/>
      <c r="G1" s="2063"/>
      <c r="H1" s="2063"/>
      <c r="I1" s="2063"/>
      <c r="J1" s="2063"/>
      <c r="K1" s="2063"/>
      <c r="L1" s="2063"/>
      <c r="M1" s="2064"/>
    </row>
    <row r="2" spans="1:13" ht="15.75">
      <c r="A2" s="2065" t="s">
        <v>707</v>
      </c>
      <c r="B2" s="1044" t="s">
        <v>708</v>
      </c>
      <c r="C2" s="2068" t="s">
        <v>633</v>
      </c>
      <c r="D2" s="2069"/>
      <c r="E2" s="2069"/>
      <c r="F2" s="2069"/>
      <c r="G2" s="2069"/>
      <c r="H2" s="2069"/>
      <c r="I2" s="2069"/>
      <c r="J2" s="2069"/>
      <c r="K2" s="2069"/>
      <c r="L2" s="2069"/>
      <c r="M2" s="2070"/>
    </row>
    <row r="3" spans="1:13" ht="47.25">
      <c r="A3" s="2066"/>
      <c r="B3" s="1045" t="s">
        <v>709</v>
      </c>
      <c r="C3" s="2032" t="s">
        <v>870</v>
      </c>
      <c r="D3" s="2071"/>
      <c r="E3" s="2071"/>
      <c r="F3" s="2033"/>
      <c r="G3" s="2033"/>
      <c r="H3" s="2033"/>
      <c r="I3" s="2033"/>
      <c r="J3" s="2033"/>
      <c r="K3" s="2033"/>
      <c r="L3" s="2033"/>
      <c r="M3" s="2034"/>
    </row>
    <row r="4" spans="1:13" ht="28.5" customHeight="1">
      <c r="A4" s="2066"/>
      <c r="B4" s="1268" t="s">
        <v>226</v>
      </c>
      <c r="C4" s="1269" t="s">
        <v>95</v>
      </c>
      <c r="D4" s="1270"/>
      <c r="E4" s="1964"/>
      <c r="F4" s="2072" t="s">
        <v>227</v>
      </c>
      <c r="G4" s="2073"/>
      <c r="H4" s="1271"/>
      <c r="I4" s="1272" t="s">
        <v>263</v>
      </c>
      <c r="J4" s="1272"/>
      <c r="K4" s="1272"/>
      <c r="L4" s="1272"/>
      <c r="M4" s="1273"/>
    </row>
    <row r="5" spans="1:13" ht="31.5">
      <c r="A5" s="2066"/>
      <c r="B5" s="1046" t="s">
        <v>711</v>
      </c>
      <c r="C5" s="2074" t="s">
        <v>263</v>
      </c>
      <c r="D5" s="2075"/>
      <c r="E5" s="2075"/>
      <c r="F5" s="2075"/>
      <c r="G5" s="2075"/>
      <c r="H5" s="2075"/>
      <c r="I5" s="2075"/>
      <c r="J5" s="2075"/>
      <c r="K5" s="2075"/>
      <c r="L5" s="2075"/>
      <c r="M5" s="2076"/>
    </row>
    <row r="6" spans="1:13" ht="15.75">
      <c r="A6" s="2066"/>
      <c r="B6" s="1268" t="s">
        <v>712</v>
      </c>
      <c r="C6" s="1269" t="s">
        <v>263</v>
      </c>
      <c r="D6" s="1272"/>
      <c r="E6" s="1272"/>
      <c r="F6" s="1272"/>
      <c r="G6" s="1272"/>
      <c r="H6" s="1272"/>
      <c r="I6" s="1272"/>
      <c r="J6" s="1272"/>
      <c r="K6" s="1272"/>
      <c r="L6" s="1272"/>
      <c r="M6" s="1273"/>
    </row>
    <row r="7" spans="1:13" ht="15.75">
      <c r="A7" s="2066"/>
      <c r="B7" s="1067" t="s">
        <v>713</v>
      </c>
      <c r="C7" s="2077" t="s">
        <v>33</v>
      </c>
      <c r="D7" s="2078"/>
      <c r="E7" s="1051"/>
      <c r="F7" s="1051"/>
      <c r="G7" s="1052"/>
      <c r="H7" s="1274" t="s">
        <v>230</v>
      </c>
      <c r="I7" s="2079" t="s">
        <v>56</v>
      </c>
      <c r="J7" s="2078"/>
      <c r="K7" s="2078"/>
      <c r="L7" s="2078"/>
      <c r="M7" s="2080"/>
    </row>
    <row r="8" spans="1:13" ht="15.75">
      <c r="A8" s="2066"/>
      <c r="B8" s="2141" t="s">
        <v>714</v>
      </c>
      <c r="C8" s="1054"/>
      <c r="D8" s="1055"/>
      <c r="E8" s="1055"/>
      <c r="F8" s="1055"/>
      <c r="G8" s="1055"/>
      <c r="H8" s="1055"/>
      <c r="I8" s="1055"/>
      <c r="J8" s="1055"/>
      <c r="K8" s="1055"/>
      <c r="L8" s="1056"/>
      <c r="M8" s="1057"/>
    </row>
    <row r="9" spans="1:13" ht="15.75">
      <c r="A9" s="2066"/>
      <c r="B9" s="2142"/>
      <c r="C9" s="2081" t="s">
        <v>715</v>
      </c>
      <c r="D9" s="2082"/>
      <c r="E9" s="1058"/>
      <c r="F9" s="2083"/>
      <c r="G9" s="2083"/>
      <c r="H9" s="1058"/>
      <c r="I9" s="2083"/>
      <c r="J9" s="2083"/>
      <c r="K9" s="1058"/>
      <c r="L9" s="1059"/>
      <c r="M9" s="1060"/>
    </row>
    <row r="10" spans="1:13" ht="15.75">
      <c r="A10" s="2066"/>
      <c r="B10" s="2143"/>
      <c r="C10" s="2084" t="s">
        <v>716</v>
      </c>
      <c r="D10" s="2083"/>
      <c r="E10" s="1061"/>
      <c r="F10" s="2083" t="s">
        <v>716</v>
      </c>
      <c r="G10" s="2083"/>
      <c r="H10" s="1061"/>
      <c r="I10" s="2083" t="s">
        <v>716</v>
      </c>
      <c r="J10" s="2083"/>
      <c r="K10" s="1061"/>
      <c r="L10" s="1062"/>
      <c r="M10" s="1063"/>
    </row>
    <row r="11" spans="1:13" ht="42.75" customHeight="1">
      <c r="A11" s="2067"/>
      <c r="B11" s="1045" t="s">
        <v>717</v>
      </c>
      <c r="C11" s="2047" t="s">
        <v>871</v>
      </c>
      <c r="D11" s="2048"/>
      <c r="E11" s="2048"/>
      <c r="F11" s="2048"/>
      <c r="G11" s="2048"/>
      <c r="H11" s="2048"/>
      <c r="I11" s="2048"/>
      <c r="J11" s="2048"/>
      <c r="K11" s="2048"/>
      <c r="L11" s="2048"/>
      <c r="M11" s="2049"/>
    </row>
    <row r="12" spans="1:13" ht="15.75">
      <c r="A12" s="2038" t="s">
        <v>719</v>
      </c>
      <c r="B12" s="1067" t="s">
        <v>217</v>
      </c>
      <c r="C12" s="1275" t="s">
        <v>5</v>
      </c>
      <c r="D12" s="1276"/>
      <c r="E12" s="1277"/>
      <c r="F12" s="1277"/>
      <c r="G12" s="1277"/>
      <c r="H12" s="1277"/>
      <c r="I12" s="1277"/>
      <c r="J12" s="1277"/>
      <c r="K12" s="1277"/>
      <c r="L12" s="1278"/>
      <c r="M12" s="1279"/>
    </row>
    <row r="13" spans="1:13" ht="15.75">
      <c r="A13" s="2039"/>
      <c r="B13" s="2141" t="s">
        <v>720</v>
      </c>
      <c r="C13" s="1068"/>
      <c r="D13" s="1280"/>
      <c r="E13" s="1280"/>
      <c r="F13" s="1280"/>
      <c r="G13" s="1280"/>
      <c r="H13" s="1280"/>
      <c r="I13" s="1280"/>
      <c r="J13" s="1280"/>
      <c r="K13" s="1280"/>
      <c r="L13" s="1280"/>
      <c r="M13" s="1281"/>
    </row>
    <row r="14" spans="1:13" ht="15.75">
      <c r="A14" s="2039"/>
      <c r="B14" s="2142"/>
      <c r="C14" s="1071"/>
      <c r="D14" s="1282"/>
      <c r="E14" s="1283"/>
      <c r="F14" s="1282"/>
      <c r="G14" s="1283"/>
      <c r="H14" s="1282"/>
      <c r="I14" s="1283"/>
      <c r="J14" s="1282"/>
      <c r="K14" s="1283"/>
      <c r="L14" s="1283"/>
      <c r="M14" s="1284"/>
    </row>
    <row r="15" spans="1:13" ht="15.75">
      <c r="A15" s="2039"/>
      <c r="B15" s="2142"/>
      <c r="C15" s="1285" t="s">
        <v>721</v>
      </c>
      <c r="D15" s="1286"/>
      <c r="E15" s="1287" t="s">
        <v>722</v>
      </c>
      <c r="F15" s="1286"/>
      <c r="G15" s="1287" t="s">
        <v>723</v>
      </c>
      <c r="H15" s="1286"/>
      <c r="I15" s="1287" t="s">
        <v>724</v>
      </c>
      <c r="J15" s="1288"/>
      <c r="K15" s="1287"/>
      <c r="L15" s="1287"/>
      <c r="M15" s="1289"/>
    </row>
    <row r="16" spans="1:13" ht="15.75">
      <c r="A16" s="2039"/>
      <c r="B16" s="2142"/>
      <c r="C16" s="1285" t="s">
        <v>725</v>
      </c>
      <c r="D16" s="937"/>
      <c r="E16" s="1287" t="s">
        <v>726</v>
      </c>
      <c r="F16" s="1290"/>
      <c r="G16" s="1287" t="s">
        <v>727</v>
      </c>
      <c r="H16" s="1290"/>
      <c r="I16" s="1287"/>
      <c r="J16" s="1291"/>
      <c r="K16" s="1287"/>
      <c r="L16" s="1287"/>
      <c r="M16" s="1289"/>
    </row>
    <row r="17" spans="1:13" ht="15.75">
      <c r="A17" s="2039"/>
      <c r="B17" s="2142"/>
      <c r="C17" s="1285" t="s">
        <v>728</v>
      </c>
      <c r="D17" s="937"/>
      <c r="E17" s="1287" t="s">
        <v>729</v>
      </c>
      <c r="F17" s="937"/>
      <c r="G17" s="1287"/>
      <c r="H17" s="1291"/>
      <c r="I17" s="1287"/>
      <c r="J17" s="1291"/>
      <c r="K17" s="1287"/>
      <c r="L17" s="1287"/>
      <c r="M17" s="1289"/>
    </row>
    <row r="18" spans="1:13" ht="15.75">
      <c r="A18" s="2039"/>
      <c r="B18" s="2142"/>
      <c r="C18" s="1285" t="s">
        <v>105</v>
      </c>
      <c r="D18" s="1290" t="s">
        <v>730</v>
      </c>
      <c r="E18" s="1287" t="s">
        <v>731</v>
      </c>
      <c r="F18" s="731" t="s">
        <v>732</v>
      </c>
      <c r="G18" s="731"/>
      <c r="H18" s="731"/>
      <c r="I18" s="731"/>
      <c r="J18" s="731"/>
      <c r="K18" s="731"/>
      <c r="L18" s="731"/>
      <c r="M18" s="1083"/>
    </row>
    <row r="19" spans="1:13" ht="15.75">
      <c r="A19" s="2039"/>
      <c r="B19" s="2143"/>
      <c r="C19" s="1292"/>
      <c r="D19" s="1293"/>
      <c r="E19" s="1293"/>
      <c r="F19" s="1293"/>
      <c r="G19" s="1293"/>
      <c r="H19" s="1293"/>
      <c r="I19" s="1293"/>
      <c r="J19" s="1293"/>
      <c r="K19" s="1293"/>
      <c r="L19" s="1293"/>
      <c r="M19" s="1294"/>
    </row>
    <row r="20" spans="1:13" ht="15.75">
      <c r="A20" s="2039"/>
      <c r="B20" s="2141" t="s">
        <v>733</v>
      </c>
      <c r="C20" s="1295"/>
      <c r="D20" s="1296"/>
      <c r="E20" s="1296"/>
      <c r="F20" s="1296"/>
      <c r="G20" s="1296"/>
      <c r="H20" s="1296"/>
      <c r="I20" s="1296"/>
      <c r="J20" s="1296"/>
      <c r="K20" s="1296"/>
      <c r="L20" s="1056"/>
      <c r="M20" s="1057"/>
    </row>
    <row r="21" spans="1:13" ht="15.75">
      <c r="A21" s="2039"/>
      <c r="B21" s="2142"/>
      <c r="C21" s="1285" t="s">
        <v>734</v>
      </c>
      <c r="D21" s="1290"/>
      <c r="E21" s="1297"/>
      <c r="F21" s="1287" t="s">
        <v>735</v>
      </c>
      <c r="G21" s="937"/>
      <c r="H21" s="1297"/>
      <c r="I21" s="1287" t="s">
        <v>736</v>
      </c>
      <c r="J21" s="937" t="s">
        <v>730</v>
      </c>
      <c r="K21" s="1297"/>
      <c r="L21" s="1059"/>
      <c r="M21" s="1060"/>
    </row>
    <row r="22" spans="1:13" ht="15.75">
      <c r="A22" s="2039"/>
      <c r="B22" s="2142"/>
      <c r="C22" s="1285" t="s">
        <v>737</v>
      </c>
      <c r="D22" s="1090"/>
      <c r="E22" s="1059"/>
      <c r="F22" s="1287" t="s">
        <v>738</v>
      </c>
      <c r="G22" s="1290"/>
      <c r="H22" s="1059"/>
      <c r="I22" s="1091"/>
      <c r="J22" s="1059"/>
      <c r="K22" s="1058"/>
      <c r="L22" s="1059"/>
      <c r="M22" s="1060"/>
    </row>
    <row r="23" spans="1:13" ht="15.75">
      <c r="A23" s="2039"/>
      <c r="B23" s="2142"/>
      <c r="C23" s="1298"/>
      <c r="D23" s="1299"/>
      <c r="E23" s="1299"/>
      <c r="F23" s="1299"/>
      <c r="G23" s="1299"/>
      <c r="H23" s="1299"/>
      <c r="I23" s="1299"/>
      <c r="J23" s="1299"/>
      <c r="K23" s="1299"/>
      <c r="L23" s="1062"/>
      <c r="M23" s="1063"/>
    </row>
    <row r="24" spans="1:13" ht="15.75">
      <c r="A24" s="2039"/>
      <c r="B24" s="1300" t="s">
        <v>739</v>
      </c>
      <c r="C24" s="1301"/>
      <c r="D24" s="1302"/>
      <c r="E24" s="1302"/>
      <c r="F24" s="1302"/>
      <c r="G24" s="1302"/>
      <c r="H24" s="1302"/>
      <c r="I24" s="1302"/>
      <c r="J24" s="1302"/>
      <c r="K24" s="1302"/>
      <c r="L24" s="1302"/>
      <c r="M24" s="1303"/>
    </row>
    <row r="25" spans="1:13" ht="16.5">
      <c r="A25" s="2039"/>
      <c r="B25" s="1094"/>
      <c r="C25" s="1304" t="s">
        <v>740</v>
      </c>
      <c r="D25" s="1333">
        <v>0.81399999999999995</v>
      </c>
      <c r="E25" s="1297"/>
      <c r="F25" s="1306" t="s">
        <v>741</v>
      </c>
      <c r="G25" s="1290">
        <v>2019</v>
      </c>
      <c r="H25" s="1297"/>
      <c r="I25" s="1306" t="s">
        <v>742</v>
      </c>
      <c r="J25" s="2044" t="s">
        <v>872</v>
      </c>
      <c r="K25" s="2045"/>
      <c r="L25" s="2046"/>
      <c r="M25" s="1307"/>
    </row>
    <row r="26" spans="1:13" ht="15.75">
      <c r="A26" s="2039"/>
      <c r="B26" s="1046"/>
      <c r="C26" s="1292"/>
      <c r="D26" s="1293"/>
      <c r="E26" s="1293"/>
      <c r="F26" s="1293"/>
      <c r="G26" s="1293"/>
      <c r="H26" s="1293"/>
      <c r="I26" s="1293"/>
      <c r="J26" s="1293"/>
      <c r="K26" s="1293"/>
      <c r="L26" s="1293"/>
      <c r="M26" s="1294"/>
    </row>
    <row r="27" spans="1:13" ht="15.75">
      <c r="A27" s="2039"/>
      <c r="B27" s="2142" t="s">
        <v>744</v>
      </c>
      <c r="C27" s="1104"/>
      <c r="D27" s="1105"/>
      <c r="E27" s="1105"/>
      <c r="F27" s="1105"/>
      <c r="G27" s="1105"/>
      <c r="H27" s="1105"/>
      <c r="I27" s="1105"/>
      <c r="J27" s="1105"/>
      <c r="K27" s="1105"/>
      <c r="L27" s="1059"/>
      <c r="M27" s="1060"/>
    </row>
    <row r="28" spans="1:13" ht="15.75">
      <c r="A28" s="2039"/>
      <c r="B28" s="2142"/>
      <c r="C28" s="1308" t="s">
        <v>745</v>
      </c>
      <c r="D28" s="1416">
        <v>2021</v>
      </c>
      <c r="E28" s="1108"/>
      <c r="F28" s="1297" t="s">
        <v>746</v>
      </c>
      <c r="G28" s="1109" t="s">
        <v>747</v>
      </c>
      <c r="H28" s="1108"/>
      <c r="I28" s="1306"/>
      <c r="J28" s="1108"/>
      <c r="K28" s="1108"/>
      <c r="L28" s="1059"/>
      <c r="M28" s="1060"/>
    </row>
    <row r="29" spans="1:13" ht="15.75">
      <c r="A29" s="2039"/>
      <c r="B29" s="2142"/>
      <c r="C29" s="1308"/>
      <c r="D29" s="1310"/>
      <c r="E29" s="1108"/>
      <c r="F29" s="1297"/>
      <c r="G29" s="1108"/>
      <c r="H29" s="1108"/>
      <c r="I29" s="1306"/>
      <c r="J29" s="1108"/>
      <c r="K29" s="1108"/>
      <c r="L29" s="1059"/>
      <c r="M29" s="1060"/>
    </row>
    <row r="30" spans="1:13" ht="15.75">
      <c r="A30" s="2039"/>
      <c r="B30" s="1300" t="s">
        <v>748</v>
      </c>
      <c r="C30" s="1311"/>
      <c r="D30" s="1312"/>
      <c r="E30" s="1312"/>
      <c r="F30" s="1312"/>
      <c r="G30" s="1312"/>
      <c r="H30" s="1312"/>
      <c r="I30" s="1312"/>
      <c r="J30" s="1312"/>
      <c r="K30" s="1312"/>
      <c r="L30" s="1312"/>
      <c r="M30" s="1313"/>
    </row>
    <row r="31" spans="1:13" ht="15.75">
      <c r="A31" s="2039"/>
      <c r="B31" s="1094"/>
      <c r="C31" s="1314"/>
      <c r="D31" s="1315" t="s">
        <v>749</v>
      </c>
      <c r="E31" s="1315"/>
      <c r="F31" s="1315" t="s">
        <v>750</v>
      </c>
      <c r="G31" s="1315"/>
      <c r="H31" s="1117" t="s">
        <v>751</v>
      </c>
      <c r="I31" s="1117"/>
      <c r="J31" s="1117" t="s">
        <v>752</v>
      </c>
      <c r="K31" s="1315"/>
      <c r="L31" s="1315" t="s">
        <v>753</v>
      </c>
      <c r="M31" s="1316"/>
    </row>
    <row r="32" spans="1:13" ht="15.75">
      <c r="A32" s="2039"/>
      <c r="B32" s="1094"/>
      <c r="C32" s="1314"/>
      <c r="D32" s="1317">
        <v>0.8</v>
      </c>
      <c r="E32" s="1318"/>
      <c r="F32" s="1336">
        <v>0.78600000000000003</v>
      </c>
      <c r="G32" s="1318"/>
      <c r="H32" s="1336">
        <v>0.77200000000000002</v>
      </c>
      <c r="I32" s="1318"/>
      <c r="J32" s="1336">
        <v>0.75800000000000001</v>
      </c>
      <c r="K32" s="1318"/>
      <c r="L32" s="1336">
        <v>0.74399999999999999</v>
      </c>
      <c r="M32" s="1319"/>
    </row>
    <row r="33" spans="1:13" ht="15.75">
      <c r="A33" s="2039"/>
      <c r="B33" s="1094"/>
      <c r="C33" s="1314"/>
      <c r="D33" s="1315" t="s">
        <v>753</v>
      </c>
      <c r="E33" s="1315"/>
      <c r="F33" s="1315" t="s">
        <v>754</v>
      </c>
      <c r="G33" s="1315"/>
      <c r="H33" s="1117"/>
      <c r="I33" s="1117"/>
      <c r="J33" s="1117"/>
      <c r="K33" s="1315"/>
      <c r="L33" s="1315"/>
      <c r="M33" s="1284"/>
    </row>
    <row r="34" spans="1:13" ht="15.75">
      <c r="A34" s="2039"/>
      <c r="B34" s="1094"/>
      <c r="C34" s="1314"/>
      <c r="D34" s="1320">
        <v>2025</v>
      </c>
      <c r="E34" s="1318"/>
      <c r="F34" s="1336">
        <v>0.74399999999999999</v>
      </c>
      <c r="G34" s="1318"/>
      <c r="H34" s="1117"/>
      <c r="I34" s="1117"/>
      <c r="J34" s="1117"/>
      <c r="K34" s="1117"/>
      <c r="L34" s="1117"/>
      <c r="M34" s="1117"/>
    </row>
    <row r="35" spans="1:13" ht="15.75">
      <c r="A35" s="2039"/>
      <c r="B35" s="1094"/>
      <c r="C35" s="1314"/>
      <c r="D35" s="1315"/>
      <c r="E35" s="1315"/>
      <c r="F35" s="1315"/>
      <c r="G35" s="1315"/>
      <c r="H35" s="1117"/>
      <c r="I35" s="1117"/>
      <c r="J35" s="1117"/>
      <c r="K35" s="1315"/>
      <c r="L35" s="1315"/>
      <c r="M35" s="1284"/>
    </row>
    <row r="36" spans="1:13" ht="15.75">
      <c r="A36" s="2039"/>
      <c r="B36" s="2262" t="s">
        <v>755</v>
      </c>
      <c r="C36" s="1295"/>
      <c r="D36" s="1296"/>
      <c r="E36" s="1296"/>
      <c r="F36" s="1296"/>
      <c r="G36" s="1296"/>
      <c r="H36" s="1296"/>
      <c r="I36" s="1296"/>
      <c r="J36" s="1296"/>
      <c r="K36" s="1296"/>
      <c r="L36" s="1056"/>
      <c r="M36" s="1321"/>
    </row>
    <row r="37" spans="1:13" ht="15.75">
      <c r="A37" s="2039"/>
      <c r="B37" s="2263"/>
      <c r="C37" s="1133"/>
      <c r="D37" s="1322" t="s">
        <v>93</v>
      </c>
      <c r="E37" s="1323" t="s">
        <v>95</v>
      </c>
      <c r="F37" s="2053" t="s">
        <v>756</v>
      </c>
      <c r="G37" s="2054"/>
      <c r="H37" s="2054"/>
      <c r="I37" s="2054"/>
      <c r="J37" s="2054"/>
      <c r="K37" s="1324" t="s">
        <v>757</v>
      </c>
      <c r="L37" s="2055"/>
      <c r="M37" s="2056"/>
    </row>
    <row r="38" spans="1:13" ht="15.75">
      <c r="A38" s="2039"/>
      <c r="B38" s="2263"/>
      <c r="C38" s="1133"/>
      <c r="D38" s="735"/>
      <c r="E38" s="937" t="s">
        <v>730</v>
      </c>
      <c r="F38" s="2053"/>
      <c r="G38" s="2054"/>
      <c r="H38" s="2054"/>
      <c r="I38" s="2054"/>
      <c r="J38" s="2054"/>
      <c r="K38" s="1059"/>
      <c r="L38" s="2057"/>
      <c r="M38" s="2058"/>
    </row>
    <row r="39" spans="1:13" ht="15.75">
      <c r="A39" s="2039"/>
      <c r="B39" s="2264"/>
      <c r="C39" s="1137"/>
      <c r="D39" s="1062"/>
      <c r="E39" s="1062"/>
      <c r="F39" s="1062"/>
      <c r="G39" s="1062"/>
      <c r="H39" s="1062"/>
      <c r="I39" s="1062"/>
      <c r="J39" s="1062"/>
      <c r="K39" s="1062"/>
      <c r="L39" s="1062"/>
      <c r="M39" s="1325"/>
    </row>
    <row r="40" spans="1:13" ht="165" customHeight="1">
      <c r="A40" s="2039"/>
      <c r="B40" s="1067" t="s">
        <v>758</v>
      </c>
      <c r="C40" s="2047" t="s">
        <v>873</v>
      </c>
      <c r="D40" s="2048"/>
      <c r="E40" s="2048"/>
      <c r="F40" s="2048"/>
      <c r="G40" s="2048"/>
      <c r="H40" s="2048"/>
      <c r="I40" s="2048"/>
      <c r="J40" s="2048"/>
      <c r="K40" s="2048"/>
      <c r="L40" s="2048"/>
      <c r="M40" s="2049"/>
    </row>
    <row r="41" spans="1:13" ht="15.75">
      <c r="A41" s="2039"/>
      <c r="B41" s="1067" t="s">
        <v>760</v>
      </c>
      <c r="C41" s="2259" t="s">
        <v>761</v>
      </c>
      <c r="D41" s="2260"/>
      <c r="E41" s="2260"/>
      <c r="F41" s="2260"/>
      <c r="G41" s="2260"/>
      <c r="H41" s="2260"/>
      <c r="I41" s="2260"/>
      <c r="J41" s="2260"/>
      <c r="K41" s="2260"/>
      <c r="L41" s="2260"/>
      <c r="M41" s="2261"/>
    </row>
    <row r="42" spans="1:13" ht="15.75">
      <c r="A42" s="2039"/>
      <c r="B42" s="1067" t="s">
        <v>762</v>
      </c>
      <c r="C42" s="2047" t="s">
        <v>763</v>
      </c>
      <c r="D42" s="2048"/>
      <c r="E42" s="2048"/>
      <c r="F42" s="2048"/>
      <c r="G42" s="2048"/>
      <c r="H42" s="2048"/>
      <c r="I42" s="2048"/>
      <c r="J42" s="2048"/>
      <c r="K42" s="2048"/>
      <c r="L42" s="2048"/>
      <c r="M42" s="2049"/>
    </row>
    <row r="43" spans="1:13" ht="15.75">
      <c r="A43" s="2040"/>
      <c r="B43" s="1067" t="s">
        <v>764</v>
      </c>
      <c r="C43" s="1275">
        <v>2017</v>
      </c>
      <c r="D43" s="1276"/>
      <c r="E43" s="1276"/>
      <c r="F43" s="1276"/>
      <c r="G43" s="1276"/>
      <c r="H43" s="1276"/>
      <c r="I43" s="1276"/>
      <c r="J43" s="1276"/>
      <c r="K43" s="1276"/>
      <c r="L43" s="1276"/>
      <c r="M43" s="1485"/>
    </row>
    <row r="44" spans="1:13" ht="15.6" customHeight="1">
      <c r="A44" s="2023" t="s">
        <v>765</v>
      </c>
      <c r="B44" s="1138" t="s">
        <v>766</v>
      </c>
      <c r="C44" s="2032" t="s">
        <v>273</v>
      </c>
      <c r="D44" s="2033"/>
      <c r="E44" s="2033"/>
      <c r="F44" s="2033"/>
      <c r="G44" s="2033"/>
      <c r="H44" s="2033"/>
      <c r="I44" s="2033"/>
      <c r="J44" s="2033"/>
      <c r="K44" s="2033"/>
      <c r="L44" s="2033"/>
      <c r="M44" s="2034"/>
    </row>
    <row r="45" spans="1:13" ht="15.6" customHeight="1">
      <c r="A45" s="2024"/>
      <c r="B45" s="1138" t="s">
        <v>767</v>
      </c>
      <c r="C45" s="2032" t="s">
        <v>768</v>
      </c>
      <c r="D45" s="2033"/>
      <c r="E45" s="2033"/>
      <c r="F45" s="2033"/>
      <c r="G45" s="2033"/>
      <c r="H45" s="2033"/>
      <c r="I45" s="2033"/>
      <c r="J45" s="2033"/>
      <c r="K45" s="2033"/>
      <c r="L45" s="2033"/>
      <c r="M45" s="2034"/>
    </row>
    <row r="46" spans="1:13" ht="15.6" customHeight="1">
      <c r="A46" s="2024"/>
      <c r="B46" s="1138" t="s">
        <v>769</v>
      </c>
      <c r="C46" s="2032" t="s">
        <v>56</v>
      </c>
      <c r="D46" s="2033"/>
      <c r="E46" s="2033"/>
      <c r="F46" s="2033"/>
      <c r="G46" s="2033"/>
      <c r="H46" s="2033"/>
      <c r="I46" s="2033"/>
      <c r="J46" s="2033"/>
      <c r="K46" s="2033"/>
      <c r="L46" s="2033"/>
      <c r="M46" s="2034"/>
    </row>
    <row r="47" spans="1:13" ht="15.6" customHeight="1">
      <c r="A47" s="2024"/>
      <c r="B47" s="1139" t="s">
        <v>770</v>
      </c>
      <c r="C47" s="2032" t="s">
        <v>506</v>
      </c>
      <c r="D47" s="2033"/>
      <c r="E47" s="2033"/>
      <c r="F47" s="2033"/>
      <c r="G47" s="2033"/>
      <c r="H47" s="2033"/>
      <c r="I47" s="2033"/>
      <c r="J47" s="2033"/>
      <c r="K47" s="2033"/>
      <c r="L47" s="2033"/>
      <c r="M47" s="2034"/>
    </row>
    <row r="48" spans="1:13" ht="15.6" customHeight="1">
      <c r="A48" s="2024"/>
      <c r="B48" s="1138" t="s">
        <v>771</v>
      </c>
      <c r="C48" s="2035" t="s">
        <v>772</v>
      </c>
      <c r="D48" s="2036"/>
      <c r="E48" s="2036"/>
      <c r="F48" s="2036"/>
      <c r="G48" s="2036"/>
      <c r="H48" s="2036"/>
      <c r="I48" s="2036"/>
      <c r="J48" s="2036"/>
      <c r="K48" s="2036"/>
      <c r="L48" s="2036"/>
      <c r="M48" s="2037"/>
    </row>
    <row r="49" spans="1:13" ht="15.6" customHeight="1">
      <c r="A49" s="2031"/>
      <c r="B49" s="1138" t="s">
        <v>773</v>
      </c>
      <c r="C49" s="2032">
        <v>3279797</v>
      </c>
      <c r="D49" s="2033"/>
      <c r="E49" s="2033"/>
      <c r="F49" s="2033"/>
      <c r="G49" s="2033"/>
      <c r="H49" s="2033"/>
      <c r="I49" s="2033"/>
      <c r="J49" s="2033"/>
      <c r="K49" s="2033"/>
      <c r="L49" s="2033"/>
      <c r="M49" s="2034"/>
    </row>
    <row r="50" spans="1:13" ht="15.75" customHeight="1">
      <c r="A50" s="2023" t="s">
        <v>774</v>
      </c>
      <c r="B50" s="1329" t="s">
        <v>775</v>
      </c>
      <c r="C50" s="2025" t="s">
        <v>776</v>
      </c>
      <c r="D50" s="2026"/>
      <c r="E50" s="2026"/>
      <c r="F50" s="2026"/>
      <c r="G50" s="2026"/>
      <c r="H50" s="2026"/>
      <c r="I50" s="2026"/>
      <c r="J50" s="2026"/>
      <c r="K50" s="2026"/>
      <c r="L50" s="2026"/>
      <c r="M50" s="2027"/>
    </row>
    <row r="51" spans="1:13" ht="15.75" customHeight="1">
      <c r="A51" s="2024"/>
      <c r="B51" s="1329" t="s">
        <v>777</v>
      </c>
      <c r="C51" s="2025" t="s">
        <v>778</v>
      </c>
      <c r="D51" s="2026"/>
      <c r="E51" s="2026"/>
      <c r="F51" s="2026"/>
      <c r="G51" s="2026"/>
      <c r="H51" s="2026"/>
      <c r="I51" s="2026"/>
      <c r="J51" s="2026"/>
      <c r="K51" s="2026"/>
      <c r="L51" s="2026"/>
      <c r="M51" s="2027"/>
    </row>
    <row r="52" spans="1:13" ht="15.75" customHeight="1">
      <c r="A52" s="2024"/>
      <c r="B52" s="1330" t="s">
        <v>230</v>
      </c>
      <c r="C52" s="2032" t="s">
        <v>56</v>
      </c>
      <c r="D52" s="2033"/>
      <c r="E52" s="2033"/>
      <c r="F52" s="2033"/>
      <c r="G52" s="2033"/>
      <c r="H52" s="2033"/>
      <c r="I52" s="2033"/>
      <c r="J52" s="2033"/>
      <c r="K52" s="2033"/>
      <c r="L52" s="2033"/>
      <c r="M52" s="2034"/>
    </row>
    <row r="53" spans="1:13" ht="15.75">
      <c r="A53" s="1331" t="s">
        <v>780</v>
      </c>
      <c r="B53" s="1332"/>
      <c r="C53" s="2090"/>
      <c r="D53" s="2091"/>
      <c r="E53" s="2091"/>
      <c r="F53" s="2091"/>
      <c r="G53" s="2091"/>
      <c r="H53" s="2091"/>
      <c r="I53" s="2091"/>
      <c r="J53" s="2091"/>
      <c r="K53" s="2091"/>
      <c r="L53" s="2091"/>
      <c r="M53" s="2092"/>
    </row>
  </sheetData>
  <mergeCells count="40">
    <mergeCell ref="A1:M1"/>
    <mergeCell ref="A2:A11"/>
    <mergeCell ref="C2:M2"/>
    <mergeCell ref="C3:M3"/>
    <mergeCell ref="F4:G4"/>
    <mergeCell ref="C5:M5"/>
    <mergeCell ref="C7:D7"/>
    <mergeCell ref="I7:M7"/>
    <mergeCell ref="B8:B10"/>
    <mergeCell ref="C9:D9"/>
    <mergeCell ref="F9:G9"/>
    <mergeCell ref="I9:J9"/>
    <mergeCell ref="C10:D10"/>
    <mergeCell ref="F10:G10"/>
    <mergeCell ref="I10:J10"/>
    <mergeCell ref="C11:M11"/>
    <mergeCell ref="A12:A43"/>
    <mergeCell ref="B13:B19"/>
    <mergeCell ref="B20:B23"/>
    <mergeCell ref="J25:L25"/>
    <mergeCell ref="B27:B29"/>
    <mergeCell ref="C41:M41"/>
    <mergeCell ref="B36:B39"/>
    <mergeCell ref="F37:F38"/>
    <mergeCell ref="G37:J38"/>
    <mergeCell ref="L37:M38"/>
    <mergeCell ref="C40:M40"/>
    <mergeCell ref="C42:M42"/>
    <mergeCell ref="A44:A49"/>
    <mergeCell ref="C44:M44"/>
    <mergeCell ref="C45:M45"/>
    <mergeCell ref="C46:M46"/>
    <mergeCell ref="C47:M47"/>
    <mergeCell ref="C48:M48"/>
    <mergeCell ref="C49:M49"/>
    <mergeCell ref="A50:A52"/>
    <mergeCell ref="C50:M50"/>
    <mergeCell ref="C51:M51"/>
    <mergeCell ref="C52:M52"/>
    <mergeCell ref="C53:M53"/>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900-000000000000}"/>
    <dataValidation type="list" allowBlank="1" showInputMessage="1" showErrorMessage="1" sqref="I7:M7" xr:uid="{00000000-0002-0000-0900-000001000000}">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xr:uid="{00000000-0002-0000-0900-000002000000}"/>
    <dataValidation allowBlank="1" showInputMessage="1" showErrorMessage="1" prompt="Seleccione de la lista desplegable" sqref="B4 B7 H7" xr:uid="{00000000-0002-0000-0900-000003000000}"/>
    <dataValidation allowBlank="1" showInputMessage="1" showErrorMessage="1" prompt="Incluir una ficha por cada indicador, ya sea de producto o de resultado" sqref="A1" xr:uid="{00000000-0002-0000-0900-000004000000}"/>
  </dataValidations>
  <hyperlinks>
    <hyperlink ref="C48" r:id="rId1" xr:uid="{00000000-0004-0000-0900-000000000000}"/>
    <hyperlink ref="C48:M48" r:id="rId2" display="ccardozoa@sdis.gov.co" xr:uid="{00000000-0004-0000-09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M53"/>
  <sheetViews>
    <sheetView zoomScale="85" zoomScaleNormal="85" workbookViewId="0">
      <selection activeCell="C53" sqref="C2:M53"/>
    </sheetView>
  </sheetViews>
  <sheetFormatPr baseColWidth="10" defaultColWidth="11.42578125" defaultRowHeight="15"/>
  <cols>
    <col min="1" max="1" width="30.7109375" style="1335" customWidth="1"/>
    <col min="2" max="2" width="26.85546875" style="1335" customWidth="1"/>
    <col min="3" max="16384" width="11.42578125" style="1335"/>
  </cols>
  <sheetData>
    <row r="1" spans="1:13" ht="15.75">
      <c r="A1" s="2062" t="s">
        <v>874</v>
      </c>
      <c r="B1" s="2063"/>
      <c r="C1" s="2063"/>
      <c r="D1" s="2063"/>
      <c r="E1" s="2063"/>
      <c r="F1" s="2063"/>
      <c r="G1" s="2063"/>
      <c r="H1" s="2063"/>
      <c r="I1" s="2063"/>
      <c r="J1" s="2063"/>
      <c r="K1" s="2063"/>
      <c r="L1" s="2063"/>
      <c r="M1" s="2064"/>
    </row>
    <row r="2" spans="1:13" ht="15.75">
      <c r="A2" s="2065" t="s">
        <v>707</v>
      </c>
      <c r="B2" s="1383" t="s">
        <v>708</v>
      </c>
      <c r="C2" s="2270" t="s">
        <v>675</v>
      </c>
      <c r="D2" s="2271"/>
      <c r="E2" s="2271"/>
      <c r="F2" s="2271"/>
      <c r="G2" s="2271"/>
      <c r="H2" s="2271"/>
      <c r="I2" s="2271"/>
      <c r="J2" s="2271"/>
      <c r="K2" s="2271"/>
      <c r="L2" s="2271"/>
      <c r="M2" s="2272"/>
    </row>
    <row r="3" spans="1:13" ht="47.25">
      <c r="A3" s="2066"/>
      <c r="B3" s="1384" t="s">
        <v>709</v>
      </c>
      <c r="C3" s="2163" t="s">
        <v>875</v>
      </c>
      <c r="D3" s="2071"/>
      <c r="E3" s="2071"/>
      <c r="F3" s="2033"/>
      <c r="G3" s="2033"/>
      <c r="H3" s="2033"/>
      <c r="I3" s="2033"/>
      <c r="J3" s="2033"/>
      <c r="K3" s="2033"/>
      <c r="L3" s="2033"/>
      <c r="M3" s="2164"/>
    </row>
    <row r="4" spans="1:13" ht="30.75" customHeight="1">
      <c r="A4" s="2066"/>
      <c r="B4" s="1385" t="s">
        <v>226</v>
      </c>
      <c r="C4" s="1486" t="s">
        <v>95</v>
      </c>
      <c r="D4" s="1270"/>
      <c r="E4" s="1964"/>
      <c r="F4" s="2072" t="s">
        <v>227</v>
      </c>
      <c r="G4" s="2073"/>
      <c r="H4" s="2265" t="s">
        <v>263</v>
      </c>
      <c r="I4" s="2033"/>
      <c r="J4" s="2033"/>
      <c r="K4" s="2033"/>
      <c r="L4" s="2033"/>
      <c r="M4" s="2164"/>
    </row>
    <row r="5" spans="1:13" ht="31.5">
      <c r="A5" s="2066"/>
      <c r="B5" s="1389" t="s">
        <v>711</v>
      </c>
      <c r="C5" s="2273" t="s">
        <v>263</v>
      </c>
      <c r="D5" s="2075"/>
      <c r="E5" s="2075"/>
      <c r="F5" s="2075"/>
      <c r="G5" s="2075"/>
      <c r="H5" s="2075"/>
      <c r="I5" s="2075"/>
      <c r="J5" s="2075"/>
      <c r="K5" s="2075"/>
      <c r="L5" s="2075"/>
      <c r="M5" s="2274"/>
    </row>
    <row r="6" spans="1:13" ht="15.75">
      <c r="A6" s="2066"/>
      <c r="B6" s="1385" t="s">
        <v>712</v>
      </c>
      <c r="C6" s="1486" t="s">
        <v>263</v>
      </c>
      <c r="D6" s="1272"/>
      <c r="E6" s="1272"/>
      <c r="F6" s="1272"/>
      <c r="G6" s="1272"/>
      <c r="H6" s="1272"/>
      <c r="I6" s="1272"/>
      <c r="J6" s="1272"/>
      <c r="K6" s="1272"/>
      <c r="L6" s="1272"/>
      <c r="M6" s="1487"/>
    </row>
    <row r="7" spans="1:13" ht="30" customHeight="1">
      <c r="A7" s="2066"/>
      <c r="B7" s="1390" t="s">
        <v>713</v>
      </c>
      <c r="C7" s="2199" t="s">
        <v>33</v>
      </c>
      <c r="D7" s="2078"/>
      <c r="E7" s="1051"/>
      <c r="F7" s="1051"/>
      <c r="G7" s="1052"/>
      <c r="H7" s="1274" t="s">
        <v>230</v>
      </c>
      <c r="I7" s="2079" t="s">
        <v>56</v>
      </c>
      <c r="J7" s="2078"/>
      <c r="K7" s="2078"/>
      <c r="L7" s="2078"/>
      <c r="M7" s="2200"/>
    </row>
    <row r="8" spans="1:13" ht="15.75">
      <c r="A8" s="2066"/>
      <c r="B8" s="2171" t="s">
        <v>714</v>
      </c>
      <c r="C8" s="1391"/>
      <c r="D8" s="1055"/>
      <c r="E8" s="1055"/>
      <c r="F8" s="1055"/>
      <c r="G8" s="1055"/>
      <c r="H8" s="1055"/>
      <c r="I8" s="1055"/>
      <c r="J8" s="1055"/>
      <c r="K8" s="1055"/>
      <c r="L8" s="1056"/>
      <c r="M8" s="1392"/>
    </row>
    <row r="9" spans="1:13" ht="15.75">
      <c r="A9" s="2066"/>
      <c r="B9" s="2172"/>
      <c r="C9" s="2275" t="s">
        <v>715</v>
      </c>
      <c r="D9" s="2082"/>
      <c r="E9" s="1058"/>
      <c r="F9" s="2083"/>
      <c r="G9" s="2083"/>
      <c r="H9" s="1058"/>
      <c r="I9" s="2083"/>
      <c r="J9" s="2083"/>
      <c r="K9" s="1058"/>
      <c r="L9" s="1059"/>
      <c r="M9" s="1393"/>
    </row>
    <row r="10" spans="1:13" ht="15.75">
      <c r="A10" s="2066"/>
      <c r="B10" s="2173"/>
      <c r="C10" s="2201" t="s">
        <v>716</v>
      </c>
      <c r="D10" s="2083"/>
      <c r="E10" s="1061"/>
      <c r="F10" s="2083" t="s">
        <v>716</v>
      </c>
      <c r="G10" s="2083"/>
      <c r="H10" s="1061"/>
      <c r="I10" s="2083" t="s">
        <v>716</v>
      </c>
      <c r="J10" s="2083"/>
      <c r="K10" s="1061"/>
      <c r="L10" s="1062"/>
      <c r="M10" s="1394"/>
    </row>
    <row r="11" spans="1:13" ht="54" customHeight="1">
      <c r="A11" s="2067"/>
      <c r="B11" s="1384" t="s">
        <v>717</v>
      </c>
      <c r="C11" s="2159" t="s">
        <v>876</v>
      </c>
      <c r="D11" s="2048"/>
      <c r="E11" s="2048"/>
      <c r="F11" s="2048"/>
      <c r="G11" s="2048"/>
      <c r="H11" s="2048"/>
      <c r="I11" s="2048"/>
      <c r="J11" s="2048"/>
      <c r="K11" s="2048"/>
      <c r="L11" s="2048"/>
      <c r="M11" s="2266"/>
    </row>
    <row r="12" spans="1:13" ht="15.75">
      <c r="A12" s="2038" t="s">
        <v>719</v>
      </c>
      <c r="B12" s="1390" t="s">
        <v>217</v>
      </c>
      <c r="C12" s="1488" t="s">
        <v>5</v>
      </c>
      <c r="D12" s="1276"/>
      <c r="E12" s="1277"/>
      <c r="F12" s="1277"/>
      <c r="G12" s="1277"/>
      <c r="H12" s="1277"/>
      <c r="I12" s="1277"/>
      <c r="J12" s="1277"/>
      <c r="K12" s="1277"/>
      <c r="L12" s="1278"/>
      <c r="M12" s="1395"/>
    </row>
    <row r="13" spans="1:13" ht="15.75">
      <c r="A13" s="2039"/>
      <c r="B13" s="2171" t="s">
        <v>720</v>
      </c>
      <c r="C13" s="1396"/>
      <c r="D13" s="1280"/>
      <c r="E13" s="1280"/>
      <c r="F13" s="1280"/>
      <c r="G13" s="1280"/>
      <c r="H13" s="1280"/>
      <c r="I13" s="1280"/>
      <c r="J13" s="1280"/>
      <c r="K13" s="1280"/>
      <c r="L13" s="1280"/>
      <c r="M13" s="1397"/>
    </row>
    <row r="14" spans="1:13" ht="15.75">
      <c r="A14" s="2039"/>
      <c r="B14" s="2172"/>
      <c r="C14" s="1398"/>
      <c r="D14" s="1282"/>
      <c r="E14" s="1283"/>
      <c r="F14" s="1282"/>
      <c r="G14" s="1283"/>
      <c r="H14" s="1282"/>
      <c r="I14" s="1283"/>
      <c r="J14" s="1282"/>
      <c r="K14" s="1283"/>
      <c r="L14" s="1283"/>
      <c r="M14" s="1399"/>
    </row>
    <row r="15" spans="1:13" ht="15.75">
      <c r="A15" s="2039"/>
      <c r="B15" s="2172"/>
      <c r="C15" s="1400" t="s">
        <v>721</v>
      </c>
      <c r="D15" s="1286"/>
      <c r="E15" s="1287" t="s">
        <v>722</v>
      </c>
      <c r="F15" s="1286"/>
      <c r="G15" s="1287" t="s">
        <v>723</v>
      </c>
      <c r="H15" s="1286"/>
      <c r="I15" s="1287" t="s">
        <v>724</v>
      </c>
      <c r="J15" s="1288"/>
      <c r="K15" s="1287"/>
      <c r="L15" s="1287"/>
      <c r="M15" s="1401"/>
    </row>
    <row r="16" spans="1:13" ht="15.75">
      <c r="A16" s="2039"/>
      <c r="B16" s="2172"/>
      <c r="C16" s="1400" t="s">
        <v>725</v>
      </c>
      <c r="D16" s="937"/>
      <c r="E16" s="1287" t="s">
        <v>726</v>
      </c>
      <c r="F16" s="1290"/>
      <c r="G16" s="1287" t="s">
        <v>727</v>
      </c>
      <c r="H16" s="1290"/>
      <c r="I16" s="1287"/>
      <c r="J16" s="1291"/>
      <c r="K16" s="1287"/>
      <c r="L16" s="1287"/>
      <c r="M16" s="1401"/>
    </row>
    <row r="17" spans="1:13" ht="15.75">
      <c r="A17" s="2039"/>
      <c r="B17" s="2172"/>
      <c r="C17" s="1400" t="s">
        <v>728</v>
      </c>
      <c r="D17" s="937"/>
      <c r="E17" s="1287" t="s">
        <v>729</v>
      </c>
      <c r="F17" s="937"/>
      <c r="G17" s="1287"/>
      <c r="H17" s="1291"/>
      <c r="I17" s="1287"/>
      <c r="J17" s="1291"/>
      <c r="K17" s="1287"/>
      <c r="L17" s="1287"/>
      <c r="M17" s="1401"/>
    </row>
    <row r="18" spans="1:13" ht="15.75">
      <c r="A18" s="2039"/>
      <c r="B18" s="2172"/>
      <c r="C18" s="1400" t="s">
        <v>105</v>
      </c>
      <c r="D18" s="1290" t="s">
        <v>730</v>
      </c>
      <c r="E18" s="1287" t="s">
        <v>731</v>
      </c>
      <c r="F18" s="731" t="s">
        <v>732</v>
      </c>
      <c r="G18" s="731"/>
      <c r="H18" s="731"/>
      <c r="I18" s="731"/>
      <c r="J18" s="731"/>
      <c r="K18" s="731"/>
      <c r="L18" s="731"/>
      <c r="M18" s="1402"/>
    </row>
    <row r="19" spans="1:13" ht="15.75">
      <c r="A19" s="2039"/>
      <c r="B19" s="2173"/>
      <c r="C19" s="1403"/>
      <c r="D19" s="1293"/>
      <c r="E19" s="1293"/>
      <c r="F19" s="1293"/>
      <c r="G19" s="1293"/>
      <c r="H19" s="1293"/>
      <c r="I19" s="1293"/>
      <c r="J19" s="1293"/>
      <c r="K19" s="1293"/>
      <c r="L19" s="1293"/>
      <c r="M19" s="1404"/>
    </row>
    <row r="20" spans="1:13" ht="15.75">
      <c r="A20" s="2039"/>
      <c r="B20" s="2171" t="s">
        <v>733</v>
      </c>
      <c r="C20" s="1405"/>
      <c r="D20" s="1296"/>
      <c r="E20" s="1296"/>
      <c r="F20" s="1296"/>
      <c r="G20" s="1296"/>
      <c r="H20" s="1296"/>
      <c r="I20" s="1296"/>
      <c r="J20" s="1296"/>
      <c r="K20" s="1296"/>
      <c r="L20" s="1056"/>
      <c r="M20" s="1392"/>
    </row>
    <row r="21" spans="1:13" ht="15.75">
      <c r="A21" s="2039"/>
      <c r="B21" s="2172"/>
      <c r="C21" s="1400" t="s">
        <v>734</v>
      </c>
      <c r="D21" s="1290"/>
      <c r="E21" s="1297"/>
      <c r="F21" s="1287" t="s">
        <v>735</v>
      </c>
      <c r="G21" s="937"/>
      <c r="H21" s="1297"/>
      <c r="I21" s="1287" t="s">
        <v>736</v>
      </c>
      <c r="J21" s="937" t="s">
        <v>730</v>
      </c>
      <c r="K21" s="1297"/>
      <c r="L21" s="1059"/>
      <c r="M21" s="1393"/>
    </row>
    <row r="22" spans="1:13" ht="15.75">
      <c r="A22" s="2039"/>
      <c r="B22" s="2172"/>
      <c r="C22" s="1400" t="s">
        <v>737</v>
      </c>
      <c r="D22" s="1090"/>
      <c r="E22" s="1059"/>
      <c r="F22" s="1287" t="s">
        <v>738</v>
      </c>
      <c r="G22" s="1290"/>
      <c r="H22" s="1059"/>
      <c r="I22" s="1091"/>
      <c r="J22" s="1059"/>
      <c r="K22" s="1058"/>
      <c r="L22" s="1059"/>
      <c r="M22" s="1393"/>
    </row>
    <row r="23" spans="1:13" ht="15.75">
      <c r="A23" s="2039"/>
      <c r="B23" s="2172"/>
      <c r="C23" s="1406"/>
      <c r="D23" s="1299"/>
      <c r="E23" s="1299"/>
      <c r="F23" s="1299"/>
      <c r="G23" s="1299"/>
      <c r="H23" s="1299"/>
      <c r="I23" s="1299"/>
      <c r="J23" s="1299"/>
      <c r="K23" s="1299"/>
      <c r="L23" s="1062"/>
      <c r="M23" s="1394"/>
    </row>
    <row r="24" spans="1:13" ht="15.75">
      <c r="A24" s="2039"/>
      <c r="B24" s="1407" t="s">
        <v>739</v>
      </c>
      <c r="C24" s="1408"/>
      <c r="D24" s="1302"/>
      <c r="E24" s="1302"/>
      <c r="F24" s="1302"/>
      <c r="G24" s="1302"/>
      <c r="H24" s="1302"/>
      <c r="I24" s="1302"/>
      <c r="J24" s="1302"/>
      <c r="K24" s="1302"/>
      <c r="L24" s="1302"/>
      <c r="M24" s="1409"/>
    </row>
    <row r="25" spans="1:13" ht="16.5">
      <c r="A25" s="2039"/>
      <c r="B25" s="1410"/>
      <c r="C25" s="1411" t="s">
        <v>740</v>
      </c>
      <c r="D25" s="1333">
        <v>0.13600000000000001</v>
      </c>
      <c r="E25" s="1297"/>
      <c r="F25" s="1306" t="s">
        <v>741</v>
      </c>
      <c r="G25" s="1290">
        <v>2019</v>
      </c>
      <c r="H25" s="1297"/>
      <c r="I25" s="1306" t="s">
        <v>742</v>
      </c>
      <c r="J25" s="2044" t="s">
        <v>872</v>
      </c>
      <c r="K25" s="2045"/>
      <c r="L25" s="2046"/>
      <c r="M25" s="1413"/>
    </row>
    <row r="26" spans="1:13" ht="15.75">
      <c r="A26" s="2039"/>
      <c r="B26" s="1389"/>
      <c r="C26" s="1403"/>
      <c r="D26" s="1293"/>
      <c r="E26" s="1293"/>
      <c r="F26" s="1293"/>
      <c r="G26" s="1293"/>
      <c r="H26" s="1293"/>
      <c r="I26" s="1293"/>
      <c r="J26" s="1293"/>
      <c r="K26" s="1293"/>
      <c r="L26" s="1293"/>
      <c r="M26" s="1404"/>
    </row>
    <row r="27" spans="1:13" ht="15.75">
      <c r="A27" s="2039"/>
      <c r="B27" s="2172" t="s">
        <v>744</v>
      </c>
      <c r="C27" s="1414"/>
      <c r="D27" s="1105"/>
      <c r="E27" s="1105"/>
      <c r="F27" s="1105"/>
      <c r="G27" s="1105"/>
      <c r="H27" s="1105"/>
      <c r="I27" s="1105"/>
      <c r="J27" s="1105"/>
      <c r="K27" s="1105"/>
      <c r="L27" s="1059"/>
      <c r="M27" s="1393"/>
    </row>
    <row r="28" spans="1:13" ht="15.75">
      <c r="A28" s="2039"/>
      <c r="B28" s="2172"/>
      <c r="C28" s="1415" t="s">
        <v>745</v>
      </c>
      <c r="D28" s="1416">
        <v>2021</v>
      </c>
      <c r="E28" s="1108"/>
      <c r="F28" s="1297" t="s">
        <v>746</v>
      </c>
      <c r="G28" s="1109" t="s">
        <v>747</v>
      </c>
      <c r="H28" s="1108"/>
      <c r="I28" s="1306"/>
      <c r="J28" s="1108"/>
      <c r="K28" s="1108"/>
      <c r="L28" s="1059"/>
      <c r="M28" s="1393"/>
    </row>
    <row r="29" spans="1:13" ht="15.75">
      <c r="A29" s="2039"/>
      <c r="B29" s="2172"/>
      <c r="C29" s="1415"/>
      <c r="D29" s="1310"/>
      <c r="E29" s="1108"/>
      <c r="F29" s="1297"/>
      <c r="G29" s="1108"/>
      <c r="H29" s="1108"/>
      <c r="I29" s="1306"/>
      <c r="J29" s="1108"/>
      <c r="K29" s="1108"/>
      <c r="L29" s="1059"/>
      <c r="M29" s="1393"/>
    </row>
    <row r="30" spans="1:13" ht="15.75">
      <c r="A30" s="2039"/>
      <c r="B30" s="1407" t="s">
        <v>748</v>
      </c>
      <c r="C30" s="1417"/>
      <c r="D30" s="1312"/>
      <c r="E30" s="1312"/>
      <c r="F30" s="1312"/>
      <c r="G30" s="1312"/>
      <c r="H30" s="1312"/>
      <c r="I30" s="1312"/>
      <c r="J30" s="1312"/>
      <c r="K30" s="1312"/>
      <c r="L30" s="1312"/>
      <c r="M30" s="1418"/>
    </row>
    <row r="31" spans="1:13" ht="15.75">
      <c r="A31" s="2039"/>
      <c r="B31" s="1410"/>
      <c r="C31" s="1419"/>
      <c r="D31" s="1315" t="s">
        <v>749</v>
      </c>
      <c r="E31" s="1315"/>
      <c r="F31" s="1315" t="s">
        <v>750</v>
      </c>
      <c r="G31" s="1315"/>
      <c r="H31" s="1117" t="s">
        <v>751</v>
      </c>
      <c r="I31" s="1117"/>
      <c r="J31" s="1117" t="s">
        <v>752</v>
      </c>
      <c r="K31" s="1315"/>
      <c r="L31" s="1315" t="s">
        <v>753</v>
      </c>
      <c r="M31" s="1420"/>
    </row>
    <row r="32" spans="1:13" ht="15.75">
      <c r="A32" s="2039"/>
      <c r="B32" s="1410"/>
      <c r="C32" s="1419"/>
      <c r="D32" s="1336">
        <v>0.13100000000000001</v>
      </c>
      <c r="E32" s="1318"/>
      <c r="F32" s="1336">
        <v>0.126</v>
      </c>
      <c r="G32" s="1318"/>
      <c r="H32" s="1317" t="s">
        <v>877</v>
      </c>
      <c r="I32" s="1318"/>
      <c r="J32" s="1336">
        <v>0.11600000000000001</v>
      </c>
      <c r="K32" s="1318"/>
      <c r="L32" s="1336">
        <v>0.111</v>
      </c>
      <c r="M32" s="1421"/>
    </row>
    <row r="33" spans="1:13" ht="15.75">
      <c r="A33" s="2039"/>
      <c r="B33" s="1410"/>
      <c r="C33" s="1419"/>
      <c r="D33" s="1315" t="s">
        <v>753</v>
      </c>
      <c r="E33" s="1315"/>
      <c r="F33" s="1315" t="s">
        <v>754</v>
      </c>
      <c r="G33" s="1315"/>
      <c r="H33" s="1117"/>
      <c r="I33" s="1117"/>
      <c r="J33" s="1117"/>
      <c r="K33" s="1315"/>
      <c r="L33" s="1315"/>
      <c r="M33" s="1399"/>
    </row>
    <row r="34" spans="1:13" ht="15.75">
      <c r="A34" s="2039"/>
      <c r="B34" s="1410"/>
      <c r="C34" s="1419"/>
      <c r="D34" s="1320">
        <v>2025</v>
      </c>
      <c r="E34" s="1318"/>
      <c r="F34" s="1336">
        <v>0.111</v>
      </c>
      <c r="G34" s="1318"/>
      <c r="H34" s="1117"/>
      <c r="I34" s="1117"/>
      <c r="J34" s="1117"/>
      <c r="K34" s="1117"/>
      <c r="L34" s="1117"/>
      <c r="M34" s="1489"/>
    </row>
    <row r="35" spans="1:13" ht="15.75">
      <c r="A35" s="2039"/>
      <c r="B35" s="1410"/>
      <c r="C35" s="1419"/>
      <c r="D35" s="1315"/>
      <c r="E35" s="1315"/>
      <c r="F35" s="1315"/>
      <c r="G35" s="1315"/>
      <c r="H35" s="1117"/>
      <c r="I35" s="1117"/>
      <c r="J35" s="1117"/>
      <c r="K35" s="1315"/>
      <c r="L35" s="1315"/>
      <c r="M35" s="1399"/>
    </row>
    <row r="36" spans="1:13" ht="15.75">
      <c r="A36" s="2039"/>
      <c r="B36" s="2267" t="s">
        <v>755</v>
      </c>
      <c r="C36" s="1405"/>
      <c r="D36" s="1296"/>
      <c r="E36" s="1296"/>
      <c r="F36" s="1296"/>
      <c r="G36" s="1296"/>
      <c r="H36" s="1296"/>
      <c r="I36" s="1296"/>
      <c r="J36" s="1296"/>
      <c r="K36" s="1296"/>
      <c r="L36" s="1056"/>
      <c r="M36" s="1392"/>
    </row>
    <row r="37" spans="1:13" ht="15.75">
      <c r="A37" s="2039"/>
      <c r="B37" s="2268"/>
      <c r="C37" s="1429"/>
      <c r="D37" s="1322" t="s">
        <v>93</v>
      </c>
      <c r="E37" s="1323" t="s">
        <v>95</v>
      </c>
      <c r="F37" s="2053" t="s">
        <v>756</v>
      </c>
      <c r="G37" s="2054"/>
      <c r="H37" s="2054"/>
      <c r="I37" s="2054"/>
      <c r="J37" s="2054"/>
      <c r="K37" s="1324" t="s">
        <v>757</v>
      </c>
      <c r="L37" s="2055"/>
      <c r="M37" s="2186"/>
    </row>
    <row r="38" spans="1:13" ht="15.75">
      <c r="A38" s="2039"/>
      <c r="B38" s="2268"/>
      <c r="C38" s="1429"/>
      <c r="D38" s="735"/>
      <c r="E38" s="937" t="s">
        <v>730</v>
      </c>
      <c r="F38" s="2053"/>
      <c r="G38" s="2054"/>
      <c r="H38" s="2054"/>
      <c r="I38" s="2054"/>
      <c r="J38" s="2054"/>
      <c r="K38" s="1059"/>
      <c r="L38" s="2057"/>
      <c r="M38" s="2187"/>
    </row>
    <row r="39" spans="1:13" ht="15.75">
      <c r="A39" s="2039"/>
      <c r="B39" s="2269"/>
      <c r="C39" s="1430"/>
      <c r="D39" s="1062"/>
      <c r="E39" s="1062"/>
      <c r="F39" s="1062"/>
      <c r="G39" s="1062"/>
      <c r="H39" s="1062"/>
      <c r="I39" s="1062"/>
      <c r="J39" s="1062"/>
      <c r="K39" s="1062"/>
      <c r="L39" s="1062"/>
      <c r="M39" s="1394"/>
    </row>
    <row r="40" spans="1:13" ht="157.5" customHeight="1">
      <c r="A40" s="2039"/>
      <c r="B40" s="1390" t="s">
        <v>758</v>
      </c>
      <c r="C40" s="2159" t="s">
        <v>878</v>
      </c>
      <c r="D40" s="2048"/>
      <c r="E40" s="2048"/>
      <c r="F40" s="2048"/>
      <c r="G40" s="2048"/>
      <c r="H40" s="2048"/>
      <c r="I40" s="2048"/>
      <c r="J40" s="2048"/>
      <c r="K40" s="2048"/>
      <c r="L40" s="2048"/>
      <c r="M40" s="2266"/>
    </row>
    <row r="41" spans="1:13" ht="15.75">
      <c r="A41" s="2039"/>
      <c r="B41" s="1490" t="s">
        <v>760</v>
      </c>
      <c r="C41" s="2159" t="s">
        <v>761</v>
      </c>
      <c r="D41" s="2048"/>
      <c r="E41" s="2048"/>
      <c r="F41" s="2048"/>
      <c r="G41" s="2048"/>
      <c r="H41" s="2048"/>
      <c r="I41" s="2048"/>
      <c r="J41" s="2048"/>
      <c r="K41" s="2048"/>
      <c r="L41" s="2048"/>
      <c r="M41" s="2266"/>
    </row>
    <row r="42" spans="1:13" ht="15.75">
      <c r="A42" s="2039"/>
      <c r="B42" s="1490" t="s">
        <v>762</v>
      </c>
      <c r="C42" s="2159" t="s">
        <v>763</v>
      </c>
      <c r="D42" s="2048"/>
      <c r="E42" s="2048"/>
      <c r="F42" s="2048"/>
      <c r="G42" s="2048"/>
      <c r="H42" s="2048"/>
      <c r="I42" s="2048"/>
      <c r="J42" s="2048"/>
      <c r="K42" s="2048"/>
      <c r="L42" s="2048"/>
      <c r="M42" s="2266"/>
    </row>
    <row r="43" spans="1:13" ht="15.75">
      <c r="A43" s="2040"/>
      <c r="B43" s="1490" t="s">
        <v>764</v>
      </c>
      <c r="C43" s="1433">
        <v>2017</v>
      </c>
      <c r="D43" s="1327"/>
      <c r="E43" s="1327"/>
      <c r="F43" s="1327"/>
      <c r="G43" s="1327"/>
      <c r="H43" s="1327"/>
      <c r="I43" s="1327"/>
      <c r="J43" s="1327"/>
      <c r="K43" s="1327"/>
      <c r="L43" s="1327"/>
      <c r="M43" s="1432"/>
    </row>
    <row r="44" spans="1:13" ht="15.6" customHeight="1">
      <c r="A44" s="2023" t="s">
        <v>765</v>
      </c>
      <c r="B44" s="1434" t="s">
        <v>766</v>
      </c>
      <c r="C44" s="2032" t="s">
        <v>273</v>
      </c>
      <c r="D44" s="2033"/>
      <c r="E44" s="2033"/>
      <c r="F44" s="2033"/>
      <c r="G44" s="2033"/>
      <c r="H44" s="2033"/>
      <c r="I44" s="2033"/>
      <c r="J44" s="2033"/>
      <c r="K44" s="2033"/>
      <c r="L44" s="2033"/>
      <c r="M44" s="2034"/>
    </row>
    <row r="45" spans="1:13" ht="15.6" customHeight="1">
      <c r="A45" s="2024"/>
      <c r="B45" s="1434" t="s">
        <v>767</v>
      </c>
      <c r="C45" s="2032" t="s">
        <v>768</v>
      </c>
      <c r="D45" s="2033"/>
      <c r="E45" s="2033"/>
      <c r="F45" s="2033"/>
      <c r="G45" s="2033"/>
      <c r="H45" s="2033"/>
      <c r="I45" s="2033"/>
      <c r="J45" s="2033"/>
      <c r="K45" s="2033"/>
      <c r="L45" s="2033"/>
      <c r="M45" s="2034"/>
    </row>
    <row r="46" spans="1:13" ht="15.6" customHeight="1">
      <c r="A46" s="2024"/>
      <c r="B46" s="1434" t="s">
        <v>769</v>
      </c>
      <c r="C46" s="2032" t="s">
        <v>56</v>
      </c>
      <c r="D46" s="2033"/>
      <c r="E46" s="2033"/>
      <c r="F46" s="2033"/>
      <c r="G46" s="2033"/>
      <c r="H46" s="2033"/>
      <c r="I46" s="2033"/>
      <c r="J46" s="2033"/>
      <c r="K46" s="2033"/>
      <c r="L46" s="2033"/>
      <c r="M46" s="2034"/>
    </row>
    <row r="47" spans="1:13" ht="15.6" customHeight="1">
      <c r="A47" s="2024"/>
      <c r="B47" s="1435" t="s">
        <v>770</v>
      </c>
      <c r="C47" s="2032" t="s">
        <v>506</v>
      </c>
      <c r="D47" s="2033"/>
      <c r="E47" s="2033"/>
      <c r="F47" s="2033"/>
      <c r="G47" s="2033"/>
      <c r="H47" s="2033"/>
      <c r="I47" s="2033"/>
      <c r="J47" s="2033"/>
      <c r="K47" s="2033"/>
      <c r="L47" s="2033"/>
      <c r="M47" s="2034"/>
    </row>
    <row r="48" spans="1:13" ht="15.6" customHeight="1">
      <c r="A48" s="2024"/>
      <c r="B48" s="1434" t="s">
        <v>771</v>
      </c>
      <c r="C48" s="2035" t="s">
        <v>772</v>
      </c>
      <c r="D48" s="2036"/>
      <c r="E48" s="2036"/>
      <c r="F48" s="2036"/>
      <c r="G48" s="2036"/>
      <c r="H48" s="2036"/>
      <c r="I48" s="2036"/>
      <c r="J48" s="2036"/>
      <c r="K48" s="2036"/>
      <c r="L48" s="2036"/>
      <c r="M48" s="2037"/>
    </row>
    <row r="49" spans="1:13" ht="16.149999999999999" customHeight="1">
      <c r="A49" s="2031"/>
      <c r="B49" s="1434" t="s">
        <v>773</v>
      </c>
      <c r="C49" s="2032">
        <v>3279797</v>
      </c>
      <c r="D49" s="2033"/>
      <c r="E49" s="2033"/>
      <c r="F49" s="2033"/>
      <c r="G49" s="2033"/>
      <c r="H49" s="2033"/>
      <c r="I49" s="2033"/>
      <c r="J49" s="2033"/>
      <c r="K49" s="2033"/>
      <c r="L49" s="2033"/>
      <c r="M49" s="2034"/>
    </row>
    <row r="50" spans="1:13" ht="15.75" customHeight="1">
      <c r="A50" s="2023" t="s">
        <v>774</v>
      </c>
      <c r="B50" s="1436" t="s">
        <v>775</v>
      </c>
      <c r="C50" s="2025" t="s">
        <v>776</v>
      </c>
      <c r="D50" s="2026"/>
      <c r="E50" s="2026"/>
      <c r="F50" s="2026"/>
      <c r="G50" s="2026"/>
      <c r="H50" s="2026"/>
      <c r="I50" s="2026"/>
      <c r="J50" s="2026"/>
      <c r="K50" s="2026"/>
      <c r="L50" s="2026"/>
      <c r="M50" s="2027"/>
    </row>
    <row r="51" spans="1:13" ht="15.75" customHeight="1">
      <c r="A51" s="2024"/>
      <c r="B51" s="1436" t="s">
        <v>777</v>
      </c>
      <c r="C51" s="2025" t="s">
        <v>778</v>
      </c>
      <c r="D51" s="2026"/>
      <c r="E51" s="2026"/>
      <c r="F51" s="2026"/>
      <c r="G51" s="2026"/>
      <c r="H51" s="2026"/>
      <c r="I51" s="2026"/>
      <c r="J51" s="2026"/>
      <c r="K51" s="2026"/>
      <c r="L51" s="2026"/>
      <c r="M51" s="2027"/>
    </row>
    <row r="52" spans="1:13" ht="15.75" customHeight="1">
      <c r="A52" s="2024"/>
      <c r="B52" s="1437" t="s">
        <v>230</v>
      </c>
      <c r="C52" s="2032" t="s">
        <v>56</v>
      </c>
      <c r="D52" s="2033"/>
      <c r="E52" s="2033"/>
      <c r="F52" s="2033"/>
      <c r="G52" s="2033"/>
      <c r="H52" s="2033"/>
      <c r="I52" s="2033"/>
      <c r="J52" s="2033"/>
      <c r="K52" s="2033"/>
      <c r="L52" s="2033"/>
      <c r="M52" s="2034"/>
    </row>
    <row r="53" spans="1:13" ht="15.75">
      <c r="A53" s="1331" t="s">
        <v>780</v>
      </c>
      <c r="B53" s="1438"/>
      <c r="C53" s="2156"/>
      <c r="D53" s="2157"/>
      <c r="E53" s="2157"/>
      <c r="F53" s="2157"/>
      <c r="G53" s="2157"/>
      <c r="H53" s="2157"/>
      <c r="I53" s="2157"/>
      <c r="J53" s="2157"/>
      <c r="K53" s="2157"/>
      <c r="L53" s="2157"/>
      <c r="M53" s="2158"/>
    </row>
  </sheetData>
  <mergeCells count="41">
    <mergeCell ref="A1:M1"/>
    <mergeCell ref="A2:A11"/>
    <mergeCell ref="C2:M2"/>
    <mergeCell ref="C3:M3"/>
    <mergeCell ref="F4:G4"/>
    <mergeCell ref="C5:M5"/>
    <mergeCell ref="C7:D7"/>
    <mergeCell ref="I7:M7"/>
    <mergeCell ref="B8:B10"/>
    <mergeCell ref="C9:D9"/>
    <mergeCell ref="F9:G9"/>
    <mergeCell ref="I9:J9"/>
    <mergeCell ref="C10:D10"/>
    <mergeCell ref="F10:G10"/>
    <mergeCell ref="I10:J10"/>
    <mergeCell ref="C11:M11"/>
    <mergeCell ref="H4:M4"/>
    <mergeCell ref="A12:A43"/>
    <mergeCell ref="B13:B19"/>
    <mergeCell ref="B20:B23"/>
    <mergeCell ref="J25:L25"/>
    <mergeCell ref="B27:B29"/>
    <mergeCell ref="C41:M41"/>
    <mergeCell ref="B36:B39"/>
    <mergeCell ref="F37:F38"/>
    <mergeCell ref="G37:J38"/>
    <mergeCell ref="L37:M38"/>
    <mergeCell ref="C40:M40"/>
    <mergeCell ref="C42:M42"/>
    <mergeCell ref="A44:A49"/>
    <mergeCell ref="C44:M44"/>
    <mergeCell ref="C45:M45"/>
    <mergeCell ref="C46:M46"/>
    <mergeCell ref="C47:M47"/>
    <mergeCell ref="C48:M48"/>
    <mergeCell ref="C49:M49"/>
    <mergeCell ref="A50:A52"/>
    <mergeCell ref="C50:M50"/>
    <mergeCell ref="C51:M51"/>
    <mergeCell ref="C52:M52"/>
    <mergeCell ref="C53:M53"/>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A00-000000000000}"/>
    <dataValidation type="list" allowBlank="1" showInputMessage="1" showErrorMessage="1" sqref="I7:M7" xr:uid="{00000000-0002-0000-0A00-000001000000}">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xr:uid="{00000000-0002-0000-0A00-000002000000}"/>
    <dataValidation allowBlank="1" showInputMessage="1" showErrorMessage="1" prompt="Seleccione de la lista desplegable" sqref="B4 B7 H7" xr:uid="{00000000-0002-0000-0A00-000003000000}"/>
    <dataValidation allowBlank="1" showInputMessage="1" showErrorMessage="1" prompt="Incluir una ficha por cada indicador, ya sea de producto o de resultado" sqref="A1" xr:uid="{00000000-0002-0000-0A00-000004000000}"/>
  </dataValidations>
  <hyperlinks>
    <hyperlink ref="C48" r:id="rId1" xr:uid="{00000000-0004-0000-0A00-000000000000}"/>
    <hyperlink ref="C48:M48" r:id="rId2" display="ccardozoa@sdis.gov.co"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M57"/>
  <sheetViews>
    <sheetView zoomScale="85" zoomScaleNormal="85" workbookViewId="0">
      <selection activeCell="C49" sqref="C49"/>
    </sheetView>
  </sheetViews>
  <sheetFormatPr baseColWidth="10" defaultColWidth="11.42578125" defaultRowHeight="15"/>
  <cols>
    <col min="1" max="1" width="30.42578125" style="1335" customWidth="1"/>
    <col min="2" max="2" width="32.85546875" style="1491" customWidth="1"/>
    <col min="3" max="3" width="13.140625" style="1335" customWidth="1"/>
    <col min="4" max="4" width="15" style="1335" customWidth="1"/>
    <col min="5" max="5" width="11.42578125" style="1335"/>
    <col min="6" max="6" width="12.28515625" style="1335" customWidth="1"/>
    <col min="7" max="7" width="10" style="1335" customWidth="1"/>
    <col min="8" max="16384" width="11.42578125" style="1335"/>
  </cols>
  <sheetData>
    <row r="1" spans="1:13" ht="15.75">
      <c r="A1" s="2062" t="s">
        <v>879</v>
      </c>
      <c r="B1" s="2063"/>
      <c r="C1" s="2063"/>
      <c r="D1" s="2063"/>
      <c r="E1" s="2063"/>
      <c r="F1" s="2063"/>
      <c r="G1" s="2063"/>
      <c r="H1" s="2063"/>
      <c r="I1" s="2063"/>
      <c r="J1" s="2063"/>
      <c r="K1" s="2063"/>
      <c r="L1" s="2063"/>
      <c r="M1" s="2064"/>
    </row>
    <row r="2" spans="1:13" ht="36.75" customHeight="1">
      <c r="A2" s="2038" t="s">
        <v>707</v>
      </c>
      <c r="B2" s="1044" t="s">
        <v>708</v>
      </c>
      <c r="C2" s="2310" t="s">
        <v>255</v>
      </c>
      <c r="D2" s="2311"/>
      <c r="E2" s="2311"/>
      <c r="F2" s="2311"/>
      <c r="G2" s="2311"/>
      <c r="H2" s="2311"/>
      <c r="I2" s="2311"/>
      <c r="J2" s="2311"/>
      <c r="K2" s="2311"/>
      <c r="L2" s="2311"/>
      <c r="M2" s="2312"/>
    </row>
    <row r="3" spans="1:13" ht="31.5">
      <c r="A3" s="2039"/>
      <c r="B3" s="1045" t="s">
        <v>880</v>
      </c>
      <c r="C3" s="2313" t="s">
        <v>881</v>
      </c>
      <c r="D3" s="2314"/>
      <c r="E3" s="2314"/>
      <c r="F3" s="2314"/>
      <c r="G3" s="2314"/>
      <c r="H3" s="2314"/>
      <c r="I3" s="2314"/>
      <c r="J3" s="2314"/>
      <c r="K3" s="2314"/>
      <c r="L3" s="2314"/>
      <c r="M3" s="2315"/>
    </row>
    <row r="4" spans="1:13" ht="45" customHeight="1">
      <c r="A4" s="2039"/>
      <c r="B4" s="1046" t="s">
        <v>226</v>
      </c>
      <c r="C4" s="1047" t="s">
        <v>93</v>
      </c>
      <c r="D4" s="1048"/>
      <c r="E4" s="1049"/>
      <c r="F4" s="2316" t="s">
        <v>227</v>
      </c>
      <c r="G4" s="2317"/>
      <c r="H4" s="1050">
        <v>475</v>
      </c>
      <c r="I4" s="2265" t="s">
        <v>882</v>
      </c>
      <c r="J4" s="2033"/>
      <c r="K4" s="2033"/>
      <c r="L4" s="2033"/>
      <c r="M4" s="2034"/>
    </row>
    <row r="5" spans="1:13" ht="15.75">
      <c r="A5" s="2039"/>
      <c r="B5" s="1046" t="s">
        <v>711</v>
      </c>
      <c r="C5" s="2077" t="s">
        <v>883</v>
      </c>
      <c r="D5" s="2078"/>
      <c r="E5" s="2078"/>
      <c r="F5" s="2078"/>
      <c r="G5" s="2078"/>
      <c r="H5" s="2078"/>
      <c r="I5" s="2078"/>
      <c r="J5" s="2078"/>
      <c r="K5" s="2078"/>
      <c r="L5" s="2078"/>
      <c r="M5" s="2080"/>
    </row>
    <row r="6" spans="1:13" ht="15.75">
      <c r="A6" s="2039"/>
      <c r="B6" s="1046" t="s">
        <v>712</v>
      </c>
      <c r="C6" s="2077" t="s">
        <v>884</v>
      </c>
      <c r="D6" s="2078"/>
      <c r="E6" s="2078"/>
      <c r="F6" s="2078"/>
      <c r="G6" s="2078"/>
      <c r="H6" s="2078"/>
      <c r="I6" s="2078"/>
      <c r="J6" s="2078"/>
      <c r="K6" s="2078"/>
      <c r="L6" s="2078"/>
      <c r="M6" s="2080"/>
    </row>
    <row r="7" spans="1:13" ht="15.75">
      <c r="A7" s="2039"/>
      <c r="B7" s="1045" t="s">
        <v>713</v>
      </c>
      <c r="C7" s="2077" t="s">
        <v>35</v>
      </c>
      <c r="D7" s="2078"/>
      <c r="E7" s="1051"/>
      <c r="F7" s="1051"/>
      <c r="G7" s="1052"/>
      <c r="H7" s="1053" t="s">
        <v>230</v>
      </c>
      <c r="I7" s="2079" t="s">
        <v>60</v>
      </c>
      <c r="J7" s="2078"/>
      <c r="K7" s="2078"/>
      <c r="L7" s="2078"/>
      <c r="M7" s="2080"/>
    </row>
    <row r="8" spans="1:13" ht="15.75">
      <c r="A8" s="2039"/>
      <c r="B8" s="2041" t="s">
        <v>714</v>
      </c>
      <c r="C8" s="1054"/>
      <c r="D8" s="1055"/>
      <c r="E8" s="1055"/>
      <c r="F8" s="1055"/>
      <c r="G8" s="1055"/>
      <c r="H8" s="1055"/>
      <c r="I8" s="1055"/>
      <c r="J8" s="1055"/>
      <c r="K8" s="1055"/>
      <c r="L8" s="1056"/>
      <c r="M8" s="1057"/>
    </row>
    <row r="9" spans="1:13" ht="15.75">
      <c r="A9" s="2039"/>
      <c r="B9" s="2042"/>
      <c r="C9" s="2084" t="s">
        <v>885</v>
      </c>
      <c r="D9" s="2083"/>
      <c r="E9" s="1058"/>
      <c r="F9" s="2083" t="s">
        <v>715</v>
      </c>
      <c r="G9" s="2083"/>
      <c r="H9" s="1058"/>
      <c r="I9" s="2083"/>
      <c r="J9" s="2083"/>
      <c r="K9" s="1058"/>
      <c r="L9" s="1059"/>
      <c r="M9" s="1060"/>
    </row>
    <row r="10" spans="1:13" ht="15.75">
      <c r="A10" s="2039"/>
      <c r="B10" s="2043"/>
      <c r="C10" s="2084" t="s">
        <v>716</v>
      </c>
      <c r="D10" s="2083"/>
      <c r="E10" s="1061"/>
      <c r="F10" s="2083" t="s">
        <v>716</v>
      </c>
      <c r="G10" s="2083"/>
      <c r="H10" s="1061"/>
      <c r="I10" s="2083" t="s">
        <v>716</v>
      </c>
      <c r="J10" s="2083"/>
      <c r="K10" s="1061"/>
      <c r="L10" s="1062"/>
      <c r="M10" s="1063"/>
    </row>
    <row r="11" spans="1:13" ht="111.75" customHeight="1">
      <c r="A11" s="2039"/>
      <c r="B11" s="1045" t="s">
        <v>717</v>
      </c>
      <c r="C11" s="2294" t="s">
        <v>886</v>
      </c>
      <c r="D11" s="2295"/>
      <c r="E11" s="2295"/>
      <c r="F11" s="2295"/>
      <c r="G11" s="2295"/>
      <c r="H11" s="2295"/>
      <c r="I11" s="2295"/>
      <c r="J11" s="2295"/>
      <c r="K11" s="2295"/>
      <c r="L11" s="2295"/>
      <c r="M11" s="2296"/>
    </row>
    <row r="12" spans="1:13" ht="315" customHeight="1">
      <c r="A12" s="2039"/>
      <c r="B12" s="1045" t="s">
        <v>887</v>
      </c>
      <c r="C12" s="2297" t="s">
        <v>888</v>
      </c>
      <c r="D12" s="2298"/>
      <c r="E12" s="2298"/>
      <c r="F12" s="2298"/>
      <c r="G12" s="2298"/>
      <c r="H12" s="2298"/>
      <c r="I12" s="2298"/>
      <c r="J12" s="2298"/>
      <c r="K12" s="2298"/>
      <c r="L12" s="2298"/>
      <c r="M12" s="2299"/>
    </row>
    <row r="13" spans="1:13" ht="60.75" customHeight="1">
      <c r="A13" s="2039"/>
      <c r="B13" s="1045" t="s">
        <v>889</v>
      </c>
      <c r="C13" s="2300" t="s">
        <v>251</v>
      </c>
      <c r="D13" s="2301"/>
      <c r="E13" s="2301"/>
      <c r="F13" s="2302"/>
      <c r="G13" s="2301"/>
      <c r="H13" s="2301"/>
      <c r="I13" s="2301"/>
      <c r="J13" s="2301"/>
      <c r="K13" s="2301"/>
      <c r="L13" s="2301"/>
      <c r="M13" s="2303"/>
    </row>
    <row r="14" spans="1:13" ht="48.75" customHeight="1">
      <c r="A14" s="2039"/>
      <c r="B14" s="1064" t="s">
        <v>890</v>
      </c>
      <c r="C14" s="2304" t="s">
        <v>69</v>
      </c>
      <c r="D14" s="2305"/>
      <c r="E14" s="1065" t="s">
        <v>108</v>
      </c>
      <c r="F14" s="1066">
        <v>10.199999999999999</v>
      </c>
      <c r="G14" s="2288" t="s">
        <v>891</v>
      </c>
      <c r="H14" s="2288"/>
      <c r="I14" s="2288"/>
      <c r="J14" s="2288"/>
      <c r="K14" s="2288"/>
      <c r="L14" s="2288"/>
      <c r="M14" s="2289"/>
    </row>
    <row r="15" spans="1:13" ht="15.75">
      <c r="A15" s="2038" t="s">
        <v>719</v>
      </c>
      <c r="B15" s="1067" t="s">
        <v>217</v>
      </c>
      <c r="C15" s="2306" t="s">
        <v>257</v>
      </c>
      <c r="D15" s="2307"/>
      <c r="E15" s="2307"/>
      <c r="F15" s="2308"/>
      <c r="G15" s="2307"/>
      <c r="H15" s="2307"/>
      <c r="I15" s="2307"/>
      <c r="J15" s="2307"/>
      <c r="K15" s="2307"/>
      <c r="L15" s="2307"/>
      <c r="M15" s="2309"/>
    </row>
    <row r="16" spans="1:13" ht="15.75">
      <c r="A16" s="2039"/>
      <c r="B16" s="1067" t="s">
        <v>892</v>
      </c>
      <c r="C16" s="2279" t="s">
        <v>256</v>
      </c>
      <c r="D16" s="2280"/>
      <c r="E16" s="2280"/>
      <c r="F16" s="2280"/>
      <c r="G16" s="2280"/>
      <c r="H16" s="2280"/>
      <c r="I16" s="2280"/>
      <c r="J16" s="2280"/>
      <c r="K16" s="2280"/>
      <c r="L16" s="2280"/>
      <c r="M16" s="2281"/>
    </row>
    <row r="17" spans="1:13" ht="15.75">
      <c r="A17" s="2039"/>
      <c r="B17" s="2141" t="s">
        <v>720</v>
      </c>
      <c r="C17" s="1068"/>
      <c r="D17" s="1069"/>
      <c r="E17" s="1069"/>
      <c r="F17" s="1069"/>
      <c r="G17" s="1069"/>
      <c r="H17" s="1069"/>
      <c r="I17" s="1069"/>
      <c r="J17" s="1069"/>
      <c r="K17" s="1069"/>
      <c r="L17" s="1069"/>
      <c r="M17" s="1070"/>
    </row>
    <row r="18" spans="1:13" ht="15.75">
      <c r="A18" s="2039"/>
      <c r="B18" s="2142"/>
      <c r="C18" s="1071"/>
      <c r="D18" s="1072"/>
      <c r="E18" s="1073"/>
      <c r="F18" s="1072"/>
      <c r="G18" s="1073"/>
      <c r="H18" s="1072"/>
      <c r="I18" s="1073"/>
      <c r="J18" s="1072"/>
      <c r="K18" s="1073"/>
      <c r="L18" s="1073"/>
      <c r="M18" s="1074"/>
    </row>
    <row r="19" spans="1:13" ht="15.75">
      <c r="A19" s="2039"/>
      <c r="B19" s="2142"/>
      <c r="C19" s="1075" t="s">
        <v>721</v>
      </c>
      <c r="D19" s="1076"/>
      <c r="E19" s="1077" t="s">
        <v>722</v>
      </c>
      <c r="F19" s="1076"/>
      <c r="G19" s="1077" t="s">
        <v>723</v>
      </c>
      <c r="H19" s="1076"/>
      <c r="I19" s="1077" t="s">
        <v>724</v>
      </c>
      <c r="J19" s="1078"/>
      <c r="K19" s="1077"/>
      <c r="L19" s="1077"/>
      <c r="M19" s="1079"/>
    </row>
    <row r="20" spans="1:13" ht="15.75">
      <c r="A20" s="2039"/>
      <c r="B20" s="2142"/>
      <c r="C20" s="1075" t="s">
        <v>725</v>
      </c>
      <c r="D20" s="1080"/>
      <c r="E20" s="1077" t="s">
        <v>726</v>
      </c>
      <c r="F20" s="1081"/>
      <c r="G20" s="1077" t="s">
        <v>727</v>
      </c>
      <c r="H20" s="1081"/>
      <c r="I20" s="1077"/>
      <c r="J20" s="1082"/>
      <c r="K20" s="1077"/>
      <c r="L20" s="1077"/>
      <c r="M20" s="1079"/>
    </row>
    <row r="21" spans="1:13" ht="15.75">
      <c r="A21" s="2039"/>
      <c r="B21" s="2142"/>
      <c r="C21" s="1075" t="s">
        <v>728</v>
      </c>
      <c r="D21" s="1080"/>
      <c r="E21" s="1077" t="s">
        <v>729</v>
      </c>
      <c r="F21" s="1080"/>
      <c r="G21" s="1077"/>
      <c r="H21" s="1082"/>
      <c r="I21" s="1077"/>
      <c r="J21" s="1082"/>
      <c r="K21" s="1077"/>
      <c r="L21" s="1077"/>
      <c r="M21" s="1079"/>
    </row>
    <row r="22" spans="1:13" ht="15.75">
      <c r="A22" s="2039"/>
      <c r="B22" s="2142"/>
      <c r="C22" s="1075" t="s">
        <v>105</v>
      </c>
      <c r="D22" s="1080" t="s">
        <v>730</v>
      </c>
      <c r="E22" s="1077" t="s">
        <v>731</v>
      </c>
      <c r="F22" s="731" t="s">
        <v>732</v>
      </c>
      <c r="G22" s="731"/>
      <c r="H22" s="731"/>
      <c r="I22" s="731"/>
      <c r="J22" s="731"/>
      <c r="K22" s="731"/>
      <c r="L22" s="731"/>
      <c r="M22" s="1083"/>
    </row>
    <row r="23" spans="1:13" ht="15.75">
      <c r="A23" s="2039"/>
      <c r="B23" s="2143"/>
      <c r="C23" s="1084"/>
      <c r="D23" s="1085"/>
      <c r="E23" s="1085"/>
      <c r="F23" s="1085"/>
      <c r="G23" s="1085"/>
      <c r="H23" s="1085"/>
      <c r="I23" s="1085"/>
      <c r="J23" s="1085"/>
      <c r="K23" s="1085"/>
      <c r="L23" s="1085"/>
      <c r="M23" s="1086"/>
    </row>
    <row r="24" spans="1:13" ht="15.75">
      <c r="A24" s="2039"/>
      <c r="B24" s="2141" t="s">
        <v>733</v>
      </c>
      <c r="C24" s="1087"/>
      <c r="D24" s="1088"/>
      <c r="E24" s="1088"/>
      <c r="F24" s="1088"/>
      <c r="G24" s="1088"/>
      <c r="H24" s="1088"/>
      <c r="I24" s="1088"/>
      <c r="J24" s="1088"/>
      <c r="K24" s="1088"/>
      <c r="L24" s="1056"/>
      <c r="M24" s="1057"/>
    </row>
    <row r="25" spans="1:13" ht="15.75">
      <c r="A25" s="2039"/>
      <c r="B25" s="2142"/>
      <c r="C25" s="1075" t="s">
        <v>734</v>
      </c>
      <c r="D25" s="1081"/>
      <c r="E25" s="1089"/>
      <c r="F25" s="1077" t="s">
        <v>735</v>
      </c>
      <c r="G25" s="1080"/>
      <c r="H25" s="1089"/>
      <c r="I25" s="1077" t="s">
        <v>736</v>
      </c>
      <c r="J25" s="1080" t="s">
        <v>822</v>
      </c>
      <c r="K25" s="1089"/>
      <c r="L25" s="1059"/>
      <c r="M25" s="1060"/>
    </row>
    <row r="26" spans="1:13" ht="15.75">
      <c r="A26" s="2039"/>
      <c r="B26" s="2142"/>
      <c r="C26" s="1075" t="s">
        <v>737</v>
      </c>
      <c r="D26" s="1090"/>
      <c r="E26" s="1059"/>
      <c r="F26" s="1077" t="s">
        <v>738</v>
      </c>
      <c r="G26" s="1081"/>
      <c r="H26" s="1059"/>
      <c r="I26" s="1091"/>
      <c r="J26" s="1059"/>
      <c r="K26" s="1058"/>
      <c r="L26" s="1059"/>
      <c r="M26" s="1060"/>
    </row>
    <row r="27" spans="1:13" ht="15.75">
      <c r="A27" s="2039"/>
      <c r="B27" s="2143"/>
      <c r="C27" s="1092"/>
      <c r="D27" s="1093"/>
      <c r="E27" s="1093"/>
      <c r="F27" s="1093"/>
      <c r="G27" s="1093"/>
      <c r="H27" s="1093"/>
      <c r="I27" s="1093"/>
      <c r="J27" s="1093"/>
      <c r="K27" s="1093"/>
      <c r="L27" s="1062"/>
      <c r="M27" s="1063"/>
    </row>
    <row r="28" spans="1:13" ht="15.75">
      <c r="A28" s="2039"/>
      <c r="B28" s="1094" t="s">
        <v>739</v>
      </c>
      <c r="C28" s="1095"/>
      <c r="D28" s="1096"/>
      <c r="E28" s="1096"/>
      <c r="F28" s="1096"/>
      <c r="G28" s="1096"/>
      <c r="H28" s="1096"/>
      <c r="I28" s="1096"/>
      <c r="J28" s="1096"/>
      <c r="K28" s="1096"/>
      <c r="L28" s="1096"/>
      <c r="M28" s="1097"/>
    </row>
    <row r="29" spans="1:13" ht="15.75">
      <c r="A29" s="2039"/>
      <c r="B29" s="1094"/>
      <c r="C29" s="1098" t="s">
        <v>740</v>
      </c>
      <c r="D29" s="1099" t="s">
        <v>259</v>
      </c>
      <c r="E29" s="1089"/>
      <c r="F29" s="1077" t="s">
        <v>741</v>
      </c>
      <c r="G29" s="1081" t="s">
        <v>259</v>
      </c>
      <c r="H29" s="1089"/>
      <c r="I29" s="1077" t="s">
        <v>742</v>
      </c>
      <c r="J29" s="1100" t="s">
        <v>259</v>
      </c>
      <c r="K29" s="1101"/>
      <c r="L29" s="1102"/>
      <c r="M29" s="1103"/>
    </row>
    <row r="30" spans="1:13" ht="15.75">
      <c r="A30" s="2039"/>
      <c r="B30" s="1046"/>
      <c r="C30" s="1084"/>
      <c r="D30" s="1085"/>
      <c r="E30" s="1085"/>
      <c r="F30" s="1085"/>
      <c r="G30" s="1085"/>
      <c r="H30" s="1085"/>
      <c r="I30" s="1085"/>
      <c r="J30" s="1085"/>
      <c r="K30" s="1085"/>
      <c r="L30" s="1085"/>
      <c r="M30" s="1086"/>
    </row>
    <row r="31" spans="1:13" ht="15.75">
      <c r="A31" s="2039"/>
      <c r="B31" s="2141" t="s">
        <v>744</v>
      </c>
      <c r="C31" s="1104"/>
      <c r="D31" s="1105"/>
      <c r="E31" s="1105"/>
      <c r="F31" s="1105"/>
      <c r="G31" s="1105"/>
      <c r="H31" s="1105"/>
      <c r="I31" s="1105"/>
      <c r="J31" s="1105"/>
      <c r="K31" s="1105"/>
      <c r="L31" s="1056"/>
      <c r="M31" s="1057"/>
    </row>
    <row r="32" spans="1:13" ht="15.75">
      <c r="A32" s="2039"/>
      <c r="B32" s="2142"/>
      <c r="C32" s="1106" t="s">
        <v>745</v>
      </c>
      <c r="D32" s="1107">
        <v>2022</v>
      </c>
      <c r="E32" s="1108"/>
      <c r="F32" s="1089" t="s">
        <v>746</v>
      </c>
      <c r="G32" s="1109" t="s">
        <v>842</v>
      </c>
      <c r="H32" s="1108"/>
      <c r="I32" s="1077"/>
      <c r="J32" s="1108"/>
      <c r="K32" s="1108"/>
      <c r="L32" s="1059"/>
      <c r="M32" s="1060"/>
    </row>
    <row r="33" spans="1:13" ht="15.75">
      <c r="A33" s="2039"/>
      <c r="B33" s="2143"/>
      <c r="C33" s="1084"/>
      <c r="D33" s="1110"/>
      <c r="E33" s="1111"/>
      <c r="F33" s="1085"/>
      <c r="G33" s="1111"/>
      <c r="H33" s="1111"/>
      <c r="I33" s="1112"/>
      <c r="J33" s="1111"/>
      <c r="K33" s="1111"/>
      <c r="L33" s="1062"/>
      <c r="M33" s="1063"/>
    </row>
    <row r="34" spans="1:13" ht="15.75">
      <c r="A34" s="2039"/>
      <c r="B34" s="2141" t="s">
        <v>748</v>
      </c>
      <c r="C34" s="1113"/>
      <c r="D34" s="1051"/>
      <c r="E34" s="1051"/>
      <c r="F34" s="1051"/>
      <c r="G34" s="1051"/>
      <c r="H34" s="1051"/>
      <c r="I34" s="1051"/>
      <c r="J34" s="1051"/>
      <c r="K34" s="1051"/>
      <c r="L34" s="1051"/>
      <c r="M34" s="1114"/>
    </row>
    <row r="35" spans="1:13" ht="15.75">
      <c r="A35" s="2039"/>
      <c r="B35" s="2142"/>
      <c r="C35" s="1115"/>
      <c r="D35" s="1116">
        <v>2021</v>
      </c>
      <c r="E35" s="1116"/>
      <c r="F35" s="1116">
        <v>2022</v>
      </c>
      <c r="G35" s="1116"/>
      <c r="H35" s="1117">
        <v>2023</v>
      </c>
      <c r="I35" s="1117"/>
      <c r="J35" s="1117">
        <v>2024</v>
      </c>
      <c r="K35" s="1116"/>
      <c r="L35" s="1116">
        <v>2025</v>
      </c>
      <c r="M35" s="1118"/>
    </row>
    <row r="36" spans="1:13" ht="15.75">
      <c r="A36" s="2039"/>
      <c r="B36" s="2142"/>
      <c r="C36" s="1115"/>
      <c r="D36" s="1119"/>
      <c r="E36" s="1120"/>
      <c r="F36" s="1119">
        <v>0.4</v>
      </c>
      <c r="G36" s="1120"/>
      <c r="H36" s="1119">
        <v>1</v>
      </c>
      <c r="I36" s="1120"/>
      <c r="J36" s="1119"/>
      <c r="K36" s="1120"/>
      <c r="L36" s="1119"/>
      <c r="M36" s="1121"/>
    </row>
    <row r="37" spans="1:13" ht="15.75">
      <c r="A37" s="2039"/>
      <c r="B37" s="2142"/>
      <c r="C37" s="1115"/>
      <c r="D37" s="1122" t="s">
        <v>806</v>
      </c>
      <c r="E37" s="1123"/>
      <c r="F37" s="1122" t="s">
        <v>754</v>
      </c>
      <c r="G37" s="1123"/>
      <c r="H37" s="1124"/>
      <c r="I37" s="1125"/>
      <c r="J37" s="1124"/>
      <c r="K37" s="1125"/>
      <c r="L37" s="1124"/>
      <c r="M37" s="1126"/>
    </row>
    <row r="38" spans="1:13" ht="15.75">
      <c r="A38" s="2039"/>
      <c r="B38" s="2142"/>
      <c r="C38" s="1115"/>
      <c r="D38" s="2079">
        <v>2025</v>
      </c>
      <c r="E38" s="2290"/>
      <c r="F38" s="2291">
        <v>1</v>
      </c>
      <c r="G38" s="2292"/>
      <c r="H38" s="2293"/>
      <c r="I38" s="2293"/>
      <c r="J38" s="1127"/>
      <c r="K38" s="1116"/>
      <c r="L38" s="1127"/>
      <c r="M38" s="1128"/>
    </row>
    <row r="39" spans="1:13" ht="15.75">
      <c r="A39" s="2039"/>
      <c r="B39" s="2142"/>
      <c r="C39" s="1129"/>
      <c r="D39" s="1122"/>
      <c r="E39" s="1123"/>
      <c r="F39" s="1122"/>
      <c r="G39" s="1123"/>
      <c r="H39" s="1130"/>
      <c r="I39" s="1131"/>
      <c r="J39" s="1130"/>
      <c r="K39" s="1131"/>
      <c r="L39" s="1130"/>
      <c r="M39" s="1132"/>
    </row>
    <row r="40" spans="1:13" ht="15.75">
      <c r="A40" s="2039"/>
      <c r="B40" s="2141" t="s">
        <v>755</v>
      </c>
      <c r="C40" s="1087"/>
      <c r="D40" s="1088"/>
      <c r="E40" s="1088"/>
      <c r="F40" s="1088"/>
      <c r="G40" s="1088"/>
      <c r="H40" s="1088"/>
      <c r="I40" s="1088"/>
      <c r="J40" s="1088"/>
      <c r="K40" s="1088"/>
      <c r="L40" s="1059"/>
      <c r="M40" s="1060"/>
    </row>
    <row r="41" spans="1:13" ht="15.75">
      <c r="A41" s="2039"/>
      <c r="B41" s="2142"/>
      <c r="C41" s="1133"/>
      <c r="D41" s="1134" t="s">
        <v>93</v>
      </c>
      <c r="E41" s="1135" t="s">
        <v>95</v>
      </c>
      <c r="F41" s="2284" t="s">
        <v>756</v>
      </c>
      <c r="G41" s="2285"/>
      <c r="H41" s="2285"/>
      <c r="I41" s="2285"/>
      <c r="J41" s="2285"/>
      <c r="K41" s="1136" t="s">
        <v>757</v>
      </c>
      <c r="L41" s="2055"/>
      <c r="M41" s="2152"/>
    </row>
    <row r="42" spans="1:13" ht="15.75">
      <c r="A42" s="2039"/>
      <c r="B42" s="2142"/>
      <c r="C42" s="1133"/>
      <c r="D42" s="735"/>
      <c r="E42" s="1080" t="s">
        <v>730</v>
      </c>
      <c r="F42" s="2284"/>
      <c r="G42" s="2285"/>
      <c r="H42" s="2285"/>
      <c r="I42" s="2285"/>
      <c r="J42" s="2285"/>
      <c r="K42" s="1059"/>
      <c r="L42" s="2057"/>
      <c r="M42" s="2153"/>
    </row>
    <row r="43" spans="1:13" ht="15.75">
      <c r="A43" s="2039"/>
      <c r="B43" s="2143"/>
      <c r="C43" s="1137"/>
      <c r="D43" s="1062"/>
      <c r="E43" s="1062"/>
      <c r="F43" s="1062"/>
      <c r="G43" s="1062"/>
      <c r="H43" s="1062"/>
      <c r="I43" s="1062"/>
      <c r="J43" s="1062"/>
      <c r="K43" s="1062"/>
      <c r="L43" s="1059"/>
      <c r="M43" s="1060"/>
    </row>
    <row r="44" spans="1:13" ht="15.75">
      <c r="A44" s="2039"/>
      <c r="B44" s="1045" t="s">
        <v>758</v>
      </c>
      <c r="C44" s="2279" t="s">
        <v>893</v>
      </c>
      <c r="D44" s="2280"/>
      <c r="E44" s="2280"/>
      <c r="F44" s="2280"/>
      <c r="G44" s="2280"/>
      <c r="H44" s="2280"/>
      <c r="I44" s="2280"/>
      <c r="J44" s="2280"/>
      <c r="K44" s="2280"/>
      <c r="L44" s="2280"/>
      <c r="M44" s="2281"/>
    </row>
    <row r="45" spans="1:13" ht="15.75">
      <c r="A45" s="2039"/>
      <c r="B45" s="1067" t="s">
        <v>760</v>
      </c>
      <c r="C45" s="2279" t="s">
        <v>894</v>
      </c>
      <c r="D45" s="2280"/>
      <c r="E45" s="2280"/>
      <c r="F45" s="2280"/>
      <c r="G45" s="2280"/>
      <c r="H45" s="2280"/>
      <c r="I45" s="2280"/>
      <c r="J45" s="2280"/>
      <c r="K45" s="2280"/>
      <c r="L45" s="2280"/>
      <c r="M45" s="2281"/>
    </row>
    <row r="46" spans="1:13" ht="15.75">
      <c r="A46" s="2039"/>
      <c r="B46" s="1067" t="s">
        <v>762</v>
      </c>
      <c r="C46" s="2279">
        <v>30</v>
      </c>
      <c r="D46" s="2280"/>
      <c r="E46" s="2280"/>
      <c r="F46" s="2280"/>
      <c r="G46" s="2280"/>
      <c r="H46" s="2280"/>
      <c r="I46" s="2280"/>
      <c r="J46" s="2280"/>
      <c r="K46" s="2280"/>
      <c r="L46" s="2280"/>
      <c r="M46" s="2281"/>
    </row>
    <row r="47" spans="1:13" ht="15.75">
      <c r="A47" s="2039"/>
      <c r="B47" s="1067" t="s">
        <v>764</v>
      </c>
      <c r="C47" s="2279" t="s">
        <v>259</v>
      </c>
      <c r="D47" s="2280"/>
      <c r="E47" s="2280"/>
      <c r="F47" s="2280"/>
      <c r="G47" s="2280"/>
      <c r="H47" s="2280"/>
      <c r="I47" s="2280"/>
      <c r="J47" s="2280"/>
      <c r="K47" s="2280"/>
      <c r="L47" s="2280"/>
      <c r="M47" s="2281"/>
    </row>
    <row r="48" spans="1:13" ht="15.75">
      <c r="A48" s="2282" t="s">
        <v>765</v>
      </c>
      <c r="B48" s="1138" t="s">
        <v>766</v>
      </c>
      <c r="C48" s="2077" t="s">
        <v>267</v>
      </c>
      <c r="D48" s="2078"/>
      <c r="E48" s="2078"/>
      <c r="F48" s="2078"/>
      <c r="G48" s="2078"/>
      <c r="H48" s="2078"/>
      <c r="I48" s="2078"/>
      <c r="J48" s="2078"/>
      <c r="K48" s="2078"/>
      <c r="L48" s="2078"/>
      <c r="M48" s="2080"/>
    </row>
    <row r="49" spans="1:13" ht="15.75">
      <c r="A49" s="2283"/>
      <c r="B49" s="1138" t="s">
        <v>767</v>
      </c>
      <c r="C49" s="2077" t="s">
        <v>895</v>
      </c>
      <c r="D49" s="2078"/>
      <c r="E49" s="2078"/>
      <c r="F49" s="2078"/>
      <c r="G49" s="2078"/>
      <c r="H49" s="2078"/>
      <c r="I49" s="2078"/>
      <c r="J49" s="2078"/>
      <c r="K49" s="2078"/>
      <c r="L49" s="2078"/>
      <c r="M49" s="2080"/>
    </row>
    <row r="50" spans="1:13" ht="15.75">
      <c r="A50" s="2283"/>
      <c r="B50" s="1138" t="s">
        <v>769</v>
      </c>
      <c r="C50" s="2077" t="s">
        <v>896</v>
      </c>
      <c r="D50" s="2078"/>
      <c r="E50" s="2078"/>
      <c r="F50" s="2078"/>
      <c r="G50" s="2078"/>
      <c r="H50" s="2078"/>
      <c r="I50" s="2078"/>
      <c r="J50" s="2078"/>
      <c r="K50" s="2078"/>
      <c r="L50" s="2078"/>
      <c r="M50" s="2080"/>
    </row>
    <row r="51" spans="1:13" ht="15.75">
      <c r="A51" s="2283"/>
      <c r="B51" s="1139" t="s">
        <v>770</v>
      </c>
      <c r="C51" s="2077" t="s">
        <v>897</v>
      </c>
      <c r="D51" s="2078"/>
      <c r="E51" s="2078"/>
      <c r="F51" s="2078"/>
      <c r="G51" s="2078"/>
      <c r="H51" s="2078"/>
      <c r="I51" s="2078"/>
      <c r="J51" s="2078"/>
      <c r="K51" s="2078"/>
      <c r="L51" s="2078"/>
      <c r="M51" s="2080"/>
    </row>
    <row r="52" spans="1:13" ht="15.75">
      <c r="A52" s="2283"/>
      <c r="B52" s="1138" t="s">
        <v>771</v>
      </c>
      <c r="C52" s="2287" t="s">
        <v>898</v>
      </c>
      <c r="D52" s="2078"/>
      <c r="E52" s="2078"/>
      <c r="F52" s="2078"/>
      <c r="G52" s="2078"/>
      <c r="H52" s="2078"/>
      <c r="I52" s="2078"/>
      <c r="J52" s="2078"/>
      <c r="K52" s="2078"/>
      <c r="L52" s="2078"/>
      <c r="M52" s="2080"/>
    </row>
    <row r="53" spans="1:13" ht="15.75">
      <c r="A53" s="2286"/>
      <c r="B53" s="1138" t="s">
        <v>773</v>
      </c>
      <c r="C53" s="2077" t="s">
        <v>899</v>
      </c>
      <c r="D53" s="2078"/>
      <c r="E53" s="2078"/>
      <c r="F53" s="2078"/>
      <c r="G53" s="2078"/>
      <c r="H53" s="2078"/>
      <c r="I53" s="2078"/>
      <c r="J53" s="2078"/>
      <c r="K53" s="2078"/>
      <c r="L53" s="2078"/>
      <c r="M53" s="2080"/>
    </row>
    <row r="54" spans="1:13" ht="15.75">
      <c r="A54" s="2282" t="s">
        <v>774</v>
      </c>
      <c r="B54" s="1138" t="s">
        <v>775</v>
      </c>
      <c r="C54" s="2077" t="s">
        <v>900</v>
      </c>
      <c r="D54" s="2078"/>
      <c r="E54" s="2078"/>
      <c r="F54" s="2078"/>
      <c r="G54" s="2078"/>
      <c r="H54" s="2078"/>
      <c r="I54" s="2078"/>
      <c r="J54" s="2078"/>
      <c r="K54" s="2078"/>
      <c r="L54" s="2078"/>
      <c r="M54" s="2080"/>
    </row>
    <row r="55" spans="1:13" ht="15.75">
      <c r="A55" s="2283"/>
      <c r="B55" s="1138" t="s">
        <v>777</v>
      </c>
      <c r="C55" s="2077" t="s">
        <v>901</v>
      </c>
      <c r="D55" s="2078"/>
      <c r="E55" s="2078"/>
      <c r="F55" s="2078"/>
      <c r="G55" s="2078"/>
      <c r="H55" s="2078"/>
      <c r="I55" s="2078"/>
      <c r="J55" s="2078"/>
      <c r="K55" s="2078"/>
      <c r="L55" s="2078"/>
      <c r="M55" s="2080"/>
    </row>
    <row r="56" spans="1:13" ht="15.75">
      <c r="A56" s="2283"/>
      <c r="B56" s="1140" t="s">
        <v>230</v>
      </c>
      <c r="C56" s="2077" t="s">
        <v>896</v>
      </c>
      <c r="D56" s="2078"/>
      <c r="E56" s="2078"/>
      <c r="F56" s="2078"/>
      <c r="G56" s="2078"/>
      <c r="H56" s="2078"/>
      <c r="I56" s="2078"/>
      <c r="J56" s="2078"/>
      <c r="K56" s="2078"/>
      <c r="L56" s="2078"/>
      <c r="M56" s="2080"/>
    </row>
    <row r="57" spans="1:13" ht="40.5" customHeight="1">
      <c r="A57" s="1141" t="s">
        <v>780</v>
      </c>
      <c r="B57" s="1142"/>
      <c r="C57" s="2276" t="s">
        <v>902</v>
      </c>
      <c r="D57" s="2277"/>
      <c r="E57" s="2277"/>
      <c r="F57" s="2277"/>
      <c r="G57" s="2277"/>
      <c r="H57" s="2277"/>
      <c r="I57" s="2277"/>
      <c r="J57" s="2277"/>
      <c r="K57" s="2277"/>
      <c r="L57" s="2277"/>
      <c r="M57" s="2278"/>
    </row>
  </sheetData>
  <mergeCells count="52">
    <mergeCell ref="A1:M1"/>
    <mergeCell ref="A2:A14"/>
    <mergeCell ref="C2:M2"/>
    <mergeCell ref="C3:M3"/>
    <mergeCell ref="F4:G4"/>
    <mergeCell ref="I4:M4"/>
    <mergeCell ref="C5:M5"/>
    <mergeCell ref="C6:M6"/>
    <mergeCell ref="C7:D7"/>
    <mergeCell ref="I7:M7"/>
    <mergeCell ref="B8:B10"/>
    <mergeCell ref="C9:D9"/>
    <mergeCell ref="F9:G9"/>
    <mergeCell ref="I9:J9"/>
    <mergeCell ref="C10:D10"/>
    <mergeCell ref="F10:G10"/>
    <mergeCell ref="B34:B39"/>
    <mergeCell ref="F38:G38"/>
    <mergeCell ref="H38:I38"/>
    <mergeCell ref="B40:B43"/>
    <mergeCell ref="C11:M11"/>
    <mergeCell ref="C12:M12"/>
    <mergeCell ref="C13:M13"/>
    <mergeCell ref="C14:D14"/>
    <mergeCell ref="C15:M15"/>
    <mergeCell ref="C16:M16"/>
    <mergeCell ref="B17:B23"/>
    <mergeCell ref="B24:B27"/>
    <mergeCell ref="B31:B33"/>
    <mergeCell ref="C50:M50"/>
    <mergeCell ref="C51:M51"/>
    <mergeCell ref="C52:M52"/>
    <mergeCell ref="C53:M53"/>
    <mergeCell ref="I10:J10"/>
    <mergeCell ref="G14:M14"/>
    <mergeCell ref="D38:E38"/>
    <mergeCell ref="C57:M57"/>
    <mergeCell ref="C46:M46"/>
    <mergeCell ref="A15:A47"/>
    <mergeCell ref="A54:A56"/>
    <mergeCell ref="C54:M54"/>
    <mergeCell ref="C55:M55"/>
    <mergeCell ref="C56:M56"/>
    <mergeCell ref="F41:F42"/>
    <mergeCell ref="G41:J42"/>
    <mergeCell ref="L41:M42"/>
    <mergeCell ref="C44:M44"/>
    <mergeCell ref="C45:M45"/>
    <mergeCell ref="C47:M47"/>
    <mergeCell ref="A48:A53"/>
    <mergeCell ref="C48:M48"/>
    <mergeCell ref="C49:M49"/>
  </mergeCells>
  <dataValidations count="8">
    <dataValidation allowBlank="1" sqref="C55:M55" xr:uid="{00000000-0002-0000-0B00-000000000000}"/>
    <dataValidation type="list" allowBlank="1" showInputMessage="1" showErrorMessage="1" sqref="I7:M7" xr:uid="{00000000-0002-0000-0B00-000001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B00-000002000000}"/>
    <dataValidation allowBlank="1" showInputMessage="1" showErrorMessage="1" prompt="Determine si el indicador responde a un enfoque (Derechos Humanos, Género, Diferencial, Poblacional, Ambiental y Territorial). Si responde a más de enfoque separelos por ;" sqref="B15" xr:uid="{00000000-0002-0000-0B00-000003000000}"/>
    <dataValidation allowBlank="1" showInputMessage="1" showErrorMessage="1" prompt="Identifique la meta ODS a que le apunta el indicador de producto. Seleccione de la lista desplegable." sqref="E14" xr:uid="{00000000-0002-0000-0B00-000004000000}"/>
    <dataValidation allowBlank="1" showInputMessage="1" showErrorMessage="1" prompt="Identifique el ODS a que le apunta el indicador de producto. Seleccione de la lista desplegable._x000a_" sqref="B14" xr:uid="{00000000-0002-0000-0B00-000005000000}"/>
    <dataValidation allowBlank="1" showInputMessage="1" showErrorMessage="1" prompt="Incluir una ficha por cada indicador, ya sea de producto o de resultado" sqref="A1" xr:uid="{00000000-0002-0000-0B00-000006000000}"/>
    <dataValidation allowBlank="1" showInputMessage="1" showErrorMessage="1" prompt="Seleccione de la lista desplegable" sqref="B4 B7 H7" xr:uid="{00000000-0002-0000-0B00-000007000000}"/>
  </dataValidations>
  <hyperlinks>
    <hyperlink ref="C52" r:id="rId1" xr:uid="{00000000-0004-0000-0B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8000000}">
          <x14:formula1>
            <xm:f>Desplegables!$L$24:$L$39</xm:f>
          </x14:formula1>
          <xm:sqref>C14:D14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M57"/>
  <sheetViews>
    <sheetView zoomScale="85" zoomScaleNormal="85" workbookViewId="0">
      <selection activeCell="R20" sqref="R20"/>
    </sheetView>
  </sheetViews>
  <sheetFormatPr baseColWidth="10" defaultColWidth="11.42578125" defaultRowHeight="15"/>
  <cols>
    <col min="1" max="1" width="31.5703125" style="1335" customWidth="1"/>
    <col min="2" max="2" width="26" style="1335" customWidth="1"/>
    <col min="3" max="5" width="11.42578125" style="1335"/>
    <col min="6" max="6" width="17.42578125" style="1335" customWidth="1"/>
    <col min="7" max="7" width="15.42578125" style="1335" customWidth="1"/>
    <col min="8" max="16384" width="11.42578125" style="1335"/>
  </cols>
  <sheetData>
    <row r="1" spans="1:13" ht="15.75">
      <c r="A1" s="2062" t="s">
        <v>903</v>
      </c>
      <c r="B1" s="2063"/>
      <c r="C1" s="2063"/>
      <c r="D1" s="2063"/>
      <c r="E1" s="2063"/>
      <c r="F1" s="2063"/>
      <c r="G1" s="2063"/>
      <c r="H1" s="2063"/>
      <c r="I1" s="2063"/>
      <c r="J1" s="2063"/>
      <c r="K1" s="2063"/>
      <c r="L1" s="2063"/>
      <c r="M1" s="2064"/>
    </row>
    <row r="2" spans="1:13" ht="33.75" customHeight="1">
      <c r="A2" s="2065" t="s">
        <v>707</v>
      </c>
      <c r="B2" s="1383" t="s">
        <v>708</v>
      </c>
      <c r="C2" s="2344" t="s">
        <v>904</v>
      </c>
      <c r="D2" s="2345"/>
      <c r="E2" s="2345"/>
      <c r="F2" s="2345"/>
      <c r="G2" s="2345"/>
      <c r="H2" s="2345"/>
      <c r="I2" s="2345"/>
      <c r="J2" s="2345"/>
      <c r="K2" s="2345"/>
      <c r="L2" s="2345"/>
      <c r="M2" s="2346"/>
    </row>
    <row r="3" spans="1:13" ht="47.25">
      <c r="A3" s="2066"/>
      <c r="B3" s="1384" t="s">
        <v>880</v>
      </c>
      <c r="C3" s="2163" t="s">
        <v>905</v>
      </c>
      <c r="D3" s="2033"/>
      <c r="E3" s="2033"/>
      <c r="F3" s="2033"/>
      <c r="G3" s="2033"/>
      <c r="H3" s="2033"/>
      <c r="I3" s="2033"/>
      <c r="J3" s="2033"/>
      <c r="K3" s="2033"/>
      <c r="L3" s="2033"/>
      <c r="M3" s="2164"/>
    </row>
    <row r="4" spans="1:13" ht="27.75" customHeight="1">
      <c r="A4" s="2066"/>
      <c r="B4" s="1389" t="s">
        <v>226</v>
      </c>
      <c r="C4" s="1492" t="s">
        <v>95</v>
      </c>
      <c r="D4" s="1493"/>
      <c r="E4" s="1049"/>
      <c r="F4" s="2194" t="s">
        <v>227</v>
      </c>
      <c r="G4" s="2195"/>
      <c r="H4" s="1494" t="s">
        <v>261</v>
      </c>
      <c r="I4" s="1495"/>
      <c r="J4" s="1495"/>
      <c r="K4" s="1495"/>
      <c r="L4" s="1495"/>
      <c r="M4" s="1496"/>
    </row>
    <row r="5" spans="1:13" ht="31.5">
      <c r="A5" s="2066"/>
      <c r="B5" s="1389" t="s">
        <v>711</v>
      </c>
      <c r="C5" s="2196" t="s">
        <v>261</v>
      </c>
      <c r="D5" s="2197"/>
      <c r="E5" s="2197"/>
      <c r="F5" s="2197"/>
      <c r="G5" s="2197"/>
      <c r="H5" s="2197"/>
      <c r="I5" s="2197"/>
      <c r="J5" s="2197"/>
      <c r="K5" s="2197"/>
      <c r="L5" s="2197"/>
      <c r="M5" s="2198"/>
    </row>
    <row r="6" spans="1:13" ht="35.25" customHeight="1">
      <c r="A6" s="2066"/>
      <c r="B6" s="1389" t="s">
        <v>712</v>
      </c>
      <c r="C6" s="2196" t="s">
        <v>261</v>
      </c>
      <c r="D6" s="2197"/>
      <c r="E6" s="2197"/>
      <c r="F6" s="2197"/>
      <c r="G6" s="2197"/>
      <c r="H6" s="2197"/>
      <c r="I6" s="2197"/>
      <c r="J6" s="2197"/>
      <c r="K6" s="2197"/>
      <c r="L6" s="2197"/>
      <c r="M6" s="2198"/>
    </row>
    <row r="7" spans="1:13" ht="15.75">
      <c r="A7" s="2066"/>
      <c r="B7" s="1384" t="s">
        <v>713</v>
      </c>
      <c r="C7" s="2347" t="s">
        <v>282</v>
      </c>
      <c r="D7" s="2348"/>
      <c r="E7" s="1497"/>
      <c r="F7" s="1497"/>
      <c r="G7" s="1498"/>
      <c r="H7" s="1499" t="s">
        <v>230</v>
      </c>
      <c r="I7" s="2349" t="s">
        <v>107</v>
      </c>
      <c r="J7" s="2348"/>
      <c r="K7" s="2348"/>
      <c r="L7" s="2348"/>
      <c r="M7" s="2350"/>
    </row>
    <row r="8" spans="1:13" ht="15.75">
      <c r="A8" s="2066"/>
      <c r="B8" s="2351" t="s">
        <v>714</v>
      </c>
      <c r="C8" s="1500"/>
      <c r="D8" s="1501"/>
      <c r="E8" s="1501"/>
      <c r="F8" s="1501"/>
      <c r="G8" s="1501"/>
      <c r="H8" s="1501"/>
      <c r="I8" s="1501"/>
      <c r="J8" s="1501"/>
      <c r="K8" s="1501"/>
      <c r="L8" s="1502"/>
      <c r="M8" s="1503"/>
    </row>
    <row r="9" spans="1:13" ht="15.75">
      <c r="A9" s="2066"/>
      <c r="B9" s="2352"/>
      <c r="C9" s="2354" t="s">
        <v>906</v>
      </c>
      <c r="D9" s="2332"/>
      <c r="E9" s="1504"/>
      <c r="F9" s="2332"/>
      <c r="G9" s="2332"/>
      <c r="H9" s="1504"/>
      <c r="I9" s="2332"/>
      <c r="J9" s="2332"/>
      <c r="K9" s="1504"/>
      <c r="L9" s="1505"/>
      <c r="M9" s="1506"/>
    </row>
    <row r="10" spans="1:13" ht="15.75">
      <c r="A10" s="2066"/>
      <c r="B10" s="2353"/>
      <c r="C10" s="2354" t="s">
        <v>716</v>
      </c>
      <c r="D10" s="2332"/>
      <c r="E10" s="1507"/>
      <c r="F10" s="2332" t="s">
        <v>716</v>
      </c>
      <c r="G10" s="2332"/>
      <c r="H10" s="1507"/>
      <c r="I10" s="2332" t="s">
        <v>716</v>
      </c>
      <c r="J10" s="2332"/>
      <c r="K10" s="1507"/>
      <c r="L10" s="1508"/>
      <c r="M10" s="1509"/>
    </row>
    <row r="11" spans="1:13" ht="39" customHeight="1">
      <c r="A11" s="2066"/>
      <c r="B11" s="1384" t="s">
        <v>717</v>
      </c>
      <c r="C11" s="2177" t="s">
        <v>907</v>
      </c>
      <c r="D11" s="2178"/>
      <c r="E11" s="2178"/>
      <c r="F11" s="2178"/>
      <c r="G11" s="2178"/>
      <c r="H11" s="2178"/>
      <c r="I11" s="2178"/>
      <c r="J11" s="2178"/>
      <c r="K11" s="2178"/>
      <c r="L11" s="2178"/>
      <c r="M11" s="2179"/>
    </row>
    <row r="12" spans="1:13" ht="62.25" customHeight="1">
      <c r="A12" s="2066"/>
      <c r="B12" s="1384" t="s">
        <v>887</v>
      </c>
      <c r="C12" s="2321" t="s">
        <v>908</v>
      </c>
      <c r="D12" s="2322"/>
      <c r="E12" s="2322"/>
      <c r="F12" s="2322"/>
      <c r="G12" s="2322"/>
      <c r="H12" s="2322"/>
      <c r="I12" s="2322"/>
      <c r="J12" s="2322"/>
      <c r="K12" s="2322"/>
      <c r="L12" s="2322"/>
      <c r="M12" s="2323"/>
    </row>
    <row r="13" spans="1:13" ht="63" customHeight="1">
      <c r="A13" s="2066"/>
      <c r="B13" s="1384" t="s">
        <v>889</v>
      </c>
      <c r="C13" s="2318" t="s">
        <v>251</v>
      </c>
      <c r="D13" s="2319"/>
      <c r="E13" s="2319"/>
      <c r="F13" s="2319"/>
      <c r="G13" s="2319"/>
      <c r="H13" s="2319"/>
      <c r="I13" s="2319"/>
      <c r="J13" s="2319"/>
      <c r="K13" s="2319"/>
      <c r="L13" s="2319"/>
      <c r="M13" s="2320"/>
    </row>
    <row r="14" spans="1:13" ht="31.5">
      <c r="A14" s="2066"/>
      <c r="B14" s="1510" t="s">
        <v>890</v>
      </c>
      <c r="C14" s="2177" t="s">
        <v>59</v>
      </c>
      <c r="D14" s="2178"/>
      <c r="E14" s="1511" t="s">
        <v>108</v>
      </c>
      <c r="F14" s="2324" t="s">
        <v>909</v>
      </c>
      <c r="G14" s="2325"/>
      <c r="H14" s="2325"/>
      <c r="I14" s="2325"/>
      <c r="J14" s="2325"/>
      <c r="K14" s="2325"/>
      <c r="L14" s="2325"/>
      <c r="M14" s="2326"/>
    </row>
    <row r="15" spans="1:13" ht="15.75">
      <c r="A15" s="2038" t="s">
        <v>719</v>
      </c>
      <c r="B15" s="1390" t="s">
        <v>217</v>
      </c>
      <c r="C15" s="2159" t="s">
        <v>279</v>
      </c>
      <c r="D15" s="2048"/>
      <c r="E15" s="2048"/>
      <c r="F15" s="2048"/>
      <c r="G15" s="2048"/>
      <c r="H15" s="2048"/>
      <c r="I15" s="2048"/>
      <c r="J15" s="2048"/>
      <c r="K15" s="2048"/>
      <c r="L15" s="2048"/>
      <c r="M15" s="2266"/>
    </row>
    <row r="16" spans="1:13" ht="15.75">
      <c r="A16" s="2039"/>
      <c r="B16" s="1390" t="s">
        <v>892</v>
      </c>
      <c r="C16" s="2256" t="s">
        <v>910</v>
      </c>
      <c r="D16" s="2223"/>
      <c r="E16" s="2223"/>
      <c r="F16" s="2223"/>
      <c r="G16" s="2223"/>
      <c r="H16" s="2223"/>
      <c r="I16" s="2223"/>
      <c r="J16" s="2223"/>
      <c r="K16" s="2223"/>
      <c r="L16" s="2223"/>
      <c r="M16" s="2257"/>
    </row>
    <row r="17" spans="1:13" ht="15.75">
      <c r="A17" s="2039"/>
      <c r="B17" s="2171" t="s">
        <v>720</v>
      </c>
      <c r="C17" s="1396"/>
      <c r="D17" s="1280"/>
      <c r="E17" s="1280"/>
      <c r="F17" s="1280"/>
      <c r="G17" s="1280"/>
      <c r="H17" s="1280"/>
      <c r="I17" s="1280"/>
      <c r="J17" s="1280"/>
      <c r="K17" s="1280"/>
      <c r="L17" s="1280"/>
      <c r="M17" s="1397"/>
    </row>
    <row r="18" spans="1:13" ht="15.75">
      <c r="A18" s="2039"/>
      <c r="B18" s="2172"/>
      <c r="C18" s="1398"/>
      <c r="D18" s="1282"/>
      <c r="E18" s="1283"/>
      <c r="F18" s="1282"/>
      <c r="G18" s="1283"/>
      <c r="H18" s="1282"/>
      <c r="I18" s="1283"/>
      <c r="J18" s="1282"/>
      <c r="K18" s="1283"/>
      <c r="L18" s="1283"/>
      <c r="M18" s="1399"/>
    </row>
    <row r="19" spans="1:13" ht="15.75">
      <c r="A19" s="2039"/>
      <c r="B19" s="2172"/>
      <c r="C19" s="1400" t="s">
        <v>721</v>
      </c>
      <c r="D19" s="1286"/>
      <c r="E19" s="1287" t="s">
        <v>722</v>
      </c>
      <c r="F19" s="1286"/>
      <c r="G19" s="1287" t="s">
        <v>723</v>
      </c>
      <c r="H19" s="1286"/>
      <c r="I19" s="1287" t="s">
        <v>724</v>
      </c>
      <c r="J19" s="1288"/>
      <c r="K19" s="1287"/>
      <c r="L19" s="1287"/>
      <c r="M19" s="1401"/>
    </row>
    <row r="20" spans="1:13" ht="15.75">
      <c r="A20" s="2039"/>
      <c r="B20" s="2172"/>
      <c r="C20" s="1400" t="s">
        <v>725</v>
      </c>
      <c r="D20" s="937"/>
      <c r="E20" s="1287" t="s">
        <v>726</v>
      </c>
      <c r="F20" s="1290"/>
      <c r="G20" s="1287" t="s">
        <v>727</v>
      </c>
      <c r="H20" s="1290"/>
      <c r="I20" s="1287"/>
      <c r="J20" s="1291"/>
      <c r="K20" s="1287"/>
      <c r="L20" s="1287"/>
      <c r="M20" s="1401"/>
    </row>
    <row r="21" spans="1:13" ht="15.75">
      <c r="A21" s="2039"/>
      <c r="B21" s="2172"/>
      <c r="C21" s="1400" t="s">
        <v>728</v>
      </c>
      <c r="D21" s="937"/>
      <c r="E21" s="1287" t="s">
        <v>729</v>
      </c>
      <c r="F21" s="937"/>
      <c r="G21" s="1287"/>
      <c r="H21" s="1291"/>
      <c r="I21" s="1287"/>
      <c r="J21" s="1291"/>
      <c r="K21" s="1287"/>
      <c r="L21" s="1287"/>
      <c r="M21" s="1401"/>
    </row>
    <row r="22" spans="1:13" ht="15.75">
      <c r="A22" s="2039"/>
      <c r="B22" s="2172"/>
      <c r="C22" s="1400" t="s">
        <v>105</v>
      </c>
      <c r="D22" s="1512" t="s">
        <v>730</v>
      </c>
      <c r="E22" s="1287" t="s">
        <v>731</v>
      </c>
      <c r="F22" s="731" t="s">
        <v>911</v>
      </c>
      <c r="G22" s="731"/>
      <c r="H22" s="731"/>
      <c r="I22" s="731"/>
      <c r="J22" s="731"/>
      <c r="K22" s="731"/>
      <c r="L22" s="731"/>
      <c r="M22" s="1402"/>
    </row>
    <row r="23" spans="1:13" ht="15.75">
      <c r="A23" s="2039"/>
      <c r="B23" s="2173"/>
      <c r="C23" s="1403"/>
      <c r="D23" s="1293"/>
      <c r="E23" s="1293"/>
      <c r="F23" s="1293"/>
      <c r="G23" s="1293"/>
      <c r="H23" s="1293"/>
      <c r="I23" s="1293"/>
      <c r="J23" s="1293"/>
      <c r="K23" s="1293"/>
      <c r="L23" s="1293"/>
      <c r="M23" s="1404"/>
    </row>
    <row r="24" spans="1:13" ht="15.75">
      <c r="A24" s="2039"/>
      <c r="B24" s="2171" t="s">
        <v>733</v>
      </c>
      <c r="C24" s="1405"/>
      <c r="D24" s="1296"/>
      <c r="E24" s="1296"/>
      <c r="F24" s="1296"/>
      <c r="G24" s="1296"/>
      <c r="H24" s="1296"/>
      <c r="I24" s="1296"/>
      <c r="J24" s="1296"/>
      <c r="K24" s="1296"/>
      <c r="L24" s="1056"/>
      <c r="M24" s="1392"/>
    </row>
    <row r="25" spans="1:13" ht="15.75">
      <c r="A25" s="2039"/>
      <c r="B25" s="2172"/>
      <c r="C25" s="1400" t="s">
        <v>734</v>
      </c>
      <c r="D25" s="1290"/>
      <c r="E25" s="1297"/>
      <c r="F25" s="1287" t="s">
        <v>735</v>
      </c>
      <c r="G25" s="937"/>
      <c r="H25" s="1297"/>
      <c r="I25" s="1287" t="s">
        <v>736</v>
      </c>
      <c r="J25" s="937" t="s">
        <v>730</v>
      </c>
      <c r="K25" s="1297"/>
      <c r="L25" s="1059"/>
      <c r="M25" s="1393"/>
    </row>
    <row r="26" spans="1:13" ht="15.75">
      <c r="A26" s="2039"/>
      <c r="B26" s="2172"/>
      <c r="C26" s="1400" t="s">
        <v>737</v>
      </c>
      <c r="D26" s="1090"/>
      <c r="E26" s="1059"/>
      <c r="F26" s="1287" t="s">
        <v>738</v>
      </c>
      <c r="G26" s="1512"/>
      <c r="H26" s="1059"/>
      <c r="I26" s="1091"/>
      <c r="J26" s="1059"/>
      <c r="K26" s="1058"/>
      <c r="L26" s="1059"/>
      <c r="M26" s="1393"/>
    </row>
    <row r="27" spans="1:13" ht="15.75">
      <c r="A27" s="2039"/>
      <c r="B27" s="2173"/>
      <c r="C27" s="1406"/>
      <c r="D27" s="1299"/>
      <c r="E27" s="1299"/>
      <c r="F27" s="1299"/>
      <c r="G27" s="1299"/>
      <c r="H27" s="1299"/>
      <c r="I27" s="1299"/>
      <c r="J27" s="1299"/>
      <c r="K27" s="1299"/>
      <c r="L27" s="1062"/>
      <c r="M27" s="1394"/>
    </row>
    <row r="28" spans="1:13" ht="15.75">
      <c r="A28" s="2039"/>
      <c r="B28" s="1410" t="s">
        <v>739</v>
      </c>
      <c r="C28" s="1408"/>
      <c r="D28" s="1302"/>
      <c r="E28" s="1302"/>
      <c r="F28" s="1302"/>
      <c r="G28" s="1302"/>
      <c r="H28" s="1302"/>
      <c r="I28" s="1302"/>
      <c r="J28" s="1302"/>
      <c r="K28" s="1302"/>
      <c r="L28" s="1302"/>
      <c r="M28" s="1409"/>
    </row>
    <row r="29" spans="1:13" ht="15.75">
      <c r="A29" s="2039"/>
      <c r="B29" s="1410"/>
      <c r="C29" s="1411" t="s">
        <v>740</v>
      </c>
      <c r="D29" s="1412" t="s">
        <v>259</v>
      </c>
      <c r="E29" s="1297"/>
      <c r="F29" s="1306" t="s">
        <v>741</v>
      </c>
      <c r="G29" s="732" t="s">
        <v>259</v>
      </c>
      <c r="H29" s="1297"/>
      <c r="I29" s="1306" t="s">
        <v>742</v>
      </c>
      <c r="J29" s="1513" t="s">
        <v>259</v>
      </c>
      <c r="K29" s="1277"/>
      <c r="L29" s="1514"/>
      <c r="M29" s="1413"/>
    </row>
    <row r="30" spans="1:13" ht="15.75">
      <c r="A30" s="2039"/>
      <c r="B30" s="1389"/>
      <c r="C30" s="1403"/>
      <c r="D30" s="1293"/>
      <c r="E30" s="1293"/>
      <c r="F30" s="1293"/>
      <c r="G30" s="1293"/>
      <c r="H30" s="1293"/>
      <c r="I30" s="1293"/>
      <c r="J30" s="1293"/>
      <c r="K30" s="1293"/>
      <c r="L30" s="1293"/>
      <c r="M30" s="1404"/>
    </row>
    <row r="31" spans="1:13" ht="15.75">
      <c r="A31" s="2039"/>
      <c r="B31" s="2171" t="s">
        <v>744</v>
      </c>
      <c r="C31" s="1414"/>
      <c r="D31" s="1105"/>
      <c r="E31" s="1105"/>
      <c r="F31" s="1105"/>
      <c r="G31" s="1105"/>
      <c r="H31" s="1105"/>
      <c r="I31" s="1105"/>
      <c r="J31" s="1105"/>
      <c r="K31" s="1105"/>
      <c r="L31" s="1056"/>
      <c r="M31" s="1392"/>
    </row>
    <row r="32" spans="1:13" ht="15.75">
      <c r="A32" s="2039"/>
      <c r="B32" s="2172"/>
      <c r="C32" s="1415" t="s">
        <v>745</v>
      </c>
      <c r="D32" s="1416">
        <v>2021</v>
      </c>
      <c r="E32" s="1108"/>
      <c r="F32" s="1297" t="s">
        <v>746</v>
      </c>
      <c r="G32" s="1109" t="s">
        <v>824</v>
      </c>
      <c r="H32" s="1108"/>
      <c r="I32" s="1306"/>
      <c r="J32" s="1108"/>
      <c r="K32" s="1108"/>
      <c r="L32" s="1059"/>
      <c r="M32" s="1393"/>
    </row>
    <row r="33" spans="1:13" ht="15.75">
      <c r="A33" s="2039"/>
      <c r="B33" s="2173"/>
      <c r="C33" s="1403"/>
      <c r="D33" s="1515"/>
      <c r="E33" s="1111"/>
      <c r="F33" s="1293"/>
      <c r="G33" s="1111"/>
      <c r="H33" s="1111"/>
      <c r="I33" s="1516"/>
      <c r="J33" s="1111"/>
      <c r="K33" s="1111"/>
      <c r="L33" s="1062"/>
      <c r="M33" s="1394"/>
    </row>
    <row r="34" spans="1:13" ht="15.75">
      <c r="A34" s="2039"/>
      <c r="B34" s="2171" t="s">
        <v>748</v>
      </c>
      <c r="C34" s="1417"/>
      <c r="D34" s="1312"/>
      <c r="E34" s="1312"/>
      <c r="F34" s="1312"/>
      <c r="G34" s="1312"/>
      <c r="H34" s="1312"/>
      <c r="I34" s="1312"/>
      <c r="J34" s="1312"/>
      <c r="K34" s="1312"/>
      <c r="L34" s="1312"/>
      <c r="M34" s="1418"/>
    </row>
    <row r="35" spans="1:13" ht="15.75">
      <c r="A35" s="2039"/>
      <c r="B35" s="2172"/>
      <c r="C35" s="1419"/>
      <c r="D35" s="1315">
        <v>2021</v>
      </c>
      <c r="E35" s="1315"/>
      <c r="F35" s="1315">
        <v>2022</v>
      </c>
      <c r="G35" s="1315"/>
      <c r="H35" s="1117">
        <v>2023</v>
      </c>
      <c r="I35" s="1117"/>
      <c r="J35" s="1117">
        <v>2024</v>
      </c>
      <c r="K35" s="1315"/>
      <c r="L35" s="1315">
        <v>2025</v>
      </c>
      <c r="M35" s="1420"/>
    </row>
    <row r="36" spans="1:13" ht="15.75">
      <c r="A36" s="2039"/>
      <c r="B36" s="2172"/>
      <c r="C36" s="1419"/>
      <c r="D36" s="961">
        <v>1</v>
      </c>
      <c r="E36" s="1318"/>
      <c r="F36" s="961">
        <v>1</v>
      </c>
      <c r="G36" s="961"/>
      <c r="H36" s="961">
        <v>1</v>
      </c>
      <c r="I36" s="961"/>
      <c r="J36" s="961">
        <v>1</v>
      </c>
      <c r="K36" s="1318"/>
      <c r="L36" s="1317"/>
      <c r="M36" s="1421"/>
    </row>
    <row r="37" spans="1:13" ht="15.75">
      <c r="A37" s="2039"/>
      <c r="B37" s="2172"/>
      <c r="C37" s="1419"/>
      <c r="D37" s="1422" t="s">
        <v>806</v>
      </c>
      <c r="E37" s="1423"/>
      <c r="F37" s="1422" t="s">
        <v>754</v>
      </c>
      <c r="G37" s="1423"/>
      <c r="H37" s="1377"/>
      <c r="I37" s="1376"/>
      <c r="J37" s="1377"/>
      <c r="K37" s="1376"/>
      <c r="L37" s="1377"/>
      <c r="M37" s="1424"/>
    </row>
    <row r="38" spans="1:13" ht="15.75">
      <c r="A38" s="2039"/>
      <c r="B38" s="2172"/>
      <c r="C38" s="1517"/>
      <c r="D38" s="1387">
        <v>2025</v>
      </c>
      <c r="E38" s="1518"/>
      <c r="F38" s="2327">
        <v>4</v>
      </c>
      <c r="G38" s="2328"/>
      <c r="H38" s="2329"/>
      <c r="I38" s="2329"/>
      <c r="J38" s="1519"/>
      <c r="K38" s="1520"/>
      <c r="L38" s="1519"/>
      <c r="M38" s="1521"/>
    </row>
    <row r="39" spans="1:13" ht="15.75">
      <c r="A39" s="2039"/>
      <c r="B39" s="2172"/>
      <c r="C39" s="1522"/>
      <c r="D39" s="1523"/>
      <c r="E39" s="1524"/>
      <c r="F39" s="1523"/>
      <c r="G39" s="1524"/>
      <c r="H39" s="1525"/>
      <c r="I39" s="1526"/>
      <c r="J39" s="1525"/>
      <c r="K39" s="1526"/>
      <c r="L39" s="1525"/>
      <c r="M39" s="1527"/>
    </row>
    <row r="40" spans="1:13" ht="15.75">
      <c r="A40" s="2039"/>
      <c r="B40" s="2171" t="s">
        <v>755</v>
      </c>
      <c r="C40" s="1528"/>
      <c r="D40" s="1529"/>
      <c r="E40" s="1529"/>
      <c r="F40" s="1529"/>
      <c r="G40" s="1529"/>
      <c r="H40" s="1529"/>
      <c r="I40" s="1529"/>
      <c r="J40" s="1529"/>
      <c r="K40" s="1529"/>
      <c r="L40" s="1505"/>
      <c r="M40" s="1506"/>
    </row>
    <row r="41" spans="1:13" ht="15.75">
      <c r="A41" s="2039"/>
      <c r="B41" s="2172"/>
      <c r="C41" s="1530"/>
      <c r="D41" s="1531" t="s">
        <v>93</v>
      </c>
      <c r="E41" s="1532" t="s">
        <v>95</v>
      </c>
      <c r="F41" s="2330" t="s">
        <v>756</v>
      </c>
      <c r="G41" s="2331"/>
      <c r="H41" s="2331"/>
      <c r="I41" s="2331"/>
      <c r="J41" s="2331"/>
      <c r="K41" s="1533" t="s">
        <v>757</v>
      </c>
      <c r="L41" s="2336"/>
      <c r="M41" s="2337"/>
    </row>
    <row r="42" spans="1:13" ht="15.75">
      <c r="A42" s="2039"/>
      <c r="B42" s="2172"/>
      <c r="C42" s="1530"/>
      <c r="D42" s="1534"/>
      <c r="E42" s="1535" t="s">
        <v>730</v>
      </c>
      <c r="F42" s="2330"/>
      <c r="G42" s="2331"/>
      <c r="H42" s="2331"/>
      <c r="I42" s="2331"/>
      <c r="J42" s="2331"/>
      <c r="K42" s="1505"/>
      <c r="L42" s="2338"/>
      <c r="M42" s="2339"/>
    </row>
    <row r="43" spans="1:13" ht="15.75">
      <c r="A43" s="2039"/>
      <c r="B43" s="2173"/>
      <c r="C43" s="1536"/>
      <c r="D43" s="1508"/>
      <c r="E43" s="1508"/>
      <c r="F43" s="1508"/>
      <c r="G43" s="1508"/>
      <c r="H43" s="1508"/>
      <c r="I43" s="1508"/>
      <c r="J43" s="1508"/>
      <c r="K43" s="1508"/>
      <c r="L43" s="1505"/>
      <c r="M43" s="1506"/>
    </row>
    <row r="44" spans="1:13" ht="30.75" customHeight="1">
      <c r="A44" s="2039"/>
      <c r="B44" s="1384" t="s">
        <v>758</v>
      </c>
      <c r="C44" s="2321" t="s">
        <v>912</v>
      </c>
      <c r="D44" s="2322"/>
      <c r="E44" s="2322"/>
      <c r="F44" s="2322"/>
      <c r="G44" s="2322"/>
      <c r="H44" s="2322"/>
      <c r="I44" s="2322"/>
      <c r="J44" s="2322"/>
      <c r="K44" s="2322"/>
      <c r="L44" s="2322"/>
      <c r="M44" s="2323"/>
    </row>
    <row r="45" spans="1:13" ht="45.75" customHeight="1">
      <c r="A45" s="2039"/>
      <c r="B45" s="1390" t="s">
        <v>760</v>
      </c>
      <c r="C45" s="2341" t="s">
        <v>913</v>
      </c>
      <c r="D45" s="2342"/>
      <c r="E45" s="2342"/>
      <c r="F45" s="2342"/>
      <c r="G45" s="2342"/>
      <c r="H45" s="2342"/>
      <c r="I45" s="2342"/>
      <c r="J45" s="2342"/>
      <c r="K45" s="2342"/>
      <c r="L45" s="2342"/>
      <c r="M45" s="2343"/>
    </row>
    <row r="46" spans="1:13" ht="15.75">
      <c r="A46" s="2039"/>
      <c r="B46" s="1390" t="s">
        <v>762</v>
      </c>
      <c r="C46" s="1537" t="s">
        <v>914</v>
      </c>
      <c r="D46" s="1538"/>
      <c r="E46" s="1538"/>
      <c r="F46" s="1538"/>
      <c r="G46" s="1538"/>
      <c r="H46" s="1538"/>
      <c r="I46" s="1538"/>
      <c r="J46" s="1538"/>
      <c r="K46" s="1538"/>
      <c r="L46" s="1538"/>
      <c r="M46" s="1539"/>
    </row>
    <row r="47" spans="1:13" ht="15.75">
      <c r="A47" s="2039"/>
      <c r="B47" s="1390" t="s">
        <v>764</v>
      </c>
      <c r="C47" s="1537" t="s">
        <v>280</v>
      </c>
      <c r="D47" s="1538"/>
      <c r="E47" s="1538"/>
      <c r="F47" s="1538"/>
      <c r="G47" s="1538"/>
      <c r="H47" s="1538"/>
      <c r="I47" s="1538"/>
      <c r="J47" s="1538"/>
      <c r="K47" s="1538"/>
      <c r="L47" s="1538"/>
      <c r="M47" s="1539"/>
    </row>
    <row r="48" spans="1:13" ht="15.75">
      <c r="A48" s="2023" t="s">
        <v>765</v>
      </c>
      <c r="B48" s="1434" t="s">
        <v>766</v>
      </c>
      <c r="C48" s="2196" t="s">
        <v>915</v>
      </c>
      <c r="D48" s="2197"/>
      <c r="E48" s="2197"/>
      <c r="F48" s="2197"/>
      <c r="G48" s="2197"/>
      <c r="H48" s="2197"/>
      <c r="I48" s="2197"/>
      <c r="J48" s="2197"/>
      <c r="K48" s="2197"/>
      <c r="L48" s="2197"/>
      <c r="M48" s="2198"/>
    </row>
    <row r="49" spans="1:13" ht="15.75">
      <c r="A49" s="2024"/>
      <c r="B49" s="1434" t="s">
        <v>767</v>
      </c>
      <c r="C49" s="2196" t="s">
        <v>283</v>
      </c>
      <c r="D49" s="2197"/>
      <c r="E49" s="2197"/>
      <c r="F49" s="2197"/>
      <c r="G49" s="2197"/>
      <c r="H49" s="2197"/>
      <c r="I49" s="2197"/>
      <c r="J49" s="2197"/>
      <c r="K49" s="2197"/>
      <c r="L49" s="2197"/>
      <c r="M49" s="2198"/>
    </row>
    <row r="50" spans="1:13" ht="15.75">
      <c r="A50" s="2024"/>
      <c r="B50" s="1434" t="s">
        <v>769</v>
      </c>
      <c r="C50" s="2196" t="s">
        <v>916</v>
      </c>
      <c r="D50" s="2197"/>
      <c r="E50" s="2197"/>
      <c r="F50" s="2197"/>
      <c r="G50" s="2197"/>
      <c r="H50" s="2197"/>
      <c r="I50" s="2197"/>
      <c r="J50" s="2197"/>
      <c r="K50" s="2197"/>
      <c r="L50" s="2197"/>
      <c r="M50" s="2198"/>
    </row>
    <row r="51" spans="1:13" ht="15.75">
      <c r="A51" s="2024"/>
      <c r="B51" s="1435" t="s">
        <v>770</v>
      </c>
      <c r="C51" s="2196" t="s">
        <v>283</v>
      </c>
      <c r="D51" s="2197"/>
      <c r="E51" s="2197"/>
      <c r="F51" s="2197"/>
      <c r="G51" s="2197"/>
      <c r="H51" s="2197"/>
      <c r="I51" s="2197"/>
      <c r="J51" s="2197"/>
      <c r="K51" s="2197"/>
      <c r="L51" s="2197"/>
      <c r="M51" s="2198"/>
    </row>
    <row r="52" spans="1:13" ht="15.75">
      <c r="A52" s="2024"/>
      <c r="B52" s="1434" t="s">
        <v>771</v>
      </c>
      <c r="C52" s="2340" t="s">
        <v>917</v>
      </c>
      <c r="D52" s="2033"/>
      <c r="E52" s="2033"/>
      <c r="F52" s="2033"/>
      <c r="G52" s="2033"/>
      <c r="H52" s="2033"/>
      <c r="I52" s="2033"/>
      <c r="J52" s="2033"/>
      <c r="K52" s="2033"/>
      <c r="L52" s="2033"/>
      <c r="M52" s="2164"/>
    </row>
    <row r="53" spans="1:13" ht="15.75">
      <c r="A53" s="2031"/>
      <c r="B53" s="1434" t="s">
        <v>773</v>
      </c>
      <c r="C53" s="2163">
        <v>3108561019</v>
      </c>
      <c r="D53" s="2033"/>
      <c r="E53" s="2033"/>
      <c r="F53" s="2033"/>
      <c r="G53" s="2033"/>
      <c r="H53" s="2033"/>
      <c r="I53" s="2033"/>
      <c r="J53" s="2033"/>
      <c r="K53" s="2033"/>
      <c r="L53" s="2033"/>
      <c r="M53" s="2164"/>
    </row>
    <row r="54" spans="1:13" ht="15.75">
      <c r="A54" s="2023" t="s">
        <v>774</v>
      </c>
      <c r="B54" s="1436" t="s">
        <v>775</v>
      </c>
      <c r="C54" s="2163" t="s">
        <v>918</v>
      </c>
      <c r="D54" s="2033"/>
      <c r="E54" s="2033"/>
      <c r="F54" s="2033"/>
      <c r="G54" s="2033"/>
      <c r="H54" s="2033"/>
      <c r="I54" s="2033"/>
      <c r="J54" s="2033"/>
      <c r="K54" s="2033"/>
      <c r="L54" s="2033"/>
      <c r="M54" s="2164"/>
    </row>
    <row r="55" spans="1:13" ht="15.75">
      <c r="A55" s="2024"/>
      <c r="B55" s="1436" t="s">
        <v>777</v>
      </c>
      <c r="C55" s="2163" t="s">
        <v>919</v>
      </c>
      <c r="D55" s="2033"/>
      <c r="E55" s="2033"/>
      <c r="F55" s="2033"/>
      <c r="G55" s="2033"/>
      <c r="H55" s="2033"/>
      <c r="I55" s="2033"/>
      <c r="J55" s="2033"/>
      <c r="K55" s="2033"/>
      <c r="L55" s="2033"/>
      <c r="M55" s="2164"/>
    </row>
    <row r="56" spans="1:13" ht="15.75">
      <c r="A56" s="2024"/>
      <c r="B56" s="1437" t="s">
        <v>230</v>
      </c>
      <c r="C56" s="2163" t="s">
        <v>107</v>
      </c>
      <c r="D56" s="2033"/>
      <c r="E56" s="2033"/>
      <c r="F56" s="2033"/>
      <c r="G56" s="2033"/>
      <c r="H56" s="2033"/>
      <c r="I56" s="2033"/>
      <c r="J56" s="2033"/>
      <c r="K56" s="2033"/>
      <c r="L56" s="2033"/>
      <c r="M56" s="2164"/>
    </row>
    <row r="57" spans="1:13" ht="47.25" customHeight="1">
      <c r="A57" s="1331" t="s">
        <v>780</v>
      </c>
      <c r="B57" s="1438"/>
      <c r="C57" s="2333" t="s">
        <v>920</v>
      </c>
      <c r="D57" s="2334"/>
      <c r="E57" s="2334"/>
      <c r="F57" s="2334"/>
      <c r="G57" s="2334"/>
      <c r="H57" s="2334"/>
      <c r="I57" s="2334"/>
      <c r="J57" s="2334"/>
      <c r="K57" s="2334"/>
      <c r="L57" s="2334"/>
      <c r="M57" s="2335"/>
    </row>
  </sheetData>
  <mergeCells count="48">
    <mergeCell ref="C45:M45"/>
    <mergeCell ref="C11:M11"/>
    <mergeCell ref="A2:A14"/>
    <mergeCell ref="C2:M2"/>
    <mergeCell ref="C3:M3"/>
    <mergeCell ref="F4:G4"/>
    <mergeCell ref="C5:M5"/>
    <mergeCell ref="C6:M6"/>
    <mergeCell ref="C7:D7"/>
    <mergeCell ref="I7:M7"/>
    <mergeCell ref="B8:B10"/>
    <mergeCell ref="C9:D9"/>
    <mergeCell ref="F9:G9"/>
    <mergeCell ref="I9:J9"/>
    <mergeCell ref="C10:D10"/>
    <mergeCell ref="F10:G10"/>
    <mergeCell ref="I10:J10"/>
    <mergeCell ref="C57:M57"/>
    <mergeCell ref="L41:M42"/>
    <mergeCell ref="C44:M44"/>
    <mergeCell ref="A48:A53"/>
    <mergeCell ref="C48:M48"/>
    <mergeCell ref="C49:M49"/>
    <mergeCell ref="C50:M50"/>
    <mergeCell ref="C51:M51"/>
    <mergeCell ref="C52:M52"/>
    <mergeCell ref="C53:M53"/>
    <mergeCell ref="A15:A47"/>
    <mergeCell ref="C15:M15"/>
    <mergeCell ref="C16:M16"/>
    <mergeCell ref="B17:B23"/>
    <mergeCell ref="B24:B27"/>
    <mergeCell ref="C13:M13"/>
    <mergeCell ref="A1:M1"/>
    <mergeCell ref="A54:A56"/>
    <mergeCell ref="C54:M54"/>
    <mergeCell ref="C55:M55"/>
    <mergeCell ref="C56:M56"/>
    <mergeCell ref="C12:M12"/>
    <mergeCell ref="C14:D14"/>
    <mergeCell ref="F14:M14"/>
    <mergeCell ref="B31:B33"/>
    <mergeCell ref="B34:B39"/>
    <mergeCell ref="F38:G38"/>
    <mergeCell ref="H38:I38"/>
    <mergeCell ref="B40:B43"/>
    <mergeCell ref="F41:F42"/>
    <mergeCell ref="G41:J42"/>
  </mergeCells>
  <dataValidations count="7">
    <dataValidation type="list" allowBlank="1" showInputMessage="1" showErrorMessage="1" sqref="I7:M7" xr:uid="{00000000-0002-0000-0C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C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0C00-000002000000}"/>
    <dataValidation allowBlank="1" showInputMessage="1" showErrorMessage="1" prompt="Identifique la meta ODS a que le apunta el indicador de producto. Seleccione de la lista desplegable." sqref="E14" xr:uid="{00000000-0002-0000-0C00-000003000000}"/>
    <dataValidation allowBlank="1" showInputMessage="1" showErrorMessage="1" prompt="Identifique el ODS a que le apunta el indicador de producto. Seleccione de la lista desplegable._x000a_" sqref="B14" xr:uid="{00000000-0002-0000-0C00-000004000000}"/>
    <dataValidation allowBlank="1" showInputMessage="1" showErrorMessage="1" prompt="Incluir una ficha por cada indicador, ya sea de producto o de resultado" sqref="A1" xr:uid="{00000000-0002-0000-0C00-000005000000}"/>
    <dataValidation allowBlank="1" showInputMessage="1" showErrorMessage="1" prompt="Seleccione de la lista desplegable" sqref="B4 B7 H7" xr:uid="{00000000-0002-0000-0C00-000006000000}"/>
  </dataValidations>
  <hyperlinks>
    <hyperlink ref="C52" r:id="rId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M57"/>
  <sheetViews>
    <sheetView zoomScale="85" zoomScaleNormal="85" workbookViewId="0">
      <selection activeCell="S9" sqref="S9"/>
    </sheetView>
  </sheetViews>
  <sheetFormatPr baseColWidth="10" defaultColWidth="11.42578125" defaultRowHeight="15"/>
  <cols>
    <col min="1" max="1" width="25.85546875" style="1335" customWidth="1"/>
    <col min="2" max="2" width="20.7109375" style="1335" customWidth="1"/>
    <col min="3" max="12" width="11.42578125" style="1335"/>
    <col min="13" max="13" width="9.85546875" style="1335" customWidth="1"/>
    <col min="14" max="16384" width="11.42578125" style="1335"/>
  </cols>
  <sheetData>
    <row r="1" spans="1:13" ht="15.75">
      <c r="A1" s="2062" t="s">
        <v>921</v>
      </c>
      <c r="B1" s="2063"/>
      <c r="C1" s="2063"/>
      <c r="D1" s="2063"/>
      <c r="E1" s="2063"/>
      <c r="F1" s="2063"/>
      <c r="G1" s="2063"/>
      <c r="H1" s="2063"/>
      <c r="I1" s="2063"/>
      <c r="J1" s="2063"/>
      <c r="K1" s="2063"/>
      <c r="L1" s="2063"/>
      <c r="M1" s="2064"/>
    </row>
    <row r="2" spans="1:13" ht="31.5">
      <c r="A2" s="2065" t="s">
        <v>707</v>
      </c>
      <c r="B2" s="1383" t="s">
        <v>708</v>
      </c>
      <c r="C2" s="2270" t="s">
        <v>922</v>
      </c>
      <c r="D2" s="2271"/>
      <c r="E2" s="2271"/>
      <c r="F2" s="2271"/>
      <c r="G2" s="2271"/>
      <c r="H2" s="2271"/>
      <c r="I2" s="2271"/>
      <c r="J2" s="2271"/>
      <c r="K2" s="2271"/>
      <c r="L2" s="2271"/>
      <c r="M2" s="2272"/>
    </row>
    <row r="3" spans="1:13" ht="63" customHeight="1">
      <c r="A3" s="2066"/>
      <c r="B3" s="1384" t="s">
        <v>880</v>
      </c>
      <c r="C3" s="2163" t="s">
        <v>905</v>
      </c>
      <c r="D3" s="2033"/>
      <c r="E3" s="2033"/>
      <c r="F3" s="2033"/>
      <c r="G3" s="2033"/>
      <c r="H3" s="2033"/>
      <c r="I3" s="2033"/>
      <c r="J3" s="2033"/>
      <c r="K3" s="2033"/>
      <c r="L3" s="2033"/>
      <c r="M3" s="2164"/>
    </row>
    <row r="4" spans="1:13" ht="33" customHeight="1">
      <c r="A4" s="2066"/>
      <c r="B4" s="1389" t="s">
        <v>226</v>
      </c>
      <c r="C4" s="1492" t="s">
        <v>95</v>
      </c>
      <c r="D4" s="1493"/>
      <c r="E4" s="1049"/>
      <c r="F4" s="2194" t="s">
        <v>227</v>
      </c>
      <c r="G4" s="2195"/>
      <c r="H4" s="1494" t="s">
        <v>261</v>
      </c>
      <c r="I4" s="1495"/>
      <c r="J4" s="1272"/>
      <c r="K4" s="1272"/>
      <c r="L4" s="1272"/>
      <c r="M4" s="1487"/>
    </row>
    <row r="5" spans="1:13" ht="31.5">
      <c r="A5" s="2066"/>
      <c r="B5" s="1389" t="s">
        <v>711</v>
      </c>
      <c r="C5" s="2363" t="s">
        <v>261</v>
      </c>
      <c r="D5" s="2364"/>
      <c r="E5" s="2364"/>
      <c r="F5" s="2364"/>
      <c r="G5" s="2364"/>
      <c r="H5" s="2364"/>
      <c r="I5" s="2364"/>
      <c r="J5" s="2364"/>
      <c r="K5" s="2364"/>
      <c r="L5" s="2364"/>
      <c r="M5" s="2365"/>
    </row>
    <row r="6" spans="1:13" ht="37.5" customHeight="1">
      <c r="A6" s="2066"/>
      <c r="B6" s="1389" t="s">
        <v>712</v>
      </c>
      <c r="C6" s="2363" t="s">
        <v>261</v>
      </c>
      <c r="D6" s="2364"/>
      <c r="E6" s="2364"/>
      <c r="F6" s="2364"/>
      <c r="G6" s="2364"/>
      <c r="H6" s="2364"/>
      <c r="I6" s="2364"/>
      <c r="J6" s="2364"/>
      <c r="K6" s="2364"/>
      <c r="L6" s="2364"/>
      <c r="M6" s="2365"/>
    </row>
    <row r="7" spans="1:13" ht="15.75">
      <c r="A7" s="2066"/>
      <c r="B7" s="1384" t="s">
        <v>713</v>
      </c>
      <c r="C7" s="2199" t="s">
        <v>282</v>
      </c>
      <c r="D7" s="2078"/>
      <c r="E7" s="1051"/>
      <c r="F7" s="1051"/>
      <c r="G7" s="1052"/>
      <c r="H7" s="1274" t="s">
        <v>230</v>
      </c>
      <c r="I7" s="2079" t="s">
        <v>107</v>
      </c>
      <c r="J7" s="2078"/>
      <c r="K7" s="2078"/>
      <c r="L7" s="2078"/>
      <c r="M7" s="2200"/>
    </row>
    <row r="8" spans="1:13" ht="15.75">
      <c r="A8" s="2066"/>
      <c r="B8" s="2351" t="s">
        <v>714</v>
      </c>
      <c r="C8" s="1391"/>
      <c r="D8" s="1055"/>
      <c r="E8" s="1055"/>
      <c r="F8" s="1055"/>
      <c r="G8" s="1055"/>
      <c r="H8" s="1055"/>
      <c r="I8" s="1055"/>
      <c r="J8" s="1055"/>
      <c r="K8" s="1055"/>
      <c r="L8" s="1056"/>
      <c r="M8" s="1392"/>
    </row>
    <row r="9" spans="1:13" ht="15.75">
      <c r="A9" s="2066"/>
      <c r="B9" s="2352"/>
      <c r="C9" s="2201" t="s">
        <v>906</v>
      </c>
      <c r="D9" s="2083"/>
      <c r="E9" s="1058"/>
      <c r="F9" s="2083"/>
      <c r="G9" s="2083"/>
      <c r="H9" s="1058"/>
      <c r="I9" s="2083"/>
      <c r="J9" s="2083"/>
      <c r="K9" s="1058"/>
      <c r="L9" s="1059"/>
      <c r="M9" s="1393"/>
    </row>
    <row r="10" spans="1:13" ht="15.75">
      <c r="A10" s="2066"/>
      <c r="B10" s="2353"/>
      <c r="C10" s="2201" t="s">
        <v>716</v>
      </c>
      <c r="D10" s="2083"/>
      <c r="E10" s="1061"/>
      <c r="F10" s="2083" t="s">
        <v>716</v>
      </c>
      <c r="G10" s="2083"/>
      <c r="H10" s="1061"/>
      <c r="I10" s="2083" t="s">
        <v>716</v>
      </c>
      <c r="J10" s="2083"/>
      <c r="K10" s="1061"/>
      <c r="L10" s="1062"/>
      <c r="M10" s="1394"/>
    </row>
    <row r="11" spans="1:13" ht="31.5">
      <c r="A11" s="2066"/>
      <c r="B11" s="1384" t="s">
        <v>717</v>
      </c>
      <c r="C11" s="2188" t="s">
        <v>923</v>
      </c>
      <c r="D11" s="2189"/>
      <c r="E11" s="2189"/>
      <c r="F11" s="2189"/>
      <c r="G11" s="2189"/>
      <c r="H11" s="2189"/>
      <c r="I11" s="2189"/>
      <c r="J11" s="2189"/>
      <c r="K11" s="2189"/>
      <c r="L11" s="2189"/>
      <c r="M11" s="2190"/>
    </row>
    <row r="12" spans="1:13" ht="63" customHeight="1">
      <c r="A12" s="2066"/>
      <c r="B12" s="1384" t="s">
        <v>887</v>
      </c>
      <c r="C12" s="2321" t="s">
        <v>924</v>
      </c>
      <c r="D12" s="2322"/>
      <c r="E12" s="2322"/>
      <c r="F12" s="2322"/>
      <c r="G12" s="2322"/>
      <c r="H12" s="2322"/>
      <c r="I12" s="2322"/>
      <c r="J12" s="2322"/>
      <c r="K12" s="2322"/>
      <c r="L12" s="2322"/>
      <c r="M12" s="2323"/>
    </row>
    <row r="13" spans="1:13" ht="63" customHeight="1">
      <c r="A13" s="2066"/>
      <c r="B13" s="1384" t="s">
        <v>889</v>
      </c>
      <c r="C13" s="2318" t="s">
        <v>925</v>
      </c>
      <c r="D13" s="2319"/>
      <c r="E13" s="2319"/>
      <c r="F13" s="2319"/>
      <c r="G13" s="2319"/>
      <c r="H13" s="2319"/>
      <c r="I13" s="2319"/>
      <c r="J13" s="2319"/>
      <c r="K13" s="2319"/>
      <c r="L13" s="2319"/>
      <c r="M13" s="2320"/>
    </row>
    <row r="14" spans="1:13" ht="15.75" customHeight="1">
      <c r="A14" s="2066"/>
      <c r="B14" s="1510" t="s">
        <v>890</v>
      </c>
      <c r="C14" s="2159" t="s">
        <v>59</v>
      </c>
      <c r="D14" s="2048"/>
      <c r="E14" s="1540" t="s">
        <v>108</v>
      </c>
      <c r="F14" s="2355" t="s">
        <v>909</v>
      </c>
      <c r="G14" s="2356"/>
      <c r="H14" s="2356"/>
      <c r="I14" s="2356"/>
      <c r="J14" s="2356"/>
      <c r="K14" s="2356"/>
      <c r="L14" s="2356"/>
      <c r="M14" s="2357"/>
    </row>
    <row r="15" spans="1:13" ht="15.75">
      <c r="A15" s="2038" t="s">
        <v>719</v>
      </c>
      <c r="B15" s="1390" t="s">
        <v>217</v>
      </c>
      <c r="C15" s="2159" t="s">
        <v>926</v>
      </c>
      <c r="D15" s="2048"/>
      <c r="E15" s="2048"/>
      <c r="F15" s="2048"/>
      <c r="G15" s="2048"/>
      <c r="H15" s="2048"/>
      <c r="I15" s="2048"/>
      <c r="J15" s="2048"/>
      <c r="K15" s="2048"/>
      <c r="L15" s="2048"/>
      <c r="M15" s="2266"/>
    </row>
    <row r="16" spans="1:13" ht="15.75">
      <c r="A16" s="2039"/>
      <c r="B16" s="1390" t="s">
        <v>892</v>
      </c>
      <c r="C16" s="2159" t="s">
        <v>927</v>
      </c>
      <c r="D16" s="2048"/>
      <c r="E16" s="2048"/>
      <c r="F16" s="2048"/>
      <c r="G16" s="2048"/>
      <c r="H16" s="2048"/>
      <c r="I16" s="2048"/>
      <c r="J16" s="2048"/>
      <c r="K16" s="2048"/>
      <c r="L16" s="2048"/>
      <c r="M16" s="2266"/>
    </row>
    <row r="17" spans="1:13" ht="15.75">
      <c r="A17" s="2039"/>
      <c r="B17" s="2171" t="s">
        <v>720</v>
      </c>
      <c r="C17" s="1396"/>
      <c r="D17" s="1280"/>
      <c r="E17" s="1280"/>
      <c r="F17" s="1280"/>
      <c r="G17" s="1280"/>
      <c r="H17" s="1280"/>
      <c r="I17" s="1280"/>
      <c r="J17" s="1280"/>
      <c r="K17" s="1280"/>
      <c r="L17" s="1280"/>
      <c r="M17" s="1397"/>
    </row>
    <row r="18" spans="1:13" ht="15.75">
      <c r="A18" s="2039"/>
      <c r="B18" s="2172"/>
      <c r="C18" s="1398"/>
      <c r="D18" s="1282"/>
      <c r="E18" s="1283"/>
      <c r="F18" s="1282"/>
      <c r="G18" s="1283"/>
      <c r="H18" s="1282"/>
      <c r="I18" s="1283"/>
      <c r="J18" s="1282"/>
      <c r="K18" s="1283"/>
      <c r="L18" s="1283"/>
      <c r="M18" s="1399"/>
    </row>
    <row r="19" spans="1:13" ht="15.75">
      <c r="A19" s="2039"/>
      <c r="B19" s="2172"/>
      <c r="C19" s="1400" t="s">
        <v>721</v>
      </c>
      <c r="D19" s="1286"/>
      <c r="E19" s="1287" t="s">
        <v>722</v>
      </c>
      <c r="F19" s="1286"/>
      <c r="G19" s="1287" t="s">
        <v>723</v>
      </c>
      <c r="H19" s="1286"/>
      <c r="I19" s="1287" t="s">
        <v>724</v>
      </c>
      <c r="J19" s="1288"/>
      <c r="K19" s="1287"/>
      <c r="L19" s="1287"/>
      <c r="M19" s="1401"/>
    </row>
    <row r="20" spans="1:13" ht="15.75">
      <c r="A20" s="2039"/>
      <c r="B20" s="2172"/>
      <c r="C20" s="1400" t="s">
        <v>725</v>
      </c>
      <c r="D20" s="937"/>
      <c r="E20" s="1287" t="s">
        <v>726</v>
      </c>
      <c r="F20" s="1290"/>
      <c r="G20" s="1287" t="s">
        <v>727</v>
      </c>
      <c r="H20" s="1290"/>
      <c r="I20" s="1287"/>
      <c r="J20" s="1291"/>
      <c r="K20" s="1287"/>
      <c r="L20" s="1287"/>
      <c r="M20" s="1401"/>
    </row>
    <row r="21" spans="1:13" ht="15.75">
      <c r="A21" s="2039"/>
      <c r="B21" s="2172"/>
      <c r="C21" s="1400" t="s">
        <v>728</v>
      </c>
      <c r="D21" s="937"/>
      <c r="E21" s="1287" t="s">
        <v>729</v>
      </c>
      <c r="F21" s="937"/>
      <c r="G21" s="1287"/>
      <c r="H21" s="1291"/>
      <c r="I21" s="1287"/>
      <c r="J21" s="1291"/>
      <c r="K21" s="1287"/>
      <c r="L21" s="1287"/>
      <c r="M21" s="1401"/>
    </row>
    <row r="22" spans="1:13" ht="15.75">
      <c r="A22" s="2039"/>
      <c r="B22" s="2172"/>
      <c r="C22" s="1400" t="s">
        <v>105</v>
      </c>
      <c r="D22" s="1541" t="s">
        <v>730</v>
      </c>
      <c r="E22" s="1542" t="s">
        <v>731</v>
      </c>
      <c r="F22" s="1543" t="s">
        <v>928</v>
      </c>
      <c r="G22" s="731"/>
      <c r="H22" s="731"/>
      <c r="I22" s="731"/>
      <c r="J22" s="731"/>
      <c r="K22" s="731"/>
      <c r="L22" s="731"/>
      <c r="M22" s="1402"/>
    </row>
    <row r="23" spans="1:13" ht="15.75">
      <c r="A23" s="2039"/>
      <c r="B23" s="2173"/>
      <c r="C23" s="1403"/>
      <c r="D23" s="1293"/>
      <c r="E23" s="1293"/>
      <c r="F23" s="1293"/>
      <c r="G23" s="1293"/>
      <c r="H23" s="1293"/>
      <c r="I23" s="1293"/>
      <c r="J23" s="1293"/>
      <c r="K23" s="1293"/>
      <c r="L23" s="1293"/>
      <c r="M23" s="1404"/>
    </row>
    <row r="24" spans="1:13" ht="15.75">
      <c r="A24" s="2039"/>
      <c r="B24" s="2171" t="s">
        <v>733</v>
      </c>
      <c r="C24" s="1405"/>
      <c r="D24" s="1296"/>
      <c r="E24" s="1296"/>
      <c r="F24" s="1296"/>
      <c r="G24" s="1296"/>
      <c r="H24" s="1296"/>
      <c r="I24" s="1296"/>
      <c r="J24" s="1296"/>
      <c r="K24" s="1296"/>
      <c r="L24" s="1056"/>
      <c r="M24" s="1392"/>
    </row>
    <row r="25" spans="1:13" ht="15.75">
      <c r="A25" s="2039"/>
      <c r="B25" s="2172"/>
      <c r="C25" s="1400" t="s">
        <v>734</v>
      </c>
      <c r="D25" s="1290"/>
      <c r="E25" s="1297"/>
      <c r="F25" s="1287" t="s">
        <v>735</v>
      </c>
      <c r="G25" s="937"/>
      <c r="H25" s="1297"/>
      <c r="I25" s="1287" t="s">
        <v>736</v>
      </c>
      <c r="J25" s="937" t="s">
        <v>730</v>
      </c>
      <c r="K25" s="1297"/>
      <c r="L25" s="1059"/>
      <c r="M25" s="1393"/>
    </row>
    <row r="26" spans="1:13" ht="15.75">
      <c r="A26" s="2039"/>
      <c r="B26" s="2172"/>
      <c r="C26" s="1400" t="s">
        <v>737</v>
      </c>
      <c r="D26" s="1090"/>
      <c r="E26" s="1059"/>
      <c r="F26" s="1287" t="s">
        <v>738</v>
      </c>
      <c r="G26" s="937"/>
      <c r="H26" s="1059"/>
      <c r="I26" s="1091"/>
      <c r="J26" s="1059"/>
      <c r="K26" s="1058"/>
      <c r="L26" s="1059"/>
      <c r="M26" s="1393"/>
    </row>
    <row r="27" spans="1:13" ht="15.75">
      <c r="A27" s="2039"/>
      <c r="B27" s="2173"/>
      <c r="C27" s="1406"/>
      <c r="D27" s="1299"/>
      <c r="E27" s="1299"/>
      <c r="F27" s="1299"/>
      <c r="G27" s="1299"/>
      <c r="H27" s="1299"/>
      <c r="I27" s="1299"/>
      <c r="J27" s="1299"/>
      <c r="K27" s="1299"/>
      <c r="L27" s="1062"/>
      <c r="M27" s="1394"/>
    </row>
    <row r="28" spans="1:13" ht="15.75">
      <c r="A28" s="2039"/>
      <c r="B28" s="1410" t="s">
        <v>739</v>
      </c>
      <c r="C28" s="1408"/>
      <c r="D28" s="1302"/>
      <c r="E28" s="1302"/>
      <c r="F28" s="1302"/>
      <c r="G28" s="1302"/>
      <c r="H28" s="1302"/>
      <c r="I28" s="1302"/>
      <c r="J28" s="1302"/>
      <c r="K28" s="1302"/>
      <c r="L28" s="1302"/>
      <c r="M28" s="1409"/>
    </row>
    <row r="29" spans="1:13" ht="15.75">
      <c r="A29" s="2039"/>
      <c r="B29" s="1410"/>
      <c r="C29" s="1411" t="s">
        <v>740</v>
      </c>
      <c r="D29" s="1544" t="s">
        <v>259</v>
      </c>
      <c r="E29" s="1297"/>
      <c r="F29" s="1306" t="s">
        <v>741</v>
      </c>
      <c r="G29" s="937" t="s">
        <v>259</v>
      </c>
      <c r="H29" s="1297"/>
      <c r="I29" s="1306" t="s">
        <v>742</v>
      </c>
      <c r="J29" s="1545" t="s">
        <v>259</v>
      </c>
      <c r="K29" s="1277"/>
      <c r="L29" s="1514"/>
      <c r="M29" s="1413"/>
    </row>
    <row r="30" spans="1:13" ht="15.75">
      <c r="A30" s="2039"/>
      <c r="B30" s="1389"/>
      <c r="C30" s="1403"/>
      <c r="D30" s="1293"/>
      <c r="E30" s="1293"/>
      <c r="F30" s="1293"/>
      <c r="G30" s="1293"/>
      <c r="H30" s="1293"/>
      <c r="I30" s="1293"/>
      <c r="J30" s="1293"/>
      <c r="K30" s="1293"/>
      <c r="L30" s="1293"/>
      <c r="M30" s="1404"/>
    </row>
    <row r="31" spans="1:13" ht="15.75">
      <c r="A31" s="2039"/>
      <c r="B31" s="2171" t="s">
        <v>744</v>
      </c>
      <c r="C31" s="1414"/>
      <c r="D31" s="1105"/>
      <c r="E31" s="1105"/>
      <c r="F31" s="1105"/>
      <c r="G31" s="1105"/>
      <c r="H31" s="1105"/>
      <c r="I31" s="1105"/>
      <c r="J31" s="1105"/>
      <c r="K31" s="1105"/>
      <c r="L31" s="1056"/>
      <c r="M31" s="1392"/>
    </row>
    <row r="32" spans="1:13" ht="15.75">
      <c r="A32" s="2039"/>
      <c r="B32" s="2172"/>
      <c r="C32" s="1415" t="s">
        <v>745</v>
      </c>
      <c r="D32" s="1546">
        <v>2021</v>
      </c>
      <c r="E32" s="1108"/>
      <c r="F32" s="1297" t="s">
        <v>746</v>
      </c>
      <c r="G32" s="1109" t="s">
        <v>824</v>
      </c>
      <c r="H32" s="1108"/>
      <c r="I32" s="1306"/>
      <c r="J32" s="1108"/>
      <c r="K32" s="1108"/>
      <c r="L32" s="1059"/>
      <c r="M32" s="1393"/>
    </row>
    <row r="33" spans="1:13" ht="15.75">
      <c r="A33" s="2039"/>
      <c r="B33" s="2173"/>
      <c r="C33" s="1403"/>
      <c r="D33" s="1515"/>
      <c r="E33" s="1111"/>
      <c r="F33" s="1293"/>
      <c r="G33" s="1111"/>
      <c r="H33" s="1111"/>
      <c r="I33" s="1516"/>
      <c r="J33" s="1111"/>
      <c r="K33" s="1111"/>
      <c r="L33" s="1062"/>
      <c r="M33" s="1394"/>
    </row>
    <row r="34" spans="1:13" ht="15.75">
      <c r="A34" s="2039"/>
      <c r="B34" s="2171" t="s">
        <v>748</v>
      </c>
      <c r="C34" s="1417"/>
      <c r="D34" s="1312"/>
      <c r="E34" s="1312"/>
      <c r="F34" s="1312"/>
      <c r="G34" s="1312"/>
      <c r="H34" s="1312"/>
      <c r="I34" s="1312"/>
      <c r="J34" s="1312"/>
      <c r="K34" s="1312"/>
      <c r="L34" s="1312"/>
      <c r="M34" s="1418"/>
    </row>
    <row r="35" spans="1:13" ht="15.75">
      <c r="A35" s="2039"/>
      <c r="B35" s="2172"/>
      <c r="C35" s="1419"/>
      <c r="D35" s="1315">
        <v>2021</v>
      </c>
      <c r="E35" s="1315"/>
      <c r="F35" s="1315">
        <v>2022</v>
      </c>
      <c r="G35" s="1315"/>
      <c r="H35" s="1117">
        <v>2023</v>
      </c>
      <c r="I35" s="1117"/>
      <c r="J35" s="1117">
        <v>2024</v>
      </c>
      <c r="K35" s="1315"/>
      <c r="L35" s="1315">
        <v>2025</v>
      </c>
      <c r="M35" s="1420"/>
    </row>
    <row r="36" spans="1:13" ht="15.75">
      <c r="A36" s="2039"/>
      <c r="B36" s="2172"/>
      <c r="C36" s="1419"/>
      <c r="D36" s="961">
        <v>1</v>
      </c>
      <c r="E36" s="1318"/>
      <c r="F36" s="961">
        <v>1</v>
      </c>
      <c r="G36" s="961"/>
      <c r="H36" s="961">
        <v>1</v>
      </c>
      <c r="I36" s="961"/>
      <c r="J36" s="961">
        <v>1</v>
      </c>
      <c r="K36" s="1318"/>
      <c r="L36" s="1317"/>
      <c r="M36" s="1421"/>
    </row>
    <row r="37" spans="1:13" ht="15.75">
      <c r="A37" s="2039"/>
      <c r="B37" s="2172"/>
      <c r="C37" s="1419"/>
      <c r="D37" s="1422" t="s">
        <v>806</v>
      </c>
      <c r="E37" s="1423"/>
      <c r="F37" s="1422" t="s">
        <v>754</v>
      </c>
      <c r="G37" s="1423"/>
      <c r="H37" s="1377"/>
      <c r="I37" s="1376"/>
      <c r="J37" s="1377"/>
      <c r="K37" s="1376"/>
      <c r="L37" s="1377"/>
      <c r="M37" s="1424"/>
    </row>
    <row r="38" spans="1:13" ht="15.75">
      <c r="A38" s="2039"/>
      <c r="B38" s="2172"/>
      <c r="C38" s="1419"/>
      <c r="D38" s="1320">
        <v>2025</v>
      </c>
      <c r="E38" s="1318"/>
      <c r="F38" s="2361">
        <v>4</v>
      </c>
      <c r="G38" s="2362"/>
      <c r="H38" s="2358"/>
      <c r="I38" s="2358"/>
      <c r="J38" s="1375"/>
      <c r="K38" s="1315"/>
      <c r="L38" s="1375"/>
      <c r="M38" s="1425"/>
    </row>
    <row r="39" spans="1:13" ht="15.75">
      <c r="A39" s="2039"/>
      <c r="B39" s="2172"/>
      <c r="C39" s="1426"/>
      <c r="D39" s="1422"/>
      <c r="E39" s="1423"/>
      <c r="F39" s="1422"/>
      <c r="G39" s="1423"/>
      <c r="H39" s="1373"/>
      <c r="I39" s="1374"/>
      <c r="J39" s="1373"/>
      <c r="K39" s="1374"/>
      <c r="L39" s="1373"/>
      <c r="M39" s="1427"/>
    </row>
    <row r="40" spans="1:13" ht="15.75">
      <c r="A40" s="2039"/>
      <c r="B40" s="2171" t="s">
        <v>755</v>
      </c>
      <c r="C40" s="1405"/>
      <c r="D40" s="1296"/>
      <c r="E40" s="1296"/>
      <c r="F40" s="1296"/>
      <c r="G40" s="1296"/>
      <c r="H40" s="1296"/>
      <c r="I40" s="1296"/>
      <c r="J40" s="1296"/>
      <c r="K40" s="1296"/>
      <c r="L40" s="1059"/>
      <c r="M40" s="1393"/>
    </row>
    <row r="41" spans="1:13" ht="15.75">
      <c r="A41" s="2039"/>
      <c r="B41" s="2172"/>
      <c r="C41" s="1429"/>
      <c r="D41" s="1322" t="s">
        <v>93</v>
      </c>
      <c r="E41" s="1323" t="s">
        <v>95</v>
      </c>
      <c r="F41" s="2053" t="s">
        <v>756</v>
      </c>
      <c r="G41" s="2054"/>
      <c r="H41" s="2054"/>
      <c r="I41" s="2054"/>
      <c r="J41" s="2054"/>
      <c r="K41" s="1324" t="s">
        <v>757</v>
      </c>
      <c r="L41" s="2055"/>
      <c r="M41" s="2186"/>
    </row>
    <row r="42" spans="1:13" ht="15.75">
      <c r="A42" s="2039"/>
      <c r="B42" s="2172"/>
      <c r="C42" s="1429"/>
      <c r="D42" s="735"/>
      <c r="E42" s="937" t="s">
        <v>730</v>
      </c>
      <c r="F42" s="2053"/>
      <c r="G42" s="2054"/>
      <c r="H42" s="2054"/>
      <c r="I42" s="2054"/>
      <c r="J42" s="2054"/>
      <c r="K42" s="1059"/>
      <c r="L42" s="2057"/>
      <c r="M42" s="2187"/>
    </row>
    <row r="43" spans="1:13" ht="15.75">
      <c r="A43" s="2039"/>
      <c r="B43" s="2173"/>
      <c r="C43" s="1430"/>
      <c r="D43" s="1062"/>
      <c r="E43" s="1062"/>
      <c r="F43" s="1062"/>
      <c r="G43" s="1062"/>
      <c r="H43" s="1062"/>
      <c r="I43" s="1062"/>
      <c r="J43" s="1062"/>
      <c r="K43" s="1062"/>
      <c r="L43" s="1059"/>
      <c r="M43" s="1393"/>
    </row>
    <row r="44" spans="1:13" ht="31.5">
      <c r="A44" s="2039"/>
      <c r="B44" s="1384" t="s">
        <v>758</v>
      </c>
      <c r="C44" s="2321" t="s">
        <v>929</v>
      </c>
      <c r="D44" s="2322"/>
      <c r="E44" s="2322"/>
      <c r="F44" s="2322"/>
      <c r="G44" s="2322"/>
      <c r="H44" s="2322"/>
      <c r="I44" s="2322"/>
      <c r="J44" s="2322"/>
      <c r="K44" s="2322"/>
      <c r="L44" s="2322"/>
      <c r="M44" s="2323"/>
    </row>
    <row r="45" spans="1:13" ht="48.75" customHeight="1">
      <c r="A45" s="2039"/>
      <c r="B45" s="1390" t="s">
        <v>760</v>
      </c>
      <c r="C45" s="2256" t="s">
        <v>930</v>
      </c>
      <c r="D45" s="2223"/>
      <c r="E45" s="2223"/>
      <c r="F45" s="2223"/>
      <c r="G45" s="2223"/>
      <c r="H45" s="2223"/>
      <c r="I45" s="2223"/>
      <c r="J45" s="2223"/>
      <c r="K45" s="2223"/>
      <c r="L45" s="2223"/>
      <c r="M45" s="2257"/>
    </row>
    <row r="46" spans="1:13" ht="15.75">
      <c r="A46" s="2039"/>
      <c r="B46" s="1390" t="s">
        <v>762</v>
      </c>
      <c r="C46" s="1537" t="s">
        <v>931</v>
      </c>
      <c r="D46" s="1538"/>
      <c r="E46" s="1538"/>
      <c r="F46" s="1538"/>
      <c r="G46" s="1538"/>
      <c r="H46" s="1538"/>
      <c r="I46" s="1538"/>
      <c r="J46" s="1538"/>
      <c r="K46" s="1538"/>
      <c r="L46" s="1538"/>
      <c r="M46" s="1539"/>
    </row>
    <row r="47" spans="1:13" ht="15.75">
      <c r="A47" s="2039"/>
      <c r="B47" s="1390" t="s">
        <v>764</v>
      </c>
      <c r="C47" s="1537" t="s">
        <v>280</v>
      </c>
      <c r="D47" s="1538"/>
      <c r="E47" s="1538"/>
      <c r="F47" s="1538"/>
      <c r="G47" s="1538"/>
      <c r="H47" s="1538"/>
      <c r="I47" s="1538"/>
      <c r="J47" s="1538"/>
      <c r="K47" s="1538"/>
      <c r="L47" s="1538"/>
      <c r="M47" s="1539"/>
    </row>
    <row r="48" spans="1:13" ht="15.75">
      <c r="A48" s="2023" t="s">
        <v>765</v>
      </c>
      <c r="B48" s="1434" t="s">
        <v>766</v>
      </c>
      <c r="C48" s="2207" t="s">
        <v>932</v>
      </c>
      <c r="D48" s="2208"/>
      <c r="E48" s="2208"/>
      <c r="F48" s="2208"/>
      <c r="G48" s="2208"/>
      <c r="H48" s="2208"/>
      <c r="I48" s="2208"/>
      <c r="J48" s="2208"/>
      <c r="K48" s="2208"/>
      <c r="L48" s="2208"/>
      <c r="M48" s="2209"/>
    </row>
    <row r="49" spans="1:13" ht="15.75">
      <c r="A49" s="2024"/>
      <c r="B49" s="1434" t="s">
        <v>767</v>
      </c>
      <c r="C49" s="2196" t="s">
        <v>283</v>
      </c>
      <c r="D49" s="2197"/>
      <c r="E49" s="2197"/>
      <c r="F49" s="2197"/>
      <c r="G49" s="2197"/>
      <c r="H49" s="2197"/>
      <c r="I49" s="2197"/>
      <c r="J49" s="2197"/>
      <c r="K49" s="2197"/>
      <c r="L49" s="2197"/>
      <c r="M49" s="2198"/>
    </row>
    <row r="50" spans="1:13" ht="15.75">
      <c r="A50" s="2024"/>
      <c r="B50" s="1434" t="s">
        <v>769</v>
      </c>
      <c r="C50" s="2163" t="s">
        <v>916</v>
      </c>
      <c r="D50" s="2033"/>
      <c r="E50" s="2033"/>
      <c r="F50" s="2033"/>
      <c r="G50" s="2033"/>
      <c r="H50" s="2033"/>
      <c r="I50" s="2033"/>
      <c r="J50" s="2033"/>
      <c r="K50" s="2033"/>
      <c r="L50" s="2033"/>
      <c r="M50" s="2164"/>
    </row>
    <row r="51" spans="1:13" ht="15.75">
      <c r="A51" s="2024"/>
      <c r="B51" s="1435" t="s">
        <v>770</v>
      </c>
      <c r="C51" s="2163" t="s">
        <v>283</v>
      </c>
      <c r="D51" s="2033"/>
      <c r="E51" s="2033"/>
      <c r="F51" s="2033"/>
      <c r="G51" s="2033"/>
      <c r="H51" s="2033"/>
      <c r="I51" s="2033"/>
      <c r="J51" s="2033"/>
      <c r="K51" s="2033"/>
      <c r="L51" s="2033"/>
      <c r="M51" s="2164"/>
    </row>
    <row r="52" spans="1:13" ht="15.75">
      <c r="A52" s="2024"/>
      <c r="B52" s="1434" t="s">
        <v>771</v>
      </c>
      <c r="C52" s="2340" t="s">
        <v>917</v>
      </c>
      <c r="D52" s="2033"/>
      <c r="E52" s="2033"/>
      <c r="F52" s="2033"/>
      <c r="G52" s="2033"/>
      <c r="H52" s="2033"/>
      <c r="I52" s="2033"/>
      <c r="J52" s="2033"/>
      <c r="K52" s="2033"/>
      <c r="L52" s="2033"/>
      <c r="M52" s="2164"/>
    </row>
    <row r="53" spans="1:13" ht="15.75">
      <c r="A53" s="2031"/>
      <c r="B53" s="1434" t="s">
        <v>773</v>
      </c>
      <c r="C53" s="2163">
        <v>3108561019</v>
      </c>
      <c r="D53" s="2033"/>
      <c r="E53" s="2033"/>
      <c r="F53" s="2033"/>
      <c r="G53" s="2033"/>
      <c r="H53" s="2033"/>
      <c r="I53" s="2033"/>
      <c r="J53" s="2033"/>
      <c r="K53" s="2033"/>
      <c r="L53" s="2033"/>
      <c r="M53" s="2164"/>
    </row>
    <row r="54" spans="1:13" ht="15.75">
      <c r="A54" s="2023" t="s">
        <v>774</v>
      </c>
      <c r="B54" s="1436" t="s">
        <v>775</v>
      </c>
      <c r="C54" s="2163" t="s">
        <v>918</v>
      </c>
      <c r="D54" s="2033"/>
      <c r="E54" s="2033"/>
      <c r="F54" s="2033"/>
      <c r="G54" s="2033"/>
      <c r="H54" s="2033"/>
      <c r="I54" s="2033"/>
      <c r="J54" s="2033"/>
      <c r="K54" s="2033"/>
      <c r="L54" s="2033"/>
      <c r="M54" s="2164"/>
    </row>
    <row r="55" spans="1:13" ht="15.75">
      <c r="A55" s="2024"/>
      <c r="B55" s="1436" t="s">
        <v>777</v>
      </c>
      <c r="C55" s="2163" t="s">
        <v>919</v>
      </c>
      <c r="D55" s="2033"/>
      <c r="E55" s="2033"/>
      <c r="F55" s="2033"/>
      <c r="G55" s="2033"/>
      <c r="H55" s="2033"/>
      <c r="I55" s="2033"/>
      <c r="J55" s="2033"/>
      <c r="K55" s="2033"/>
      <c r="L55" s="2033"/>
      <c r="M55" s="2164"/>
    </row>
    <row r="56" spans="1:13" ht="15.75">
      <c r="A56" s="2024"/>
      <c r="B56" s="1437" t="s">
        <v>230</v>
      </c>
      <c r="C56" s="2163" t="s">
        <v>933</v>
      </c>
      <c r="D56" s="2033"/>
      <c r="E56" s="2033"/>
      <c r="F56" s="2033"/>
      <c r="G56" s="2033"/>
      <c r="H56" s="2033"/>
      <c r="I56" s="2033"/>
      <c r="J56" s="2033"/>
      <c r="K56" s="2033"/>
      <c r="L56" s="2033"/>
      <c r="M56" s="2164"/>
    </row>
    <row r="57" spans="1:13" ht="62.25" customHeight="1" thickBot="1">
      <c r="A57" s="1331" t="s">
        <v>780</v>
      </c>
      <c r="B57" s="1438"/>
      <c r="C57" s="2156" t="s">
        <v>934</v>
      </c>
      <c r="D57" s="2359"/>
      <c r="E57" s="2359"/>
      <c r="F57" s="2359"/>
      <c r="G57" s="2359"/>
      <c r="H57" s="2359"/>
      <c r="I57" s="2359"/>
      <c r="J57" s="2359"/>
      <c r="K57" s="2359"/>
      <c r="L57" s="2359"/>
      <c r="M57" s="2360"/>
    </row>
  </sheetData>
  <mergeCells count="48">
    <mergeCell ref="C11:M11"/>
    <mergeCell ref="A2:A14"/>
    <mergeCell ref="C2:M2"/>
    <mergeCell ref="C3:M3"/>
    <mergeCell ref="F4:G4"/>
    <mergeCell ref="C5:M5"/>
    <mergeCell ref="C6:M6"/>
    <mergeCell ref="C7:D7"/>
    <mergeCell ref="I7:M7"/>
    <mergeCell ref="B8:B10"/>
    <mergeCell ref="C9:D9"/>
    <mergeCell ref="F9:G9"/>
    <mergeCell ref="I9:J9"/>
    <mergeCell ref="C10:D10"/>
    <mergeCell ref="F10:G10"/>
    <mergeCell ref="C15:M15"/>
    <mergeCell ref="C16:M16"/>
    <mergeCell ref="B34:B39"/>
    <mergeCell ref="F38:G38"/>
    <mergeCell ref="C45:M45"/>
    <mergeCell ref="C57:M57"/>
    <mergeCell ref="C52:M52"/>
    <mergeCell ref="C53:M53"/>
    <mergeCell ref="A54:A56"/>
    <mergeCell ref="C54:M54"/>
    <mergeCell ref="C55:M55"/>
    <mergeCell ref="C56:M56"/>
    <mergeCell ref="A48:A53"/>
    <mergeCell ref="C48:M48"/>
    <mergeCell ref="C49:M49"/>
    <mergeCell ref="C50:M50"/>
    <mergeCell ref="C51:M51"/>
    <mergeCell ref="A1:M1"/>
    <mergeCell ref="A15:A47"/>
    <mergeCell ref="C44:M44"/>
    <mergeCell ref="C12:M12"/>
    <mergeCell ref="C13:M13"/>
    <mergeCell ref="C14:D14"/>
    <mergeCell ref="F14:M14"/>
    <mergeCell ref="H38:I38"/>
    <mergeCell ref="B40:B43"/>
    <mergeCell ref="I10:J10"/>
    <mergeCell ref="F41:F42"/>
    <mergeCell ref="G41:J42"/>
    <mergeCell ref="L41:M42"/>
    <mergeCell ref="B17:B23"/>
    <mergeCell ref="B24:B27"/>
    <mergeCell ref="B31:B33"/>
  </mergeCells>
  <dataValidations count="7">
    <dataValidation allowBlank="1" showInputMessage="1" showErrorMessage="1" prompt="Seleccione de la lista desplegable" sqref="B4 B7 H7" xr:uid="{00000000-0002-0000-0D00-000000000000}"/>
    <dataValidation allowBlank="1" showInputMessage="1" showErrorMessage="1" prompt="Incluir una ficha por cada indicador, ya sea de producto o de resultado" sqref="A1" xr:uid="{00000000-0002-0000-0D00-000001000000}"/>
    <dataValidation allowBlank="1" showInputMessage="1" showErrorMessage="1" prompt="Identifique el ODS a que le apunta el indicador de producto. Seleccione de la lista desplegable._x000a_" sqref="B14" xr:uid="{00000000-0002-0000-0D00-000002000000}"/>
    <dataValidation allowBlank="1" showInputMessage="1" showErrorMessage="1" prompt="Identifique la meta ODS a que le apunta el indicador de producto. Seleccione de la lista desplegable." sqref="E14" xr:uid="{00000000-0002-0000-0D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0D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D00-000005000000}"/>
    <dataValidation type="list" allowBlank="1" showInputMessage="1" showErrorMessage="1" sqref="I7:M7" xr:uid="{00000000-0002-0000-0D00-000006000000}">
      <formula1>INDIRECT($C$7)</formula1>
    </dataValidation>
  </dataValidations>
  <hyperlinks>
    <hyperlink ref="C52" r:id="rId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N57"/>
  <sheetViews>
    <sheetView zoomScale="70" zoomScaleNormal="70" workbookViewId="0">
      <selection activeCell="C57" sqref="C2:M57"/>
    </sheetView>
  </sheetViews>
  <sheetFormatPr baseColWidth="10" defaultColWidth="11.42578125" defaultRowHeight="15"/>
  <cols>
    <col min="1" max="1" width="25.28515625" customWidth="1"/>
    <col min="2" max="2" width="34.42578125" customWidth="1"/>
    <col min="4" max="4" width="16.7109375" customWidth="1"/>
    <col min="5" max="6" width="19.28515625" customWidth="1"/>
    <col min="13" max="13" width="11.42578125" customWidth="1"/>
  </cols>
  <sheetData>
    <row r="1" spans="1:13" ht="15.75">
      <c r="A1" s="2062" t="s">
        <v>935</v>
      </c>
      <c r="B1" s="2063"/>
      <c r="C1" s="2063"/>
      <c r="D1" s="2063"/>
      <c r="E1" s="2063"/>
      <c r="F1" s="2063"/>
      <c r="G1" s="2063"/>
      <c r="H1" s="2063"/>
      <c r="I1" s="2063"/>
      <c r="J1" s="2063"/>
      <c r="K1" s="2063"/>
      <c r="L1" s="2063"/>
      <c r="M1" s="2064"/>
    </row>
    <row r="2" spans="1:13" ht="38.25" customHeight="1">
      <c r="A2" s="2065" t="s">
        <v>707</v>
      </c>
      <c r="B2" s="1383" t="s">
        <v>708</v>
      </c>
      <c r="C2" s="2388" t="s">
        <v>292</v>
      </c>
      <c r="D2" s="2389"/>
      <c r="E2" s="2389"/>
      <c r="F2" s="2389"/>
      <c r="G2" s="2389"/>
      <c r="H2" s="2389"/>
      <c r="I2" s="2389"/>
      <c r="J2" s="2389"/>
      <c r="K2" s="2389"/>
      <c r="L2" s="2389"/>
      <c r="M2" s="2390"/>
    </row>
    <row r="3" spans="1:13" ht="57" customHeight="1">
      <c r="A3" s="2066"/>
      <c r="B3" s="1384" t="s">
        <v>709</v>
      </c>
      <c r="C3" s="2163" t="s">
        <v>905</v>
      </c>
      <c r="D3" s="2033"/>
      <c r="E3" s="2033"/>
      <c r="F3" s="2033"/>
      <c r="G3" s="2033"/>
      <c r="H3" s="2033"/>
      <c r="I3" s="2033"/>
      <c r="J3" s="2033"/>
      <c r="K3" s="2033"/>
      <c r="L3" s="2033"/>
      <c r="M3" s="2164"/>
    </row>
    <row r="4" spans="1:13" ht="75" customHeight="1">
      <c r="A4" s="2066"/>
      <c r="B4" s="1385" t="s">
        <v>226</v>
      </c>
      <c r="C4" s="1749" t="s">
        <v>93</v>
      </c>
      <c r="D4" s="2361"/>
      <c r="E4" s="2362"/>
      <c r="F4" s="2391" t="s">
        <v>227</v>
      </c>
      <c r="G4" s="2392"/>
      <c r="H4" s="1271">
        <v>20</v>
      </c>
      <c r="I4" s="2393" t="s">
        <v>936</v>
      </c>
      <c r="J4" s="2394"/>
      <c r="K4" s="2394"/>
      <c r="L4" s="2394"/>
      <c r="M4" s="2395"/>
    </row>
    <row r="5" spans="1:13" ht="15.75">
      <c r="A5" s="2066"/>
      <c r="B5" s="1389" t="s">
        <v>711</v>
      </c>
      <c r="C5" s="2273" t="s">
        <v>937</v>
      </c>
      <c r="D5" s="2075"/>
      <c r="E5" s="2075"/>
      <c r="F5" s="2075"/>
      <c r="G5" s="2075"/>
      <c r="H5" s="2075"/>
      <c r="I5" s="2075"/>
      <c r="J5" s="2075"/>
      <c r="K5" s="2075"/>
      <c r="L5" s="2075"/>
      <c r="M5" s="2274"/>
    </row>
    <row r="6" spans="1:13" ht="15.75">
      <c r="A6" s="2066"/>
      <c r="B6" s="1385" t="s">
        <v>712</v>
      </c>
      <c r="C6" s="2163" t="s">
        <v>938</v>
      </c>
      <c r="D6" s="2033"/>
      <c r="E6" s="2033"/>
      <c r="F6" s="2033"/>
      <c r="G6" s="2033"/>
      <c r="H6" s="2033"/>
      <c r="I6" s="2033"/>
      <c r="J6" s="2033"/>
      <c r="K6" s="2033"/>
      <c r="L6" s="2033"/>
      <c r="M6" s="2164"/>
    </row>
    <row r="7" spans="1:13" ht="15.75">
      <c r="A7" s="2066"/>
      <c r="B7" s="1390" t="s">
        <v>713</v>
      </c>
      <c r="C7" s="2199" t="s">
        <v>33</v>
      </c>
      <c r="D7" s="2078"/>
      <c r="E7" s="1051"/>
      <c r="F7" s="1051"/>
      <c r="G7" s="1052"/>
      <c r="H7" s="1274" t="s">
        <v>230</v>
      </c>
      <c r="I7" s="2079" t="s">
        <v>56</v>
      </c>
      <c r="J7" s="2078"/>
      <c r="K7" s="2078"/>
      <c r="L7" s="2078"/>
      <c r="M7" s="2200"/>
    </row>
    <row r="8" spans="1:13" ht="4.5" customHeight="1">
      <c r="A8" s="2066"/>
      <c r="B8" s="2171" t="s">
        <v>714</v>
      </c>
      <c r="C8" s="1391"/>
      <c r="D8" s="1055"/>
      <c r="E8" s="1055"/>
      <c r="F8" s="1055"/>
      <c r="G8" s="1055"/>
      <c r="H8" s="1055"/>
      <c r="I8" s="1055"/>
      <c r="J8" s="1055"/>
      <c r="K8" s="1055"/>
      <c r="L8" s="1056"/>
      <c r="M8" s="1392"/>
    </row>
    <row r="9" spans="1:13" ht="15.75">
      <c r="A9" s="2066"/>
      <c r="B9" s="2172"/>
      <c r="C9" s="2201" t="s">
        <v>715</v>
      </c>
      <c r="D9" s="2083"/>
      <c r="E9" s="1058"/>
      <c r="F9" s="2083"/>
      <c r="G9" s="2083"/>
      <c r="H9" s="1058"/>
      <c r="I9" s="2083"/>
      <c r="J9" s="2083"/>
      <c r="K9" s="1058"/>
      <c r="L9" s="1059"/>
      <c r="M9" s="1393"/>
    </row>
    <row r="10" spans="1:13" ht="15.75">
      <c r="A10" s="2066"/>
      <c r="B10" s="2173"/>
      <c r="C10" s="2201" t="s">
        <v>716</v>
      </c>
      <c r="D10" s="2083"/>
      <c r="E10" s="1061"/>
      <c r="F10" s="2083" t="s">
        <v>716</v>
      </c>
      <c r="G10" s="2083"/>
      <c r="H10" s="1061"/>
      <c r="I10" s="2083" t="s">
        <v>716</v>
      </c>
      <c r="J10" s="2083"/>
      <c r="K10" s="1061"/>
      <c r="L10" s="1062"/>
      <c r="M10" s="1394"/>
    </row>
    <row r="11" spans="1:13" ht="38.25" customHeight="1">
      <c r="A11" s="2067"/>
      <c r="B11" s="1384" t="s">
        <v>717</v>
      </c>
      <c r="C11" s="2159" t="s">
        <v>939</v>
      </c>
      <c r="D11" s="2048"/>
      <c r="E11" s="2048"/>
      <c r="F11" s="2048"/>
      <c r="G11" s="2048"/>
      <c r="H11" s="2048"/>
      <c r="I11" s="2048"/>
      <c r="J11" s="2048"/>
      <c r="K11" s="2048"/>
      <c r="L11" s="2048"/>
      <c r="M11" s="2266"/>
    </row>
    <row r="12" spans="1:13" ht="45.75" customHeight="1">
      <c r="A12" s="1548"/>
      <c r="B12" s="1384" t="s">
        <v>887</v>
      </c>
      <c r="C12" s="2381" t="s">
        <v>940</v>
      </c>
      <c r="D12" s="2382"/>
      <c r="E12" s="2382"/>
      <c r="F12" s="2382"/>
      <c r="G12" s="2382"/>
      <c r="H12" s="2382"/>
      <c r="I12" s="2382"/>
      <c r="J12" s="2382"/>
      <c r="K12" s="2382"/>
      <c r="L12" s="2382"/>
      <c r="M12" s="2383"/>
    </row>
    <row r="13" spans="1:13" ht="54.75" customHeight="1">
      <c r="A13" s="1548"/>
      <c r="B13" s="1384" t="s">
        <v>889</v>
      </c>
      <c r="C13" s="2159" t="s">
        <v>925</v>
      </c>
      <c r="D13" s="2048"/>
      <c r="E13" s="2048"/>
      <c r="F13" s="2048"/>
      <c r="G13" s="2048"/>
      <c r="H13" s="2048"/>
      <c r="I13" s="2048"/>
      <c r="J13" s="2048"/>
      <c r="K13" s="2048"/>
      <c r="L13" s="2048"/>
      <c r="M13" s="2266"/>
    </row>
    <row r="14" spans="1:13" ht="50.25" customHeight="1">
      <c r="A14" s="1548"/>
      <c r="B14" s="1750" t="s">
        <v>890</v>
      </c>
      <c r="C14" s="2159" t="s">
        <v>69</v>
      </c>
      <c r="D14" s="2048"/>
      <c r="E14" s="1540" t="s">
        <v>108</v>
      </c>
      <c r="F14" s="2372" t="s">
        <v>941</v>
      </c>
      <c r="G14" s="2373"/>
      <c r="H14" s="2373"/>
      <c r="I14" s="2373"/>
      <c r="J14" s="2373"/>
      <c r="K14" s="2373"/>
      <c r="L14" s="2373"/>
      <c r="M14" s="2374"/>
    </row>
    <row r="15" spans="1:13" ht="15.75" customHeight="1">
      <c r="A15" s="2038" t="s">
        <v>719</v>
      </c>
      <c r="B15" s="1390" t="s">
        <v>217</v>
      </c>
      <c r="C15" s="2384" t="s">
        <v>942</v>
      </c>
      <c r="D15" s="2385"/>
      <c r="E15" s="2385"/>
      <c r="F15" s="2385"/>
      <c r="G15" s="2385"/>
      <c r="H15" s="2385"/>
      <c r="I15" s="2385"/>
      <c r="J15" s="2385"/>
      <c r="K15" s="2385"/>
      <c r="L15" s="2385"/>
      <c r="M15" s="2386"/>
    </row>
    <row r="16" spans="1:13" ht="37.5" customHeight="1">
      <c r="A16" s="2039"/>
      <c r="B16" s="1390" t="s">
        <v>892</v>
      </c>
      <c r="C16" s="2381" t="s">
        <v>293</v>
      </c>
      <c r="D16" s="2382"/>
      <c r="E16" s="2382"/>
      <c r="F16" s="2382"/>
      <c r="G16" s="2382"/>
      <c r="H16" s="2382"/>
      <c r="I16" s="2382"/>
      <c r="J16" s="2382"/>
      <c r="K16" s="2382"/>
      <c r="L16" s="2382"/>
      <c r="M16" s="2383"/>
    </row>
    <row r="17" spans="1:13" ht="15.75">
      <c r="A17" s="2039"/>
      <c r="B17" s="2171" t="s">
        <v>720</v>
      </c>
      <c r="C17" s="1396"/>
      <c r="D17" s="1280"/>
      <c r="E17" s="1280"/>
      <c r="F17" s="1280"/>
      <c r="G17" s="1280"/>
      <c r="H17" s="1280"/>
      <c r="I17" s="1280"/>
      <c r="J17" s="1280"/>
      <c r="K17" s="1280"/>
      <c r="L17" s="1280"/>
      <c r="M17" s="1397"/>
    </row>
    <row r="18" spans="1:13" ht="15.75">
      <c r="A18" s="2039"/>
      <c r="B18" s="2172"/>
      <c r="C18" s="1398"/>
      <c r="D18" s="1282"/>
      <c r="E18" s="1283"/>
      <c r="F18" s="1282"/>
      <c r="G18" s="1283"/>
      <c r="H18" s="1282"/>
      <c r="I18" s="1283"/>
      <c r="J18" s="1282"/>
      <c r="K18" s="1283"/>
      <c r="L18" s="1283"/>
      <c r="M18" s="1399"/>
    </row>
    <row r="19" spans="1:13" ht="15.75">
      <c r="A19" s="2039"/>
      <c r="B19" s="2172"/>
      <c r="C19" s="1400" t="s">
        <v>721</v>
      </c>
      <c r="D19" s="1286"/>
      <c r="E19" s="1287" t="s">
        <v>722</v>
      </c>
      <c r="F19" s="1286"/>
      <c r="G19" s="1287" t="s">
        <v>723</v>
      </c>
      <c r="H19" s="1286"/>
      <c r="I19" s="1287" t="s">
        <v>724</v>
      </c>
      <c r="J19" s="1288"/>
      <c r="K19" s="1287"/>
      <c r="L19" s="1287"/>
      <c r="M19" s="1401"/>
    </row>
    <row r="20" spans="1:13" ht="15.75">
      <c r="A20" s="2039"/>
      <c r="B20" s="2172"/>
      <c r="C20" s="1400" t="s">
        <v>725</v>
      </c>
      <c r="D20" s="937"/>
      <c r="E20" s="1287" t="s">
        <v>726</v>
      </c>
      <c r="F20" s="1290"/>
      <c r="G20" s="1287" t="s">
        <v>727</v>
      </c>
      <c r="H20" s="1290"/>
      <c r="I20" s="1287"/>
      <c r="J20" s="1291"/>
      <c r="K20" s="1287"/>
      <c r="L20" s="1287"/>
      <c r="M20" s="1401"/>
    </row>
    <row r="21" spans="1:13" ht="15.75">
      <c r="A21" s="2039"/>
      <c r="B21" s="2172"/>
      <c r="C21" s="1400" t="s">
        <v>728</v>
      </c>
      <c r="D21" s="937"/>
      <c r="E21" s="1287" t="s">
        <v>729</v>
      </c>
      <c r="F21" s="937"/>
      <c r="G21" s="1287"/>
      <c r="H21" s="1291"/>
      <c r="I21" s="1287"/>
      <c r="J21" s="1291"/>
      <c r="K21" s="1287"/>
      <c r="L21" s="1287"/>
      <c r="M21" s="1401"/>
    </row>
    <row r="22" spans="1:13" ht="15.75">
      <c r="A22" s="2039"/>
      <c r="B22" s="2172"/>
      <c r="C22" s="1400" t="s">
        <v>105</v>
      </c>
      <c r="D22" s="937" t="s">
        <v>730</v>
      </c>
      <c r="E22" s="1287" t="s">
        <v>731</v>
      </c>
      <c r="F22" s="731" t="s">
        <v>732</v>
      </c>
      <c r="G22" s="731"/>
      <c r="H22" s="731"/>
      <c r="I22" s="731"/>
      <c r="J22" s="731"/>
      <c r="K22" s="731"/>
      <c r="L22" s="731"/>
      <c r="M22" s="1402"/>
    </row>
    <row r="23" spans="1:13" ht="15.75">
      <c r="A23" s="2039"/>
      <c r="B23" s="2173"/>
      <c r="C23" s="1403"/>
      <c r="D23" s="1293"/>
      <c r="E23" s="1293"/>
      <c r="F23" s="1293"/>
      <c r="G23" s="1293"/>
      <c r="H23" s="1293"/>
      <c r="I23" s="1293"/>
      <c r="J23" s="1293"/>
      <c r="K23" s="1293"/>
      <c r="L23" s="1293"/>
      <c r="M23" s="1404"/>
    </row>
    <row r="24" spans="1:13" ht="15.75">
      <c r="A24" s="2039"/>
      <c r="B24" s="2171" t="s">
        <v>733</v>
      </c>
      <c r="C24" s="1405"/>
      <c r="D24" s="1296"/>
      <c r="E24" s="1296"/>
      <c r="F24" s="1296"/>
      <c r="G24" s="1296"/>
      <c r="H24" s="1296"/>
      <c r="I24" s="1296"/>
      <c r="J24" s="1296"/>
      <c r="K24" s="1296"/>
      <c r="L24" s="1056"/>
      <c r="M24" s="1392"/>
    </row>
    <row r="25" spans="1:13" ht="15.75">
      <c r="A25" s="2039"/>
      <c r="B25" s="2172"/>
      <c r="C25" s="1400" t="s">
        <v>734</v>
      </c>
      <c r="D25" s="1290"/>
      <c r="E25" s="1297"/>
      <c r="F25" s="1287" t="s">
        <v>735</v>
      </c>
      <c r="G25" s="937" t="s">
        <v>730</v>
      </c>
      <c r="H25" s="1297"/>
      <c r="I25" s="1287" t="s">
        <v>736</v>
      </c>
      <c r="J25" s="937"/>
      <c r="K25" s="1297"/>
      <c r="L25" s="1059"/>
      <c r="M25" s="1393"/>
    </row>
    <row r="26" spans="1:13" ht="15.75">
      <c r="A26" s="2039"/>
      <c r="B26" s="2172"/>
      <c r="C26" s="1400" t="s">
        <v>737</v>
      </c>
      <c r="D26" s="1090"/>
      <c r="E26" s="1059"/>
      <c r="F26" s="1287" t="s">
        <v>738</v>
      </c>
      <c r="G26" s="1290"/>
      <c r="H26" s="1059"/>
      <c r="I26" s="1091"/>
      <c r="J26" s="1059"/>
      <c r="K26" s="1058"/>
      <c r="L26" s="1059"/>
      <c r="M26" s="1393"/>
    </row>
    <row r="27" spans="1:13" ht="15.75">
      <c r="A27" s="2039"/>
      <c r="B27" s="2172"/>
      <c r="C27" s="1406"/>
      <c r="D27" s="1299"/>
      <c r="E27" s="1299"/>
      <c r="F27" s="1299"/>
      <c r="G27" s="1299"/>
      <c r="H27" s="1299"/>
      <c r="I27" s="1299"/>
      <c r="J27" s="1299"/>
      <c r="K27" s="1299"/>
      <c r="L27" s="1062"/>
      <c r="M27" s="1394"/>
    </row>
    <row r="28" spans="1:13" ht="15.75">
      <c r="A28" s="2039"/>
      <c r="B28" s="1407" t="s">
        <v>739</v>
      </c>
      <c r="C28" s="1408"/>
      <c r="D28" s="1302"/>
      <c r="E28" s="1302"/>
      <c r="F28" s="1302"/>
      <c r="G28" s="1302"/>
      <c r="H28" s="1302"/>
      <c r="I28" s="1302"/>
      <c r="J28" s="1302"/>
      <c r="K28" s="1302"/>
      <c r="L28" s="1302"/>
      <c r="M28" s="1409"/>
    </row>
    <row r="29" spans="1:13" ht="15.75">
      <c r="A29" s="2039"/>
      <c r="B29" s="1410"/>
      <c r="C29" s="1411" t="s">
        <v>740</v>
      </c>
      <c r="D29" s="1412" t="s">
        <v>259</v>
      </c>
      <c r="E29" s="1297"/>
      <c r="F29" s="1306" t="s">
        <v>741</v>
      </c>
      <c r="G29" s="1290" t="s">
        <v>259</v>
      </c>
      <c r="H29" s="1297"/>
      <c r="I29" s="1306" t="s">
        <v>742</v>
      </c>
      <c r="J29" s="1545" t="s">
        <v>259</v>
      </c>
      <c r="K29" s="1277"/>
      <c r="L29" s="1514"/>
      <c r="M29" s="1413"/>
    </row>
    <row r="30" spans="1:13" ht="15.75">
      <c r="A30" s="2039"/>
      <c r="B30" s="1389"/>
      <c r="C30" s="1403"/>
      <c r="D30" s="1293"/>
      <c r="E30" s="1293"/>
      <c r="F30" s="1293"/>
      <c r="G30" s="1293"/>
      <c r="H30" s="1293"/>
      <c r="I30" s="1293"/>
      <c r="J30" s="1293"/>
      <c r="K30" s="1293"/>
      <c r="L30" s="1293"/>
      <c r="M30" s="1404"/>
    </row>
    <row r="31" spans="1:13" ht="15.75">
      <c r="A31" s="2039"/>
      <c r="B31" s="2172" t="s">
        <v>744</v>
      </c>
      <c r="C31" s="1414"/>
      <c r="D31" s="1105"/>
      <c r="E31" s="1105"/>
      <c r="F31" s="1105"/>
      <c r="G31" s="1105"/>
      <c r="H31" s="1105"/>
      <c r="I31" s="1105"/>
      <c r="J31" s="1105"/>
      <c r="K31" s="1105"/>
      <c r="L31" s="1059"/>
      <c r="M31" s="1393"/>
    </row>
    <row r="32" spans="1:13" ht="15.75">
      <c r="A32" s="2039"/>
      <c r="B32" s="2172"/>
      <c r="C32" s="1415" t="s">
        <v>745</v>
      </c>
      <c r="D32" s="1546">
        <v>2021</v>
      </c>
      <c r="E32" s="1108"/>
      <c r="F32" s="1297" t="s">
        <v>746</v>
      </c>
      <c r="G32" s="1109" t="s">
        <v>747</v>
      </c>
      <c r="H32" s="1108"/>
      <c r="I32" s="1306"/>
      <c r="J32" s="1108"/>
      <c r="K32" s="1108"/>
      <c r="L32" s="1059"/>
      <c r="M32" s="1393"/>
    </row>
    <row r="33" spans="1:14" ht="15.75">
      <c r="A33" s="2039"/>
      <c r="B33" s="2172"/>
      <c r="C33" s="1415"/>
      <c r="D33" s="1310"/>
      <c r="E33" s="1108"/>
      <c r="F33" s="1297"/>
      <c r="G33" s="1108"/>
      <c r="H33" s="1108"/>
      <c r="I33" s="1306"/>
      <c r="J33" s="1108"/>
      <c r="K33" s="1108"/>
      <c r="L33" s="1059"/>
      <c r="M33" s="1393"/>
    </row>
    <row r="34" spans="1:14" ht="15.75">
      <c r="A34" s="2039"/>
      <c r="B34" s="1407" t="s">
        <v>748</v>
      </c>
      <c r="C34" s="1417"/>
      <c r="D34" s="1312"/>
      <c r="E34" s="1312"/>
      <c r="F34" s="1312"/>
      <c r="G34" s="1312"/>
      <c r="H34" s="1312"/>
      <c r="I34" s="1312"/>
      <c r="J34" s="1312"/>
      <c r="K34" s="1312"/>
      <c r="L34" s="1312"/>
      <c r="M34" s="1418"/>
    </row>
    <row r="35" spans="1:14" ht="15.75">
      <c r="A35" s="2039"/>
      <c r="B35" s="1410"/>
      <c r="C35" s="1419"/>
      <c r="D35" s="1315" t="s">
        <v>749</v>
      </c>
      <c r="E35" s="1315"/>
      <c r="F35" s="1315" t="s">
        <v>750</v>
      </c>
      <c r="G35" s="1315"/>
      <c r="H35" s="1117" t="s">
        <v>751</v>
      </c>
      <c r="I35" s="1117"/>
      <c r="J35" s="1117" t="s">
        <v>752</v>
      </c>
      <c r="K35" s="1315"/>
      <c r="L35" s="1315" t="s">
        <v>753</v>
      </c>
      <c r="M35" s="1420"/>
    </row>
    <row r="36" spans="1:14" ht="15.75">
      <c r="A36" s="2039"/>
      <c r="B36" s="1410"/>
      <c r="C36" s="1419"/>
      <c r="D36" s="2370">
        <v>1</v>
      </c>
      <c r="E36" s="2371"/>
      <c r="F36" s="2370">
        <v>1</v>
      </c>
      <c r="G36" s="2371"/>
      <c r="H36" s="2370">
        <v>1</v>
      </c>
      <c r="I36" s="2371"/>
      <c r="J36" s="2370">
        <v>1</v>
      </c>
      <c r="K36" s="2371"/>
      <c r="L36" s="2370">
        <v>1</v>
      </c>
      <c r="M36" s="2387"/>
    </row>
    <row r="37" spans="1:14" ht="15.75">
      <c r="A37" s="2039"/>
      <c r="B37" s="1410"/>
      <c r="C37" s="1419"/>
      <c r="D37" s="1422" t="s">
        <v>806</v>
      </c>
      <c r="E37" s="1423"/>
      <c r="F37" s="1422" t="s">
        <v>754</v>
      </c>
      <c r="G37" s="1423"/>
      <c r="H37" s="1377"/>
      <c r="I37" s="1376"/>
      <c r="J37" s="1377"/>
      <c r="K37" s="1376"/>
      <c r="L37" s="1377"/>
      <c r="M37" s="1424"/>
    </row>
    <row r="38" spans="1:14" ht="15.75">
      <c r="A38" s="2039"/>
      <c r="B38" s="1410"/>
      <c r="C38" s="1419"/>
      <c r="D38" s="961">
        <v>2025</v>
      </c>
      <c r="E38" s="1318"/>
      <c r="F38" s="2370">
        <v>1</v>
      </c>
      <c r="G38" s="2371"/>
      <c r="H38" s="1375"/>
      <c r="I38" s="1315"/>
      <c r="J38" s="1375"/>
      <c r="K38" s="1315"/>
      <c r="L38" s="1375"/>
      <c r="M38" s="1425"/>
    </row>
    <row r="39" spans="1:14" ht="15.75">
      <c r="A39" s="2039"/>
      <c r="B39" s="1389"/>
      <c r="C39" s="1426"/>
      <c r="D39" s="1062"/>
      <c r="E39" s="1062"/>
      <c r="F39" s="1062"/>
      <c r="G39" s="1062"/>
      <c r="H39" s="2154"/>
      <c r="I39" s="2154"/>
      <c r="J39" s="1373"/>
      <c r="K39" s="1374"/>
      <c r="L39" s="1373"/>
      <c r="M39" s="1427"/>
    </row>
    <row r="40" spans="1:14" ht="15.75">
      <c r="A40" s="2039"/>
      <c r="B40" s="2172" t="s">
        <v>755</v>
      </c>
      <c r="C40" s="1428"/>
      <c r="D40" s="1291"/>
      <c r="E40" s="1291"/>
      <c r="F40" s="1291"/>
      <c r="G40" s="1291"/>
      <c r="H40" s="1291"/>
      <c r="I40" s="1291"/>
      <c r="J40" s="1291"/>
      <c r="K40" s="1291"/>
      <c r="L40" s="1059"/>
      <c r="M40" s="1393"/>
    </row>
    <row r="41" spans="1:14" ht="15.75">
      <c r="A41" s="2039"/>
      <c r="B41" s="2172"/>
      <c r="C41" s="1429"/>
      <c r="D41" s="1322" t="s">
        <v>93</v>
      </c>
      <c r="E41" s="1323" t="s">
        <v>95</v>
      </c>
      <c r="F41" s="2053" t="s">
        <v>756</v>
      </c>
      <c r="G41" s="2054" t="s">
        <v>103</v>
      </c>
      <c r="H41" s="2054"/>
      <c r="I41" s="2054"/>
      <c r="J41" s="2054"/>
      <c r="K41" s="1324" t="s">
        <v>757</v>
      </c>
      <c r="L41" s="2366" t="s">
        <v>807</v>
      </c>
      <c r="M41" s="2367"/>
    </row>
    <row r="42" spans="1:14" ht="15.75">
      <c r="A42" s="2039"/>
      <c r="B42" s="2172"/>
      <c r="C42" s="1429"/>
      <c r="D42" s="735" t="s">
        <v>730</v>
      </c>
      <c r="E42" s="937"/>
      <c r="F42" s="2053"/>
      <c r="G42" s="2054"/>
      <c r="H42" s="2054"/>
      <c r="I42" s="2054"/>
      <c r="J42" s="2054"/>
      <c r="K42" s="1059"/>
      <c r="L42" s="2368"/>
      <c r="M42" s="2369"/>
    </row>
    <row r="43" spans="1:14" ht="15.75">
      <c r="A43" s="2039"/>
      <c r="B43" s="2173"/>
      <c r="C43" s="1430"/>
      <c r="D43" s="1062"/>
      <c r="E43" s="1062"/>
      <c r="F43" s="1062"/>
      <c r="G43" s="1062"/>
      <c r="H43" s="1062"/>
      <c r="I43" s="1062"/>
      <c r="J43" s="1062"/>
      <c r="K43" s="1062"/>
      <c r="L43" s="1059"/>
      <c r="M43" s="1393"/>
    </row>
    <row r="44" spans="1:14" ht="19.5" customHeight="1">
      <c r="A44" s="2039"/>
      <c r="B44" s="1390" t="s">
        <v>758</v>
      </c>
      <c r="C44" s="2159" t="s">
        <v>943</v>
      </c>
      <c r="D44" s="2048"/>
      <c r="E44" s="2048"/>
      <c r="F44" s="2048"/>
      <c r="G44" s="2048"/>
      <c r="H44" s="2048"/>
      <c r="I44" s="2048"/>
      <c r="J44" s="2048"/>
      <c r="K44" s="2048"/>
      <c r="L44" s="2048"/>
      <c r="M44" s="2266"/>
    </row>
    <row r="45" spans="1:14" ht="15.75">
      <c r="A45" s="2039"/>
      <c r="B45" s="1390" t="s">
        <v>760</v>
      </c>
      <c r="C45" s="2025" t="s">
        <v>259</v>
      </c>
      <c r="D45" s="2026"/>
      <c r="E45" s="2026"/>
      <c r="F45" s="2026"/>
      <c r="G45" s="2026"/>
      <c r="H45" s="2026"/>
      <c r="I45" s="2026"/>
      <c r="J45" s="2026"/>
      <c r="K45" s="2026"/>
      <c r="L45" s="2026"/>
      <c r="M45" s="2027"/>
    </row>
    <row r="46" spans="1:14" ht="15.75">
      <c r="A46" s="2039"/>
      <c r="B46" s="1390" t="s">
        <v>762</v>
      </c>
      <c r="C46" s="2025" t="s">
        <v>944</v>
      </c>
      <c r="D46" s="2026"/>
      <c r="E46" s="2026"/>
      <c r="F46" s="2026"/>
      <c r="G46" s="2026"/>
      <c r="H46" s="2026"/>
      <c r="I46" s="2026"/>
      <c r="J46" s="2026"/>
      <c r="K46" s="2026"/>
      <c r="L46" s="2026"/>
      <c r="M46" s="2027"/>
    </row>
    <row r="47" spans="1:14" ht="15.75">
      <c r="A47" s="2040"/>
      <c r="B47" s="1390" t="s">
        <v>764</v>
      </c>
      <c r="C47" s="2025" t="s">
        <v>945</v>
      </c>
      <c r="D47" s="2026"/>
      <c r="E47" s="2026"/>
      <c r="F47" s="2026"/>
      <c r="G47" s="2026"/>
      <c r="H47" s="2026"/>
      <c r="I47" s="2026"/>
      <c r="J47" s="2026"/>
      <c r="K47" s="2026"/>
      <c r="L47" s="2026"/>
      <c r="M47" s="2027"/>
    </row>
    <row r="48" spans="1:14" ht="15.75">
      <c r="A48" s="2023" t="s">
        <v>765</v>
      </c>
      <c r="B48" s="1434" t="s">
        <v>766</v>
      </c>
      <c r="C48" s="2025" t="s">
        <v>946</v>
      </c>
      <c r="D48" s="2026"/>
      <c r="E48" s="2026"/>
      <c r="F48" s="2026"/>
      <c r="G48" s="2026"/>
      <c r="H48" s="2026"/>
      <c r="I48" s="2026"/>
      <c r="J48" s="2026"/>
      <c r="K48" s="2026"/>
      <c r="L48" s="2026"/>
      <c r="M48" s="2027"/>
      <c r="N48" s="1748"/>
    </row>
    <row r="49" spans="1:13" ht="15.75">
      <c r="A49" s="2024"/>
      <c r="B49" s="1434" t="s">
        <v>767</v>
      </c>
      <c r="C49" s="2025" t="s">
        <v>947</v>
      </c>
      <c r="D49" s="2026"/>
      <c r="E49" s="2026"/>
      <c r="F49" s="2026"/>
      <c r="G49" s="2026"/>
      <c r="H49" s="2026"/>
      <c r="I49" s="2026"/>
      <c r="J49" s="2026"/>
      <c r="K49" s="2026"/>
      <c r="L49" s="2026"/>
      <c r="M49" s="2027"/>
    </row>
    <row r="50" spans="1:13" ht="15.75">
      <c r="A50" s="2024"/>
      <c r="B50" s="1434" t="s">
        <v>769</v>
      </c>
      <c r="C50" s="2025" t="s">
        <v>56</v>
      </c>
      <c r="D50" s="2026"/>
      <c r="E50" s="2026"/>
      <c r="F50" s="2026"/>
      <c r="G50" s="2026"/>
      <c r="H50" s="2026"/>
      <c r="I50" s="2026"/>
      <c r="J50" s="2026"/>
      <c r="K50" s="2026"/>
      <c r="L50" s="2026"/>
      <c r="M50" s="2027"/>
    </row>
    <row r="51" spans="1:13" ht="16.5" customHeight="1">
      <c r="A51" s="2024"/>
      <c r="B51" s="1435" t="s">
        <v>770</v>
      </c>
      <c r="C51" s="2025" t="s">
        <v>948</v>
      </c>
      <c r="D51" s="2026"/>
      <c r="E51" s="2026"/>
      <c r="F51" s="2026"/>
      <c r="G51" s="2026"/>
      <c r="H51" s="2026"/>
      <c r="I51" s="2026"/>
      <c r="J51" s="2026"/>
      <c r="K51" s="2026"/>
      <c r="L51" s="2026"/>
      <c r="M51" s="2027"/>
    </row>
    <row r="52" spans="1:13" ht="15.75">
      <c r="A52" s="2024"/>
      <c r="B52" s="1434" t="s">
        <v>771</v>
      </c>
      <c r="C52" s="2378" t="s">
        <v>949</v>
      </c>
      <c r="D52" s="2379"/>
      <c r="E52" s="2379"/>
      <c r="F52" s="2379"/>
      <c r="G52" s="2379"/>
      <c r="H52" s="2379"/>
      <c r="I52" s="2379"/>
      <c r="J52" s="2379"/>
      <c r="K52" s="2379"/>
      <c r="L52" s="2379"/>
      <c r="M52" s="2380"/>
    </row>
    <row r="53" spans="1:13" ht="15.75">
      <c r="A53" s="2031"/>
      <c r="B53" s="1434" t="s">
        <v>773</v>
      </c>
      <c r="C53" s="2025">
        <v>3114660804</v>
      </c>
      <c r="D53" s="2026"/>
      <c r="E53" s="2026"/>
      <c r="F53" s="2026"/>
      <c r="G53" s="2026"/>
      <c r="H53" s="2026"/>
      <c r="I53" s="2026"/>
      <c r="J53" s="2026"/>
      <c r="K53" s="2026"/>
      <c r="L53" s="2026"/>
      <c r="M53" s="2027"/>
    </row>
    <row r="54" spans="1:13" ht="15.75">
      <c r="A54" s="2023" t="s">
        <v>774</v>
      </c>
      <c r="B54" s="1436" t="s">
        <v>775</v>
      </c>
      <c r="C54" s="2025" t="s">
        <v>776</v>
      </c>
      <c r="D54" s="2026"/>
      <c r="E54" s="2026"/>
      <c r="F54" s="2026"/>
      <c r="G54" s="2026"/>
      <c r="H54" s="2026"/>
      <c r="I54" s="2026"/>
      <c r="J54" s="2026"/>
      <c r="K54" s="2026"/>
      <c r="L54" s="2026"/>
      <c r="M54" s="2027"/>
    </row>
    <row r="55" spans="1:13" ht="15.75">
      <c r="A55" s="2024"/>
      <c r="B55" s="1436" t="s">
        <v>777</v>
      </c>
      <c r="C55" s="2025" t="s">
        <v>778</v>
      </c>
      <c r="D55" s="2026"/>
      <c r="E55" s="2026"/>
      <c r="F55" s="2026"/>
      <c r="G55" s="2026"/>
      <c r="H55" s="2026"/>
      <c r="I55" s="2026"/>
      <c r="J55" s="2026"/>
      <c r="K55" s="2026"/>
      <c r="L55" s="2026"/>
      <c r="M55" s="2027"/>
    </row>
    <row r="56" spans="1:13" ht="15.75">
      <c r="A56" s="2024"/>
      <c r="B56" s="1437" t="s">
        <v>230</v>
      </c>
      <c r="C56" s="2025" t="s">
        <v>779</v>
      </c>
      <c r="D56" s="2026"/>
      <c r="E56" s="2026"/>
      <c r="F56" s="2026"/>
      <c r="G56" s="2026"/>
      <c r="H56" s="2026"/>
      <c r="I56" s="2026"/>
      <c r="J56" s="2026"/>
      <c r="K56" s="2026"/>
      <c r="L56" s="2026"/>
      <c r="M56" s="2027"/>
    </row>
    <row r="57" spans="1:13" ht="15.75">
      <c r="A57" s="1331" t="s">
        <v>780</v>
      </c>
      <c r="B57" s="1438"/>
      <c r="C57" s="2375"/>
      <c r="D57" s="2376"/>
      <c r="E57" s="2376"/>
      <c r="F57" s="2376"/>
      <c r="G57" s="2376"/>
      <c r="H57" s="2376"/>
      <c r="I57" s="2376"/>
      <c r="J57" s="2376"/>
      <c r="K57" s="2376"/>
      <c r="L57" s="2376"/>
      <c r="M57" s="2377"/>
    </row>
  </sheetData>
  <mergeCells count="56">
    <mergeCell ref="A2:A11"/>
    <mergeCell ref="C2:M2"/>
    <mergeCell ref="C3:M3"/>
    <mergeCell ref="F4:G4"/>
    <mergeCell ref="C5:M5"/>
    <mergeCell ref="C6:M6"/>
    <mergeCell ref="C7:D7"/>
    <mergeCell ref="I7:M7"/>
    <mergeCell ref="B8:B10"/>
    <mergeCell ref="F9:G9"/>
    <mergeCell ref="I9:J9"/>
    <mergeCell ref="C10:D10"/>
    <mergeCell ref="C9:D9"/>
    <mergeCell ref="I4:M4"/>
    <mergeCell ref="D4:E4"/>
    <mergeCell ref="I10:J10"/>
    <mergeCell ref="C15:M15"/>
    <mergeCell ref="C16:M16"/>
    <mergeCell ref="C47:M47"/>
    <mergeCell ref="H36:I36"/>
    <mergeCell ref="J36:K36"/>
    <mergeCell ref="L36:M36"/>
    <mergeCell ref="H39:I39"/>
    <mergeCell ref="C46:M46"/>
    <mergeCell ref="B40:B43"/>
    <mergeCell ref="F41:F42"/>
    <mergeCell ref="F10:G10"/>
    <mergeCell ref="C57:M57"/>
    <mergeCell ref="C49:M49"/>
    <mergeCell ref="C50:M50"/>
    <mergeCell ref="C51:M51"/>
    <mergeCell ref="C52:M52"/>
    <mergeCell ref="C53:M53"/>
    <mergeCell ref="C12:M12"/>
    <mergeCell ref="C11:M11"/>
    <mergeCell ref="C44:M44"/>
    <mergeCell ref="C45:M45"/>
    <mergeCell ref="C13:M13"/>
    <mergeCell ref="F38:G38"/>
    <mergeCell ref="C14:D14"/>
    <mergeCell ref="A1:M1"/>
    <mergeCell ref="A54:A56"/>
    <mergeCell ref="C54:M54"/>
    <mergeCell ref="C55:M55"/>
    <mergeCell ref="C56:M56"/>
    <mergeCell ref="G41:J42"/>
    <mergeCell ref="L41:M42"/>
    <mergeCell ref="A15:A47"/>
    <mergeCell ref="B17:B23"/>
    <mergeCell ref="B24:B27"/>
    <mergeCell ref="B31:B33"/>
    <mergeCell ref="D36:E36"/>
    <mergeCell ref="F36:G36"/>
    <mergeCell ref="F14:M14"/>
    <mergeCell ref="A48:A53"/>
    <mergeCell ref="C48:M48"/>
  </mergeCells>
  <dataValidations count="7">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E00-000000000000}"/>
    <dataValidation type="list" allowBlank="1" showInputMessage="1" showErrorMessage="1" sqref="I7:M7" xr:uid="{00000000-0002-0000-0E00-000001000000}">
      <formula1>INDIRECT($C$7)</formula1>
    </dataValidation>
    <dataValidation allowBlank="1" showInputMessage="1" showErrorMessage="1" prompt="Seleccione de la lista desplegable" sqref="B4 B7 H7" xr:uid="{00000000-0002-0000-0E00-000002000000}"/>
    <dataValidation allowBlank="1" showInputMessage="1" showErrorMessage="1" prompt="Incluir una ficha por cada indicador, ya sea de producto o de resultado" sqref="A1" xr:uid="{00000000-0002-0000-0E00-000003000000}"/>
    <dataValidation allowBlank="1" showInputMessage="1" showErrorMessage="1" prompt="Identifique la meta ODS a que le apunta el indicador de producto. Seleccione de la lista desplegable." sqref="E14" xr:uid="{00000000-0002-0000-0E00-000004000000}"/>
    <dataValidation allowBlank="1" showInputMessage="1" showErrorMessage="1" prompt="Identifique el ODS a que le apunta el indicador de producto. Seleccione de la lista desplegable._x000a_" sqref="B14" xr:uid="{00000000-0002-0000-0E00-000005000000}"/>
    <dataValidation allowBlank="1" showInputMessage="1" showErrorMessage="1" prompt="Determine si el indicador responde a un enfoque (Derechos Humanos, Género, Diferencial, Poblacional, Ambiental y Territorial). Si responde a más de enfoque separelos por ;" sqref="B15" xr:uid="{00000000-0002-0000-0E00-000006000000}"/>
  </dataValidations>
  <hyperlinks>
    <hyperlink ref="C52" r:id="rId1" xr:uid="{00000000-0004-0000-0E00-000000000000}"/>
    <hyperlink ref="C52:M52" r:id="rId2" display="ecastillov@sdis.gov.co " xr:uid="{00000000-0004-0000-0E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M57"/>
  <sheetViews>
    <sheetView zoomScale="70" zoomScaleNormal="70" workbookViewId="0">
      <selection activeCell="C57" sqref="C2:M57"/>
    </sheetView>
  </sheetViews>
  <sheetFormatPr baseColWidth="10" defaultColWidth="11.42578125" defaultRowHeight="15"/>
  <cols>
    <col min="1" max="1" width="28.5703125" customWidth="1"/>
    <col min="2" max="2" width="28" customWidth="1"/>
    <col min="4" max="4" width="15.85546875" customWidth="1"/>
    <col min="5" max="5" width="32.7109375" customWidth="1"/>
    <col min="13" max="13" width="12.7109375" customWidth="1"/>
  </cols>
  <sheetData>
    <row r="1" spans="1:13" ht="15.75">
      <c r="A1" s="2062" t="s">
        <v>950</v>
      </c>
      <c r="B1" s="2063"/>
      <c r="C1" s="2063"/>
      <c r="D1" s="2063"/>
      <c r="E1" s="2063"/>
      <c r="F1" s="2063"/>
      <c r="G1" s="2063"/>
      <c r="H1" s="2063"/>
      <c r="I1" s="2063"/>
      <c r="J1" s="2063"/>
      <c r="K1" s="2063"/>
      <c r="L1" s="2063"/>
      <c r="M1" s="2064"/>
    </row>
    <row r="2" spans="1:13" ht="43.5" customHeight="1">
      <c r="A2" s="2065" t="s">
        <v>707</v>
      </c>
      <c r="B2" s="1044" t="s">
        <v>708</v>
      </c>
      <c r="C2" s="2398" t="s">
        <v>302</v>
      </c>
      <c r="D2" s="2399"/>
      <c r="E2" s="2399"/>
      <c r="F2" s="2399"/>
      <c r="G2" s="2399"/>
      <c r="H2" s="2399"/>
      <c r="I2" s="2399"/>
      <c r="J2" s="2399"/>
      <c r="K2" s="2399"/>
      <c r="L2" s="2399"/>
      <c r="M2" s="2399"/>
    </row>
    <row r="3" spans="1:13" ht="47.25" customHeight="1">
      <c r="A3" s="2066"/>
      <c r="B3" s="1045" t="s">
        <v>880</v>
      </c>
      <c r="C3" s="2032" t="s">
        <v>905</v>
      </c>
      <c r="D3" s="2033"/>
      <c r="E3" s="2033"/>
      <c r="F3" s="2033"/>
      <c r="G3" s="2033"/>
      <c r="H3" s="2033"/>
      <c r="I3" s="2033"/>
      <c r="J3" s="2033"/>
      <c r="K3" s="2033"/>
      <c r="L3" s="2033"/>
      <c r="M3" s="2034"/>
    </row>
    <row r="4" spans="1:13" ht="93.75" customHeight="1">
      <c r="A4" s="2066"/>
      <c r="B4" s="1046" t="s">
        <v>226</v>
      </c>
      <c r="C4" s="1547" t="s">
        <v>93</v>
      </c>
      <c r="D4" s="2361"/>
      <c r="E4" s="2362"/>
      <c r="F4" s="2391" t="s">
        <v>227</v>
      </c>
      <c r="G4" s="2392"/>
      <c r="H4" s="1271">
        <v>20</v>
      </c>
      <c r="I4" s="2393" t="s">
        <v>936</v>
      </c>
      <c r="J4" s="2394"/>
      <c r="K4" s="2394"/>
      <c r="L4" s="2394"/>
      <c r="M4" s="2396"/>
    </row>
    <row r="5" spans="1:13" ht="46.5" customHeight="1">
      <c r="A5" s="2066"/>
      <c r="B5" s="1046" t="s">
        <v>711</v>
      </c>
      <c r="C5" s="2032" t="s">
        <v>937</v>
      </c>
      <c r="D5" s="2033"/>
      <c r="E5" s="2033"/>
      <c r="F5" s="2033"/>
      <c r="G5" s="2033"/>
      <c r="H5" s="2033"/>
      <c r="I5" s="2033"/>
      <c r="J5" s="2033"/>
      <c r="K5" s="2033"/>
      <c r="L5" s="2033"/>
      <c r="M5" s="2034"/>
    </row>
    <row r="6" spans="1:13" ht="15.75">
      <c r="A6" s="2066"/>
      <c r="B6" s="1046" t="s">
        <v>712</v>
      </c>
      <c r="C6" s="2414" t="s">
        <v>938</v>
      </c>
      <c r="D6" s="2415"/>
      <c r="E6" s="2415"/>
      <c r="F6" s="2415"/>
      <c r="G6" s="2415"/>
      <c r="H6" s="2415"/>
      <c r="I6" s="2415"/>
      <c r="J6" s="2415"/>
      <c r="K6" s="2415"/>
      <c r="L6" s="2415"/>
      <c r="M6" s="2415"/>
    </row>
    <row r="7" spans="1:13" ht="15.75">
      <c r="A7" s="2066"/>
      <c r="B7" s="1045" t="s">
        <v>713</v>
      </c>
      <c r="C7" s="2416" t="s">
        <v>270</v>
      </c>
      <c r="D7" s="2373"/>
      <c r="E7" s="2373"/>
      <c r="F7" s="2373"/>
      <c r="G7" s="2417"/>
      <c r="H7" s="1973" t="s">
        <v>230</v>
      </c>
      <c r="I7" s="2418" t="s">
        <v>779</v>
      </c>
      <c r="J7" s="2373"/>
      <c r="K7" s="2373"/>
      <c r="L7" s="2373"/>
      <c r="M7" s="2373"/>
    </row>
    <row r="8" spans="1:13" ht="15.75">
      <c r="A8" s="2066"/>
      <c r="B8" s="2041" t="s">
        <v>714</v>
      </c>
      <c r="C8" s="1054"/>
      <c r="D8" s="1055"/>
      <c r="E8" s="1055"/>
      <c r="F8" s="1055"/>
      <c r="G8" s="1055"/>
      <c r="H8" s="1055"/>
      <c r="I8" s="1055"/>
      <c r="J8" s="1055"/>
      <c r="K8" s="1055"/>
      <c r="L8" s="1056"/>
      <c r="M8" s="1057"/>
    </row>
    <row r="9" spans="1:13" ht="15.75">
      <c r="A9" s="2066"/>
      <c r="B9" s="2042"/>
      <c r="C9" s="2084" t="s">
        <v>715</v>
      </c>
      <c r="D9" s="2083"/>
      <c r="E9" s="1058"/>
      <c r="F9" s="2083"/>
      <c r="G9" s="2083"/>
      <c r="H9" s="1058"/>
      <c r="I9" s="2083"/>
      <c r="J9" s="2083"/>
      <c r="K9" s="1058"/>
      <c r="L9" s="1059"/>
      <c r="M9" s="1060"/>
    </row>
    <row r="10" spans="1:13" ht="15.75">
      <c r="A10" s="2066"/>
      <c r="B10" s="2043"/>
      <c r="C10" s="2419" t="s">
        <v>716</v>
      </c>
      <c r="D10" s="2174"/>
      <c r="E10" s="1061"/>
      <c r="F10" s="2174" t="s">
        <v>716</v>
      </c>
      <c r="G10" s="2174"/>
      <c r="H10" s="1061"/>
      <c r="I10" s="2174" t="s">
        <v>716</v>
      </c>
      <c r="J10" s="2174"/>
      <c r="K10" s="1061"/>
      <c r="L10" s="1062"/>
      <c r="M10" s="1063"/>
    </row>
    <row r="11" spans="1:13" ht="36.75" customHeight="1">
      <c r="A11" s="2066"/>
      <c r="B11" s="1045" t="s">
        <v>717</v>
      </c>
      <c r="C11" s="2047" t="s">
        <v>951</v>
      </c>
      <c r="D11" s="2048"/>
      <c r="E11" s="2048"/>
      <c r="F11" s="2048"/>
      <c r="G11" s="2048"/>
      <c r="H11" s="2048"/>
      <c r="I11" s="2048"/>
      <c r="J11" s="2048"/>
      <c r="K11" s="2048"/>
      <c r="L11" s="2048"/>
      <c r="M11" s="2049"/>
    </row>
    <row r="12" spans="1:13" ht="49.5" customHeight="1">
      <c r="A12" s="2066"/>
      <c r="B12" s="1045" t="s">
        <v>887</v>
      </c>
      <c r="C12" s="2047" t="s">
        <v>952</v>
      </c>
      <c r="D12" s="2048"/>
      <c r="E12" s="2048"/>
      <c r="F12" s="2048"/>
      <c r="G12" s="2048"/>
      <c r="H12" s="2048"/>
      <c r="I12" s="2048"/>
      <c r="J12" s="2048"/>
      <c r="K12" s="2048"/>
      <c r="L12" s="2048"/>
      <c r="M12" s="2049"/>
    </row>
    <row r="13" spans="1:13" ht="47.25">
      <c r="A13" s="2066"/>
      <c r="B13" s="1045" t="s">
        <v>889</v>
      </c>
      <c r="C13" s="2047" t="s">
        <v>925</v>
      </c>
      <c r="D13" s="2048"/>
      <c r="E13" s="2048"/>
      <c r="F13" s="2406"/>
      <c r="G13" s="2048"/>
      <c r="H13" s="2048"/>
      <c r="I13" s="2048"/>
      <c r="J13" s="2048"/>
      <c r="K13" s="2048"/>
      <c r="L13" s="2048"/>
      <c r="M13" s="2049"/>
    </row>
    <row r="14" spans="1:13" ht="63.75" customHeight="1">
      <c r="A14" s="2066"/>
      <c r="B14" s="1064" t="s">
        <v>890</v>
      </c>
      <c r="C14" s="2407" t="s">
        <v>69</v>
      </c>
      <c r="D14" s="2046"/>
      <c r="E14" s="1549" t="s">
        <v>108</v>
      </c>
      <c r="F14" s="1550">
        <v>10.199999999999999</v>
      </c>
      <c r="G14" s="2060" t="s">
        <v>953</v>
      </c>
      <c r="H14" s="2060"/>
      <c r="I14" s="2060"/>
      <c r="J14" s="2060"/>
      <c r="K14" s="2060"/>
      <c r="L14" s="2060"/>
      <c r="M14" s="2061"/>
    </row>
    <row r="15" spans="1:13" ht="12.75" customHeight="1">
      <c r="A15" s="2038" t="s">
        <v>719</v>
      </c>
      <c r="B15" s="1067" t="s">
        <v>217</v>
      </c>
      <c r="C15" s="2408" t="s">
        <v>942</v>
      </c>
      <c r="D15" s="2385"/>
      <c r="E15" s="2385"/>
      <c r="F15" s="2385"/>
      <c r="G15" s="2385"/>
      <c r="H15" s="2385"/>
      <c r="I15" s="2385"/>
      <c r="J15" s="2385"/>
      <c r="K15" s="2385"/>
      <c r="L15" s="2385"/>
      <c r="M15" s="2385"/>
    </row>
    <row r="16" spans="1:13" ht="27" customHeight="1">
      <c r="A16" s="2039"/>
      <c r="B16" s="1067" t="s">
        <v>892</v>
      </c>
      <c r="C16" s="2409" t="s">
        <v>954</v>
      </c>
      <c r="D16" s="2382"/>
      <c r="E16" s="2382"/>
      <c r="F16" s="2382"/>
      <c r="G16" s="2382"/>
      <c r="H16" s="2382"/>
      <c r="I16" s="2382"/>
      <c r="J16" s="2382"/>
      <c r="K16" s="2382"/>
      <c r="L16" s="2382"/>
      <c r="M16" s="2382"/>
    </row>
    <row r="17" spans="1:13" ht="15.75">
      <c r="A17" s="2039"/>
      <c r="B17" s="2141" t="s">
        <v>720</v>
      </c>
      <c r="C17" s="1068"/>
      <c r="D17" s="1280"/>
      <c r="E17" s="1280"/>
      <c r="F17" s="1280"/>
      <c r="G17" s="1280"/>
      <c r="H17" s="1280"/>
      <c r="I17" s="1280"/>
      <c r="J17" s="1280"/>
      <c r="K17" s="1280"/>
      <c r="L17" s="1280"/>
      <c r="M17" s="1281"/>
    </row>
    <row r="18" spans="1:13" ht="15.75">
      <c r="A18" s="2039"/>
      <c r="B18" s="2142"/>
      <c r="C18" s="1071"/>
      <c r="D18" s="1282"/>
      <c r="E18" s="1283"/>
      <c r="F18" s="1282"/>
      <c r="G18" s="1283"/>
      <c r="H18" s="1282"/>
      <c r="I18" s="1283"/>
      <c r="J18" s="1282"/>
      <c r="K18" s="1283"/>
      <c r="L18" s="1283"/>
      <c r="M18" s="1284"/>
    </row>
    <row r="19" spans="1:13" ht="15.75">
      <c r="A19" s="2039"/>
      <c r="B19" s="2142"/>
      <c r="C19" s="1285" t="s">
        <v>721</v>
      </c>
      <c r="D19" s="1286"/>
      <c r="E19" s="1287" t="s">
        <v>722</v>
      </c>
      <c r="F19" s="1286"/>
      <c r="G19" s="1287" t="s">
        <v>723</v>
      </c>
      <c r="H19" s="1286"/>
      <c r="I19" s="1287" t="s">
        <v>724</v>
      </c>
      <c r="J19" s="1288"/>
      <c r="K19" s="1287"/>
      <c r="L19" s="1287"/>
      <c r="M19" s="1289"/>
    </row>
    <row r="20" spans="1:13" ht="15.75">
      <c r="A20" s="2039"/>
      <c r="B20" s="2142"/>
      <c r="C20" s="1285" t="s">
        <v>725</v>
      </c>
      <c r="D20" s="937"/>
      <c r="E20" s="1287" t="s">
        <v>726</v>
      </c>
      <c r="F20" s="1290"/>
      <c r="G20" s="1287" t="s">
        <v>727</v>
      </c>
      <c r="H20" s="1290"/>
      <c r="I20" s="1287"/>
      <c r="J20" s="1291"/>
      <c r="K20" s="1287"/>
      <c r="L20" s="1287"/>
      <c r="M20" s="1289"/>
    </row>
    <row r="21" spans="1:13" ht="15.75">
      <c r="A21" s="2039"/>
      <c r="B21" s="2142"/>
      <c r="C21" s="1285" t="s">
        <v>728</v>
      </c>
      <c r="D21" s="937"/>
      <c r="E21" s="1287" t="s">
        <v>729</v>
      </c>
      <c r="F21" s="937"/>
      <c r="G21" s="1287"/>
      <c r="H21" s="1291"/>
      <c r="I21" s="1287"/>
      <c r="J21" s="1291"/>
      <c r="K21" s="1287"/>
      <c r="L21" s="1287"/>
      <c r="M21" s="1289"/>
    </row>
    <row r="22" spans="1:13" ht="15.75">
      <c r="A22" s="2039"/>
      <c r="B22" s="2142"/>
      <c r="C22" s="1285" t="s">
        <v>105</v>
      </c>
      <c r="D22" s="937" t="s">
        <v>730</v>
      </c>
      <c r="E22" s="1287" t="s">
        <v>731</v>
      </c>
      <c r="F22" s="2397" t="s">
        <v>732</v>
      </c>
      <c r="G22" s="2397"/>
      <c r="H22" s="731"/>
      <c r="I22" s="731"/>
      <c r="J22" s="731"/>
      <c r="K22" s="731"/>
      <c r="L22" s="731"/>
      <c r="M22" s="1083"/>
    </row>
    <row r="23" spans="1:13" ht="15.75">
      <c r="A23" s="2039"/>
      <c r="B23" s="2143"/>
      <c r="C23" s="1292"/>
      <c r="D23" s="1293"/>
      <c r="E23" s="1293"/>
      <c r="F23" s="1293"/>
      <c r="G23" s="1293"/>
      <c r="H23" s="1293"/>
      <c r="I23" s="1293"/>
      <c r="J23" s="1293"/>
      <c r="K23" s="1293"/>
      <c r="L23" s="1293"/>
      <c r="M23" s="1294"/>
    </row>
    <row r="24" spans="1:13" ht="15.75">
      <c r="A24" s="2039"/>
      <c r="B24" s="2141" t="s">
        <v>733</v>
      </c>
      <c r="C24" s="1295"/>
      <c r="D24" s="1296"/>
      <c r="E24" s="1296"/>
      <c r="F24" s="1296"/>
      <c r="G24" s="1296"/>
      <c r="H24" s="1296"/>
      <c r="I24" s="1296"/>
      <c r="J24" s="1296"/>
      <c r="K24" s="1296"/>
      <c r="L24" s="1056"/>
      <c r="M24" s="1057"/>
    </row>
    <row r="25" spans="1:13" ht="15.75">
      <c r="A25" s="2039"/>
      <c r="B25" s="2142"/>
      <c r="C25" s="1285" t="s">
        <v>734</v>
      </c>
      <c r="D25" s="1290"/>
      <c r="E25" s="1297"/>
      <c r="F25" s="1287" t="s">
        <v>735</v>
      </c>
      <c r="G25" s="937" t="s">
        <v>730</v>
      </c>
      <c r="H25" s="1297"/>
      <c r="I25" s="1287" t="s">
        <v>736</v>
      </c>
      <c r="J25" s="937"/>
      <c r="K25" s="1297"/>
      <c r="L25" s="1059"/>
      <c r="M25" s="1060"/>
    </row>
    <row r="26" spans="1:13" ht="15.75">
      <c r="A26" s="2039"/>
      <c r="B26" s="2142"/>
      <c r="C26" s="1285" t="s">
        <v>737</v>
      </c>
      <c r="D26" s="1090"/>
      <c r="E26" s="1059"/>
      <c r="F26" s="1287" t="s">
        <v>738</v>
      </c>
      <c r="G26" s="1290"/>
      <c r="H26" s="1059"/>
      <c r="I26" s="1091"/>
      <c r="J26" s="1059"/>
      <c r="K26" s="1058"/>
      <c r="L26" s="1059"/>
      <c r="M26" s="1060"/>
    </row>
    <row r="27" spans="1:13" ht="15.75">
      <c r="A27" s="2039"/>
      <c r="B27" s="2143"/>
      <c r="C27" s="1298"/>
      <c r="D27" s="1299"/>
      <c r="E27" s="1299"/>
      <c r="F27" s="1299"/>
      <c r="G27" s="1299"/>
      <c r="H27" s="1299"/>
      <c r="I27" s="1299"/>
      <c r="J27" s="1299"/>
      <c r="K27" s="1299"/>
      <c r="L27" s="1062"/>
      <c r="M27" s="1063"/>
    </row>
    <row r="28" spans="1:13" ht="15.75">
      <c r="A28" s="2039"/>
      <c r="B28" s="1094" t="s">
        <v>739</v>
      </c>
      <c r="C28" s="1301"/>
      <c r="D28" s="1302"/>
      <c r="E28" s="1302"/>
      <c r="F28" s="1302"/>
      <c r="G28" s="1302"/>
      <c r="H28" s="1302"/>
      <c r="I28" s="1302"/>
      <c r="J28" s="1302"/>
      <c r="K28" s="1302"/>
      <c r="L28" s="1302"/>
      <c r="M28" s="1303"/>
    </row>
    <row r="29" spans="1:13" ht="15.75">
      <c r="A29" s="2039"/>
      <c r="B29" s="1094"/>
      <c r="C29" s="1304" t="s">
        <v>740</v>
      </c>
      <c r="D29" s="1412" t="s">
        <v>259</v>
      </c>
      <c r="E29" s="1297"/>
      <c r="F29" s="1306" t="s">
        <v>741</v>
      </c>
      <c r="G29" s="1290" t="s">
        <v>259</v>
      </c>
      <c r="H29" s="1297"/>
      <c r="I29" s="1306" t="s">
        <v>742</v>
      </c>
      <c r="J29" s="1545"/>
      <c r="K29" s="1277" t="s">
        <v>259</v>
      </c>
      <c r="L29" s="1514"/>
      <c r="M29" s="1307"/>
    </row>
    <row r="30" spans="1:13" ht="15.75">
      <c r="A30" s="2039"/>
      <c r="B30" s="1046"/>
      <c r="C30" s="1292"/>
      <c r="D30" s="1293"/>
      <c r="E30" s="1293"/>
      <c r="F30" s="1293"/>
      <c r="G30" s="1293"/>
      <c r="H30" s="1293"/>
      <c r="I30" s="1293"/>
      <c r="J30" s="1293"/>
      <c r="K30" s="1293"/>
      <c r="L30" s="1293"/>
      <c r="M30" s="1294"/>
    </row>
    <row r="31" spans="1:13" ht="15.75">
      <c r="A31" s="2039"/>
      <c r="B31" s="2141" t="s">
        <v>744</v>
      </c>
      <c r="C31" s="1104"/>
      <c r="D31" s="1105"/>
      <c r="E31" s="1105"/>
      <c r="F31" s="1105"/>
      <c r="G31" s="1105"/>
      <c r="H31" s="1105"/>
      <c r="I31" s="1105"/>
      <c r="J31" s="1105"/>
      <c r="K31" s="1105"/>
      <c r="L31" s="1056"/>
      <c r="M31" s="1057"/>
    </row>
    <row r="32" spans="1:13" ht="15.75">
      <c r="A32" s="2039"/>
      <c r="B32" s="2142"/>
      <c r="C32" s="1308" t="s">
        <v>745</v>
      </c>
      <c r="D32" s="1416">
        <v>2021</v>
      </c>
      <c r="E32" s="1108"/>
      <c r="F32" s="1297" t="s">
        <v>746</v>
      </c>
      <c r="G32" s="1109" t="s">
        <v>747</v>
      </c>
      <c r="H32" s="1108"/>
      <c r="I32" s="1306"/>
      <c r="J32" s="1108"/>
      <c r="K32" s="1108"/>
      <c r="L32" s="1059"/>
      <c r="M32" s="1060"/>
    </row>
    <row r="33" spans="1:13" ht="15.75">
      <c r="A33" s="2039"/>
      <c r="B33" s="2143"/>
      <c r="C33" s="1292"/>
      <c r="D33" s="1515"/>
      <c r="E33" s="1111"/>
      <c r="F33" s="1293"/>
      <c r="G33" s="1111"/>
      <c r="H33" s="1111"/>
      <c r="I33" s="1516"/>
      <c r="J33" s="1111"/>
      <c r="K33" s="1111"/>
      <c r="L33" s="1062"/>
      <c r="M33" s="1063"/>
    </row>
    <row r="34" spans="1:13" ht="15.75">
      <c r="A34" s="2039"/>
      <c r="B34" s="2141" t="s">
        <v>748</v>
      </c>
      <c r="C34" s="1311"/>
      <c r="D34" s="1312"/>
      <c r="E34" s="1312"/>
      <c r="F34" s="1312"/>
      <c r="G34" s="1312"/>
      <c r="H34" s="1312"/>
      <c r="I34" s="1312"/>
      <c r="J34" s="1312"/>
      <c r="K34" s="1312"/>
      <c r="L34" s="1312"/>
      <c r="M34" s="1313"/>
    </row>
    <row r="35" spans="1:13" ht="15.75">
      <c r="A35" s="2039"/>
      <c r="B35" s="2142"/>
      <c r="C35" s="1314"/>
      <c r="D35" s="1315" t="s">
        <v>749</v>
      </c>
      <c r="E35" s="1315"/>
      <c r="F35" s="1315" t="s">
        <v>750</v>
      </c>
      <c r="G35" s="1315"/>
      <c r="H35" s="1117" t="s">
        <v>751</v>
      </c>
      <c r="I35" s="1117"/>
      <c r="J35" s="1117" t="s">
        <v>752</v>
      </c>
      <c r="K35" s="1315"/>
      <c r="L35" s="1315" t="s">
        <v>753</v>
      </c>
      <c r="M35" s="1316"/>
    </row>
    <row r="36" spans="1:13" ht="15.75">
      <c r="A36" s="2039"/>
      <c r="B36" s="2142"/>
      <c r="C36" s="1314"/>
      <c r="D36" s="2175">
        <v>1</v>
      </c>
      <c r="E36" s="2176"/>
      <c r="F36" s="2175">
        <v>1</v>
      </c>
      <c r="G36" s="2176"/>
      <c r="H36" s="2175">
        <v>1</v>
      </c>
      <c r="I36" s="2176"/>
      <c r="J36" s="2175">
        <v>1</v>
      </c>
      <c r="K36" s="2176"/>
      <c r="L36" s="2175">
        <v>1</v>
      </c>
      <c r="M36" s="2176"/>
    </row>
    <row r="37" spans="1:13" ht="15.75">
      <c r="A37" s="2039"/>
      <c r="B37" s="2142"/>
      <c r="C37" s="1314"/>
      <c r="D37" s="1422" t="s">
        <v>806</v>
      </c>
      <c r="E37" s="1423"/>
      <c r="F37" s="1422" t="s">
        <v>754</v>
      </c>
      <c r="G37" s="1423"/>
      <c r="H37" s="1377"/>
      <c r="I37" s="1376"/>
      <c r="J37" s="1377"/>
      <c r="K37" s="1376"/>
      <c r="L37" s="1377"/>
      <c r="M37" s="1378"/>
    </row>
    <row r="38" spans="1:13" ht="15.75">
      <c r="A38" s="2039"/>
      <c r="B38" s="2142"/>
      <c r="C38" s="1314"/>
      <c r="D38" s="961">
        <v>2025</v>
      </c>
      <c r="E38" s="1318"/>
      <c r="F38" s="2175">
        <v>1</v>
      </c>
      <c r="G38" s="2176"/>
      <c r="H38" s="1375"/>
      <c r="I38" s="1315"/>
      <c r="J38" s="1375"/>
      <c r="K38" s="1315"/>
      <c r="L38" s="1375"/>
      <c r="M38" s="1379"/>
    </row>
    <row r="39" spans="1:13" ht="15.75">
      <c r="A39" s="2039"/>
      <c r="B39" s="2142"/>
      <c r="C39" s="1380"/>
      <c r="D39" s="1062"/>
      <c r="E39" s="1062"/>
      <c r="F39" s="1062"/>
      <c r="G39" s="1062"/>
      <c r="H39" s="2154"/>
      <c r="I39" s="2154"/>
      <c r="J39" s="1373"/>
      <c r="K39" s="1374"/>
      <c r="L39" s="1373"/>
      <c r="M39" s="1381"/>
    </row>
    <row r="40" spans="1:13" ht="15.75">
      <c r="A40" s="2039"/>
      <c r="B40" s="2141" t="s">
        <v>755</v>
      </c>
      <c r="C40" s="1295"/>
      <c r="D40" s="1296"/>
      <c r="E40" s="1296"/>
      <c r="F40" s="1296"/>
      <c r="G40" s="1296"/>
      <c r="H40" s="1296"/>
      <c r="I40" s="1296"/>
      <c r="J40" s="1296"/>
      <c r="K40" s="1296"/>
      <c r="L40" s="1059"/>
      <c r="M40" s="1060"/>
    </row>
    <row r="41" spans="1:13" ht="15.75">
      <c r="A41" s="2039"/>
      <c r="B41" s="2142"/>
      <c r="C41" s="1133"/>
      <c r="D41" s="1322" t="s">
        <v>93</v>
      </c>
      <c r="E41" s="1323" t="s">
        <v>95</v>
      </c>
      <c r="F41" s="2053" t="s">
        <v>756</v>
      </c>
      <c r="G41" s="2054" t="s">
        <v>103</v>
      </c>
      <c r="H41" s="2054"/>
      <c r="I41" s="2054"/>
      <c r="J41" s="2054"/>
      <c r="K41" s="1324" t="s">
        <v>757</v>
      </c>
      <c r="L41" s="2366" t="s">
        <v>807</v>
      </c>
      <c r="M41" s="2400"/>
    </row>
    <row r="42" spans="1:13" ht="15.75">
      <c r="A42" s="2039"/>
      <c r="B42" s="2142"/>
      <c r="C42" s="1133"/>
      <c r="D42" s="735" t="s">
        <v>730</v>
      </c>
      <c r="E42" s="937"/>
      <c r="F42" s="2053"/>
      <c r="G42" s="2054"/>
      <c r="H42" s="2054"/>
      <c r="I42" s="2054"/>
      <c r="J42" s="2054"/>
      <c r="K42" s="1059"/>
      <c r="L42" s="2368"/>
      <c r="M42" s="2401"/>
    </row>
    <row r="43" spans="1:13" ht="15.75">
      <c r="A43" s="2039"/>
      <c r="B43" s="2143"/>
      <c r="C43" s="1137"/>
      <c r="D43" s="1062"/>
      <c r="E43" s="1062"/>
      <c r="F43" s="1062"/>
      <c r="G43" s="1062"/>
      <c r="H43" s="1062"/>
      <c r="I43" s="1062"/>
      <c r="J43" s="1062"/>
      <c r="K43" s="1062"/>
      <c r="L43" s="1059"/>
      <c r="M43" s="1060"/>
    </row>
    <row r="44" spans="1:13" ht="15.75">
      <c r="A44" s="2039"/>
      <c r="B44" s="1045" t="s">
        <v>758</v>
      </c>
      <c r="C44" s="2047" t="s">
        <v>955</v>
      </c>
      <c r="D44" s="2048"/>
      <c r="E44" s="2048"/>
      <c r="F44" s="2048"/>
      <c r="G44" s="2048"/>
      <c r="H44" s="2048"/>
      <c r="I44" s="2048"/>
      <c r="J44" s="2048"/>
      <c r="K44" s="2048"/>
      <c r="L44" s="2048"/>
      <c r="M44" s="2049"/>
    </row>
    <row r="45" spans="1:13" ht="15.75">
      <c r="A45" s="2039"/>
      <c r="B45" s="1067" t="s">
        <v>760</v>
      </c>
      <c r="C45" s="2404" t="s">
        <v>259</v>
      </c>
      <c r="D45" s="2026"/>
      <c r="E45" s="2026"/>
      <c r="F45" s="2026"/>
      <c r="G45" s="2026"/>
      <c r="H45" s="2026"/>
      <c r="I45" s="2026"/>
      <c r="J45" s="2026"/>
      <c r="K45" s="2026"/>
      <c r="L45" s="2026"/>
      <c r="M45" s="2405"/>
    </row>
    <row r="46" spans="1:13" ht="15.75">
      <c r="A46" s="2039"/>
      <c r="B46" s="1067" t="s">
        <v>762</v>
      </c>
      <c r="C46" s="2404" t="s">
        <v>944</v>
      </c>
      <c r="D46" s="2026"/>
      <c r="E46" s="2026"/>
      <c r="F46" s="2026"/>
      <c r="G46" s="2026"/>
      <c r="H46" s="2026"/>
      <c r="I46" s="2026"/>
      <c r="J46" s="2026"/>
      <c r="K46" s="2026"/>
      <c r="L46" s="2026"/>
      <c r="M46" s="2405"/>
    </row>
    <row r="47" spans="1:13" ht="15.75">
      <c r="A47" s="2039"/>
      <c r="B47" s="1067" t="s">
        <v>764</v>
      </c>
      <c r="C47" s="2404" t="s">
        <v>945</v>
      </c>
      <c r="D47" s="2026"/>
      <c r="E47" s="2026"/>
      <c r="F47" s="2026"/>
      <c r="G47" s="2026"/>
      <c r="H47" s="2026"/>
      <c r="I47" s="2026"/>
      <c r="J47" s="2026"/>
      <c r="K47" s="2026"/>
      <c r="L47" s="2026"/>
      <c r="M47" s="2405"/>
    </row>
    <row r="48" spans="1:13" ht="15.75" customHeight="1">
      <c r="A48" s="2023" t="s">
        <v>765</v>
      </c>
      <c r="B48" s="1138" t="s">
        <v>766</v>
      </c>
      <c r="C48" s="2402" t="s">
        <v>946</v>
      </c>
      <c r="D48" s="2026"/>
      <c r="E48" s="2026"/>
      <c r="F48" s="2026"/>
      <c r="G48" s="2026"/>
      <c r="H48" s="2026"/>
      <c r="I48" s="2026"/>
      <c r="J48" s="2026"/>
      <c r="K48" s="2026"/>
      <c r="L48" s="2026"/>
      <c r="M48" s="2403"/>
    </row>
    <row r="49" spans="1:13" ht="15.75" customHeight="1">
      <c r="A49" s="2024"/>
      <c r="B49" s="1138" t="s">
        <v>767</v>
      </c>
      <c r="C49" s="2402" t="s">
        <v>947</v>
      </c>
      <c r="D49" s="2026"/>
      <c r="E49" s="2026"/>
      <c r="F49" s="2026"/>
      <c r="G49" s="2026"/>
      <c r="H49" s="2026"/>
      <c r="I49" s="2026"/>
      <c r="J49" s="2026"/>
      <c r="K49" s="2026"/>
      <c r="L49" s="2026"/>
      <c r="M49" s="2403"/>
    </row>
    <row r="50" spans="1:13" ht="15.75" customHeight="1">
      <c r="A50" s="2024"/>
      <c r="B50" s="1138" t="s">
        <v>769</v>
      </c>
      <c r="C50" s="2402" t="s">
        <v>56</v>
      </c>
      <c r="D50" s="2026"/>
      <c r="E50" s="2026"/>
      <c r="F50" s="2026"/>
      <c r="G50" s="2026"/>
      <c r="H50" s="2026"/>
      <c r="I50" s="2026"/>
      <c r="J50" s="2026"/>
      <c r="K50" s="2026"/>
      <c r="L50" s="2026"/>
      <c r="M50" s="2403"/>
    </row>
    <row r="51" spans="1:13" ht="15.75" customHeight="1">
      <c r="A51" s="2024"/>
      <c r="B51" s="1139" t="s">
        <v>770</v>
      </c>
      <c r="C51" s="2402" t="s">
        <v>948</v>
      </c>
      <c r="D51" s="2026"/>
      <c r="E51" s="2026"/>
      <c r="F51" s="2026"/>
      <c r="G51" s="2026"/>
      <c r="H51" s="2026"/>
      <c r="I51" s="2026"/>
      <c r="J51" s="2026"/>
      <c r="K51" s="2026"/>
      <c r="L51" s="2026"/>
      <c r="M51" s="2403"/>
    </row>
    <row r="52" spans="1:13" ht="15.75" customHeight="1">
      <c r="A52" s="2024"/>
      <c r="B52" s="1138" t="s">
        <v>771</v>
      </c>
      <c r="C52" s="2412" t="s">
        <v>949</v>
      </c>
      <c r="D52" s="2379"/>
      <c r="E52" s="2379"/>
      <c r="F52" s="2379"/>
      <c r="G52" s="2379"/>
      <c r="H52" s="2379"/>
      <c r="I52" s="2379"/>
      <c r="J52" s="2379"/>
      <c r="K52" s="2379"/>
      <c r="L52" s="2379"/>
      <c r="M52" s="2413"/>
    </row>
    <row r="53" spans="1:13" ht="15.75">
      <c r="A53" s="2031"/>
      <c r="B53" s="1138" t="s">
        <v>773</v>
      </c>
      <c r="C53" s="2402">
        <v>3114660804</v>
      </c>
      <c r="D53" s="2026"/>
      <c r="E53" s="2026"/>
      <c r="F53" s="2026"/>
      <c r="G53" s="2026"/>
      <c r="H53" s="2026"/>
      <c r="I53" s="2026"/>
      <c r="J53" s="2026"/>
      <c r="K53" s="2026"/>
      <c r="L53" s="2026"/>
      <c r="M53" s="2403"/>
    </row>
    <row r="54" spans="1:13" ht="15.75" customHeight="1">
      <c r="A54" s="2023" t="s">
        <v>774</v>
      </c>
      <c r="B54" s="1329" t="s">
        <v>775</v>
      </c>
      <c r="C54" s="2402" t="s">
        <v>776</v>
      </c>
      <c r="D54" s="2026"/>
      <c r="E54" s="2026"/>
      <c r="F54" s="2026"/>
      <c r="G54" s="2026"/>
      <c r="H54" s="2026"/>
      <c r="I54" s="2026"/>
      <c r="J54" s="2026"/>
      <c r="K54" s="2026"/>
      <c r="L54" s="2026"/>
      <c r="M54" s="2403"/>
    </row>
    <row r="55" spans="1:13" ht="15.75">
      <c r="A55" s="2024"/>
      <c r="B55" s="1329" t="s">
        <v>777</v>
      </c>
      <c r="C55" s="2404" t="s">
        <v>956</v>
      </c>
      <c r="D55" s="2026"/>
      <c r="E55" s="2026"/>
      <c r="F55" s="2026"/>
      <c r="G55" s="2026"/>
      <c r="H55" s="2026"/>
      <c r="I55" s="2026"/>
      <c r="J55" s="2026"/>
      <c r="K55" s="2026"/>
      <c r="L55" s="2026"/>
      <c r="M55" s="2405"/>
    </row>
    <row r="56" spans="1:13" ht="20.25" customHeight="1">
      <c r="A56" s="2024"/>
      <c r="B56" s="1330" t="s">
        <v>230</v>
      </c>
      <c r="C56" s="2404" t="s">
        <v>779</v>
      </c>
      <c r="D56" s="2026"/>
      <c r="E56" s="2026"/>
      <c r="F56" s="2026"/>
      <c r="G56" s="2026"/>
      <c r="H56" s="2026"/>
      <c r="I56" s="2026"/>
      <c r="J56" s="2026"/>
      <c r="K56" s="2026"/>
      <c r="L56" s="2026"/>
      <c r="M56" s="2405"/>
    </row>
    <row r="57" spans="1:13" ht="15.75">
      <c r="A57" s="1331" t="s">
        <v>780</v>
      </c>
      <c r="B57" s="1332"/>
      <c r="C57" s="2028"/>
      <c r="D57" s="2410"/>
      <c r="E57" s="2410"/>
      <c r="F57" s="2410"/>
      <c r="G57" s="2410"/>
      <c r="H57" s="2410"/>
      <c r="I57" s="2410"/>
      <c r="J57" s="2410"/>
      <c r="K57" s="2410"/>
      <c r="L57" s="2410"/>
      <c r="M57" s="2411"/>
    </row>
  </sheetData>
  <mergeCells count="58">
    <mergeCell ref="B8:B10"/>
    <mergeCell ref="F9:G9"/>
    <mergeCell ref="I9:J9"/>
    <mergeCell ref="C10:D10"/>
    <mergeCell ref="F10:G10"/>
    <mergeCell ref="I10:J10"/>
    <mergeCell ref="D4:E4"/>
    <mergeCell ref="F4:G4"/>
    <mergeCell ref="C5:M5"/>
    <mergeCell ref="C6:M6"/>
    <mergeCell ref="C7:G7"/>
    <mergeCell ref="I7:M7"/>
    <mergeCell ref="F41:F42"/>
    <mergeCell ref="G41:J42"/>
    <mergeCell ref="G14:M14"/>
    <mergeCell ref="H39:I39"/>
    <mergeCell ref="C57:M57"/>
    <mergeCell ref="C44:M44"/>
    <mergeCell ref="C45:M45"/>
    <mergeCell ref="C46:M46"/>
    <mergeCell ref="C47:M47"/>
    <mergeCell ref="C48:M48"/>
    <mergeCell ref="C49:M49"/>
    <mergeCell ref="C50:M50"/>
    <mergeCell ref="C51:M51"/>
    <mergeCell ref="C52:M52"/>
    <mergeCell ref="C53:M53"/>
    <mergeCell ref="D36:E36"/>
    <mergeCell ref="F36:G36"/>
    <mergeCell ref="H36:I36"/>
    <mergeCell ref="L36:M36"/>
    <mergeCell ref="F38:G38"/>
    <mergeCell ref="C12:M12"/>
    <mergeCell ref="C13:M13"/>
    <mergeCell ref="C14:D14"/>
    <mergeCell ref="C15:M15"/>
    <mergeCell ref="C16:M16"/>
    <mergeCell ref="A54:A56"/>
    <mergeCell ref="C54:M54"/>
    <mergeCell ref="C55:M55"/>
    <mergeCell ref="C56:M56"/>
    <mergeCell ref="A48:A53"/>
    <mergeCell ref="A1:M1"/>
    <mergeCell ref="C9:D9"/>
    <mergeCell ref="I4:M4"/>
    <mergeCell ref="F22:G22"/>
    <mergeCell ref="A15:A47"/>
    <mergeCell ref="B17:B23"/>
    <mergeCell ref="B24:B27"/>
    <mergeCell ref="B31:B33"/>
    <mergeCell ref="B34:B39"/>
    <mergeCell ref="B40:B43"/>
    <mergeCell ref="C11:M11"/>
    <mergeCell ref="A2:A14"/>
    <mergeCell ref="C2:M2"/>
    <mergeCell ref="C3:M3"/>
    <mergeCell ref="L41:M42"/>
    <mergeCell ref="J36:K36"/>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F00-000000000000}"/>
    <dataValidation allowBlank="1" showInputMessage="1" showErrorMessage="1" prompt="Determine si el indicador responde a un enfoque (Derechos Humanos, Género, Diferencial, Poblacional, Ambiental y Territorial). Si responde a más de enfoque separelos por ;" sqref="B15" xr:uid="{00000000-0002-0000-0F00-000001000000}"/>
    <dataValidation allowBlank="1" showInputMessage="1" showErrorMessage="1" prompt="Identifique la meta ODS a que le apunta el indicador de producto. Seleccione de la lista desplegable." sqref="E14" xr:uid="{00000000-0002-0000-0F00-000002000000}"/>
    <dataValidation allowBlank="1" showInputMessage="1" showErrorMessage="1" prompt="Identifique el ODS a que le apunta el indicador de producto. Seleccione de la lista desplegable._x000a_" sqref="B14" xr:uid="{00000000-0002-0000-0F00-000003000000}"/>
    <dataValidation allowBlank="1" showInputMessage="1" showErrorMessage="1" prompt="Incluir una ficha por cada indicador, ya sea de producto o de resultado" sqref="A1" xr:uid="{00000000-0002-0000-0F00-000004000000}"/>
    <dataValidation allowBlank="1" showInputMessage="1" showErrorMessage="1" prompt="Seleccione de la lista desplegable" sqref="B4 B7" xr:uid="{00000000-0002-0000-0F00-000005000000}"/>
  </dataValidations>
  <hyperlinks>
    <hyperlink ref="C52" r:id="rId1" xr:uid="{00000000-0004-0000-0F00-000000000000}"/>
    <hyperlink ref="C52:M52" r:id="rId2" display="ecastillov@sdis.gov.co " xr:uid="{00000000-0004-0000-0F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57"/>
  <sheetViews>
    <sheetView zoomScale="77" zoomScaleNormal="77" workbookViewId="0">
      <selection activeCell="C12" sqref="C12"/>
    </sheetView>
  </sheetViews>
  <sheetFormatPr baseColWidth="10" defaultColWidth="11.42578125" defaultRowHeight="15"/>
  <cols>
    <col min="1" max="1" width="27.140625" customWidth="1"/>
    <col min="2" max="2" width="34.140625" customWidth="1"/>
    <col min="13" max="13" width="27.28515625" customWidth="1"/>
  </cols>
  <sheetData>
    <row r="1" spans="1:13" ht="19.5" customHeight="1">
      <c r="A1" s="2445" t="s">
        <v>957</v>
      </c>
      <c r="B1" s="2446"/>
      <c r="C1" s="2446"/>
      <c r="D1" s="2446"/>
      <c r="E1" s="2446"/>
      <c r="F1" s="2446"/>
      <c r="G1" s="2446"/>
      <c r="H1" s="2446"/>
      <c r="I1" s="2446"/>
      <c r="J1" s="2446"/>
      <c r="K1" s="2446"/>
      <c r="L1" s="2446"/>
      <c r="M1" s="2447"/>
    </row>
    <row r="2" spans="1:13" ht="15.75">
      <c r="A2" s="2065" t="s">
        <v>707</v>
      </c>
      <c r="B2" s="1383" t="s">
        <v>708</v>
      </c>
      <c r="C2" s="2270" t="s">
        <v>311</v>
      </c>
      <c r="D2" s="2271"/>
      <c r="E2" s="2271"/>
      <c r="F2" s="2271"/>
      <c r="G2" s="2271"/>
      <c r="H2" s="2271"/>
      <c r="I2" s="2271"/>
      <c r="J2" s="2271"/>
      <c r="K2" s="2271"/>
      <c r="L2" s="2271"/>
      <c r="M2" s="2272"/>
    </row>
    <row r="3" spans="1:13" ht="31.5">
      <c r="A3" s="2066"/>
      <c r="B3" s="1384" t="s">
        <v>880</v>
      </c>
      <c r="C3" s="2163" t="s">
        <v>958</v>
      </c>
      <c r="D3" s="2033"/>
      <c r="E3" s="2033"/>
      <c r="F3" s="2033"/>
      <c r="G3" s="2033"/>
      <c r="H3" s="2033"/>
      <c r="I3" s="2033"/>
      <c r="J3" s="2033"/>
      <c r="K3" s="2033"/>
      <c r="L3" s="2033"/>
      <c r="M3" s="2164"/>
    </row>
    <row r="4" spans="1:13" s="4" customFormat="1" ht="75" customHeight="1">
      <c r="A4" s="2066"/>
      <c r="B4" s="1389" t="s">
        <v>226</v>
      </c>
      <c r="C4" s="1551" t="s">
        <v>313</v>
      </c>
      <c r="D4" s="2420"/>
      <c r="E4" s="2421"/>
      <c r="F4" s="2422"/>
      <c r="G4" s="1552"/>
      <c r="H4" s="2391" t="s">
        <v>959</v>
      </c>
      <c r="I4" s="2448"/>
      <c r="J4" s="960">
        <v>299</v>
      </c>
      <c r="K4" s="2423" t="s">
        <v>960</v>
      </c>
      <c r="L4" s="2364"/>
      <c r="M4" s="2365"/>
    </row>
    <row r="5" spans="1:13" s="4" customFormat="1" ht="31.5" customHeight="1">
      <c r="A5" s="2066"/>
      <c r="B5" s="1389" t="s">
        <v>711</v>
      </c>
      <c r="C5" s="2363" t="s">
        <v>961</v>
      </c>
      <c r="D5" s="2424"/>
      <c r="E5" s="2424"/>
      <c r="F5" s="2424"/>
      <c r="G5" s="2424"/>
      <c r="H5" s="2424"/>
      <c r="I5" s="2424"/>
      <c r="J5" s="2424"/>
      <c r="K5" s="2424"/>
      <c r="L5" s="2424"/>
      <c r="M5" s="2425"/>
    </row>
    <row r="6" spans="1:13" s="4" customFormat="1" ht="29.25" customHeight="1">
      <c r="A6" s="2066"/>
      <c r="B6" s="1389" t="s">
        <v>712</v>
      </c>
      <c r="C6" s="2426" t="s">
        <v>962</v>
      </c>
      <c r="D6" s="2424"/>
      <c r="E6" s="2424"/>
      <c r="F6" s="2424"/>
      <c r="G6" s="2424"/>
      <c r="H6" s="2424"/>
      <c r="I6" s="2424"/>
      <c r="J6" s="2424"/>
      <c r="K6" s="2424"/>
      <c r="L6" s="2424"/>
      <c r="M6" s="2425"/>
    </row>
    <row r="7" spans="1:13" s="4" customFormat="1" ht="15.75">
      <c r="A7" s="2066"/>
      <c r="B7" s="1384" t="s">
        <v>713</v>
      </c>
      <c r="C7" s="2449" t="s">
        <v>315</v>
      </c>
      <c r="D7" s="2450"/>
      <c r="E7" s="1051"/>
      <c r="F7" s="1051"/>
      <c r="G7" s="1052"/>
      <c r="H7" s="1274" t="s">
        <v>230</v>
      </c>
      <c r="I7" s="2079" t="s">
        <v>7</v>
      </c>
      <c r="J7" s="2078"/>
      <c r="K7" s="2078"/>
      <c r="L7" s="2078"/>
      <c r="M7" s="2200"/>
    </row>
    <row r="8" spans="1:13" ht="15.75">
      <c r="A8" s="2066"/>
      <c r="B8" s="2351" t="s">
        <v>714</v>
      </c>
      <c r="C8" s="1391"/>
      <c r="D8" s="1055"/>
      <c r="E8" s="1055"/>
      <c r="F8" s="1055"/>
      <c r="G8" s="1055"/>
      <c r="H8" s="1055"/>
      <c r="I8" s="1055"/>
      <c r="J8" s="1055"/>
      <c r="K8" s="1055"/>
      <c r="L8" s="1056"/>
      <c r="M8" s="1392"/>
    </row>
    <row r="9" spans="1:13" ht="15.75">
      <c r="A9" s="2066"/>
      <c r="B9" s="2352"/>
      <c r="C9" s="2201" t="s">
        <v>7</v>
      </c>
      <c r="D9" s="2083"/>
      <c r="E9" s="1058"/>
      <c r="F9" s="2083" t="s">
        <v>963</v>
      </c>
      <c r="G9" s="2083"/>
      <c r="H9" s="1058"/>
      <c r="I9" s="2083"/>
      <c r="J9" s="2083"/>
      <c r="K9" s="1058"/>
      <c r="L9" s="1059"/>
      <c r="M9" s="1393"/>
    </row>
    <row r="10" spans="1:13" ht="15.75">
      <c r="A10" s="2066"/>
      <c r="B10" s="2353"/>
      <c r="C10" s="2201" t="s">
        <v>716</v>
      </c>
      <c r="D10" s="2083"/>
      <c r="E10" s="1061"/>
      <c r="F10" s="2083" t="s">
        <v>716</v>
      </c>
      <c r="G10" s="2083"/>
      <c r="H10" s="1061"/>
      <c r="I10" s="2083" t="s">
        <v>716</v>
      </c>
      <c r="J10" s="2083"/>
      <c r="K10" s="1061"/>
      <c r="L10" s="1062"/>
      <c r="M10" s="1394"/>
    </row>
    <row r="11" spans="1:13" ht="235.5" customHeight="1">
      <c r="A11" s="2066"/>
      <c r="B11" s="1384" t="s">
        <v>717</v>
      </c>
      <c r="C11" s="2321" t="s">
        <v>964</v>
      </c>
      <c r="D11" s="2322"/>
      <c r="E11" s="2322"/>
      <c r="F11" s="2322"/>
      <c r="G11" s="2322"/>
      <c r="H11" s="2322"/>
      <c r="I11" s="2322"/>
      <c r="J11" s="2322"/>
      <c r="K11" s="2322"/>
      <c r="L11" s="2322"/>
      <c r="M11" s="2323"/>
    </row>
    <row r="12" spans="1:13" ht="190.5" customHeight="1">
      <c r="A12" s="2066"/>
      <c r="B12" s="1384" t="s">
        <v>887</v>
      </c>
      <c r="C12" s="2321" t="s">
        <v>965</v>
      </c>
      <c r="D12" s="2322"/>
      <c r="E12" s="2322"/>
      <c r="F12" s="2322"/>
      <c r="G12" s="2322"/>
      <c r="H12" s="2322"/>
      <c r="I12" s="2322"/>
      <c r="J12" s="2322"/>
      <c r="K12" s="2322"/>
      <c r="L12" s="2322"/>
      <c r="M12" s="2323"/>
    </row>
    <row r="13" spans="1:13" ht="54.75" customHeight="1">
      <c r="A13" s="2066"/>
      <c r="B13" s="1384" t="s">
        <v>889</v>
      </c>
      <c r="C13" s="2318" t="s">
        <v>966</v>
      </c>
      <c r="D13" s="2319"/>
      <c r="E13" s="2319"/>
      <c r="F13" s="2319"/>
      <c r="G13" s="2319"/>
      <c r="H13" s="2319"/>
      <c r="I13" s="2319"/>
      <c r="J13" s="2319"/>
      <c r="K13" s="2319"/>
      <c r="L13" s="2319"/>
      <c r="M13" s="2320"/>
    </row>
    <row r="14" spans="1:13" ht="40.5" customHeight="1">
      <c r="A14" s="2066"/>
      <c r="B14" s="1510" t="s">
        <v>890</v>
      </c>
      <c r="C14" s="2159" t="s">
        <v>86</v>
      </c>
      <c r="D14" s="2048"/>
      <c r="E14" s="1553" t="s">
        <v>108</v>
      </c>
      <c r="F14" s="2442" t="s">
        <v>967</v>
      </c>
      <c r="G14" s="2048"/>
      <c r="H14" s="2048"/>
      <c r="I14" s="2048"/>
      <c r="J14" s="2048"/>
      <c r="K14" s="2048"/>
      <c r="L14" s="2048"/>
      <c r="M14" s="2266"/>
    </row>
    <row r="15" spans="1:13" ht="15.75">
      <c r="A15" s="2038" t="s">
        <v>719</v>
      </c>
      <c r="B15" s="1390" t="s">
        <v>217</v>
      </c>
      <c r="C15" s="2159" t="s">
        <v>257</v>
      </c>
      <c r="D15" s="2048"/>
      <c r="E15" s="2048"/>
      <c r="F15" s="2048"/>
      <c r="G15" s="2048"/>
      <c r="H15" s="2048"/>
      <c r="I15" s="2048"/>
      <c r="J15" s="2048"/>
      <c r="K15" s="2048"/>
      <c r="L15" s="2048"/>
      <c r="M15" s="2266"/>
    </row>
    <row r="16" spans="1:13" ht="55.5" customHeight="1">
      <c r="A16" s="2039"/>
      <c r="B16" s="1390" t="s">
        <v>892</v>
      </c>
      <c r="C16" s="2159" t="s">
        <v>968</v>
      </c>
      <c r="D16" s="2048"/>
      <c r="E16" s="2048"/>
      <c r="F16" s="2048"/>
      <c r="G16" s="2048"/>
      <c r="H16" s="2048"/>
      <c r="I16" s="2048"/>
      <c r="J16" s="2048"/>
      <c r="K16" s="2048"/>
      <c r="L16" s="2048"/>
      <c r="M16" s="2266"/>
    </row>
    <row r="17" spans="1:13" ht="15.75">
      <c r="A17" s="2039"/>
      <c r="B17" s="2171" t="s">
        <v>720</v>
      </c>
      <c r="C17" s="1396"/>
      <c r="D17" s="1280"/>
      <c r="E17" s="1280"/>
      <c r="F17" s="1280"/>
      <c r="G17" s="1280"/>
      <c r="H17" s="1280"/>
      <c r="I17" s="1280"/>
      <c r="J17" s="1280"/>
      <c r="K17" s="1280"/>
      <c r="L17" s="1280"/>
      <c r="M17" s="1397"/>
    </row>
    <row r="18" spans="1:13" ht="15.75">
      <c r="A18" s="2039"/>
      <c r="B18" s="2172"/>
      <c r="C18" s="1398"/>
      <c r="D18" s="1282"/>
      <c r="E18" s="1283"/>
      <c r="F18" s="1282"/>
      <c r="G18" s="1283"/>
      <c r="H18" s="1282"/>
      <c r="I18" s="1283"/>
      <c r="J18" s="1282"/>
      <c r="K18" s="1283"/>
      <c r="L18" s="1283"/>
      <c r="M18" s="1399"/>
    </row>
    <row r="19" spans="1:13" ht="15.75">
      <c r="A19" s="2039"/>
      <c r="B19" s="2172"/>
      <c r="C19" s="1400" t="s">
        <v>721</v>
      </c>
      <c r="D19" s="1286"/>
      <c r="E19" s="1287" t="s">
        <v>722</v>
      </c>
      <c r="F19" s="1286"/>
      <c r="G19" s="1287" t="s">
        <v>723</v>
      </c>
      <c r="H19" s="1286"/>
      <c r="I19" s="1287" t="s">
        <v>724</v>
      </c>
      <c r="J19" s="937" t="s">
        <v>730</v>
      </c>
      <c r="K19" s="1287"/>
      <c r="L19" s="1287"/>
      <c r="M19" s="1401"/>
    </row>
    <row r="20" spans="1:13" ht="15.75">
      <c r="A20" s="2039"/>
      <c r="B20" s="2172"/>
      <c r="C20" s="1400" t="s">
        <v>725</v>
      </c>
      <c r="D20" s="937"/>
      <c r="E20" s="1287" t="s">
        <v>726</v>
      </c>
      <c r="F20" s="1290"/>
      <c r="G20" s="1287" t="s">
        <v>727</v>
      </c>
      <c r="H20" s="1290"/>
      <c r="I20" s="1287"/>
      <c r="J20" s="1291"/>
      <c r="K20" s="1287"/>
      <c r="L20" s="1287"/>
      <c r="M20" s="1401"/>
    </row>
    <row r="21" spans="1:13" ht="15.75">
      <c r="A21" s="2039"/>
      <c r="B21" s="2172"/>
      <c r="C21" s="1400" t="s">
        <v>728</v>
      </c>
      <c r="D21" s="937"/>
      <c r="E21" s="1287" t="s">
        <v>729</v>
      </c>
      <c r="F21" s="937"/>
      <c r="G21" s="1287"/>
      <c r="H21" s="1291"/>
      <c r="I21" s="1287"/>
      <c r="J21" s="1291"/>
      <c r="K21" s="1287"/>
      <c r="L21" s="1287"/>
      <c r="M21" s="1401"/>
    </row>
    <row r="22" spans="1:13" ht="15.75">
      <c r="A22" s="2039"/>
      <c r="B22" s="2172"/>
      <c r="C22" s="1400" t="s">
        <v>105</v>
      </c>
      <c r="D22" s="1512"/>
      <c r="E22" s="1287" t="s">
        <v>731</v>
      </c>
      <c r="F22" s="2438"/>
      <c r="G22" s="2438"/>
      <c r="H22" s="2438"/>
      <c r="I22" s="2438"/>
      <c r="J22" s="2438"/>
      <c r="K22" s="731"/>
      <c r="L22" s="731"/>
      <c r="M22" s="1402"/>
    </row>
    <row r="23" spans="1:13" ht="15.75">
      <c r="A23" s="2039"/>
      <c r="B23" s="2173"/>
      <c r="C23" s="1403"/>
      <c r="D23" s="1293"/>
      <c r="E23" s="1293"/>
      <c r="F23" s="1293"/>
      <c r="G23" s="1293"/>
      <c r="H23" s="1293"/>
      <c r="I23" s="1293"/>
      <c r="J23" s="1293"/>
      <c r="K23" s="1293"/>
      <c r="L23" s="1293"/>
      <c r="M23" s="1404"/>
    </row>
    <row r="24" spans="1:13" ht="15.75">
      <c r="A24" s="2039"/>
      <c r="B24" s="2171" t="s">
        <v>733</v>
      </c>
      <c r="C24" s="1405"/>
      <c r="D24" s="1296"/>
      <c r="E24" s="1296"/>
      <c r="F24" s="1296"/>
      <c r="G24" s="1296"/>
      <c r="H24" s="1296"/>
      <c r="I24" s="1296"/>
      <c r="J24" s="1296"/>
      <c r="K24" s="1296"/>
      <c r="L24" s="1056"/>
      <c r="M24" s="1392"/>
    </row>
    <row r="25" spans="1:13" ht="15.75">
      <c r="A25" s="2039"/>
      <c r="B25" s="2172"/>
      <c r="C25" s="1400" t="s">
        <v>734</v>
      </c>
      <c r="D25" s="1290"/>
      <c r="E25" s="1297"/>
      <c r="F25" s="1287" t="s">
        <v>735</v>
      </c>
      <c r="G25" s="937" t="s">
        <v>730</v>
      </c>
      <c r="H25" s="1297"/>
      <c r="I25" s="1287" t="s">
        <v>736</v>
      </c>
      <c r="J25" s="937"/>
      <c r="K25" s="1297"/>
      <c r="L25" s="1059"/>
      <c r="M25" s="1393"/>
    </row>
    <row r="26" spans="1:13" ht="15.75">
      <c r="A26" s="2039"/>
      <c r="B26" s="2172"/>
      <c r="C26" s="1400" t="s">
        <v>737</v>
      </c>
      <c r="D26" s="1090"/>
      <c r="E26" s="1059"/>
      <c r="F26" s="1287" t="s">
        <v>738</v>
      </c>
      <c r="G26" s="937"/>
      <c r="H26" s="1059"/>
      <c r="I26" s="1091"/>
      <c r="J26" s="1059"/>
      <c r="K26" s="1058"/>
      <c r="L26" s="1059"/>
      <c r="M26" s="1393"/>
    </row>
    <row r="27" spans="1:13" ht="15.75">
      <c r="A27" s="2039"/>
      <c r="B27" s="2173"/>
      <c r="C27" s="1406"/>
      <c r="D27" s="1299"/>
      <c r="E27" s="1299"/>
      <c r="F27" s="1299"/>
      <c r="G27" s="1299"/>
      <c r="H27" s="1299"/>
      <c r="I27" s="1299"/>
      <c r="J27" s="1299"/>
      <c r="K27" s="1299"/>
      <c r="L27" s="1062"/>
      <c r="M27" s="1394"/>
    </row>
    <row r="28" spans="1:13" ht="15.75">
      <c r="A28" s="2039"/>
      <c r="B28" s="1410" t="s">
        <v>739</v>
      </c>
      <c r="C28" s="1408"/>
      <c r="D28" s="1302"/>
      <c r="E28" s="1302"/>
      <c r="F28" s="1302"/>
      <c r="G28" s="1302"/>
      <c r="H28" s="1302"/>
      <c r="I28" s="1302"/>
      <c r="J28" s="1302"/>
      <c r="K28" s="1302"/>
      <c r="L28" s="1302"/>
      <c r="M28" s="1409"/>
    </row>
    <row r="29" spans="1:13" ht="41.25" customHeight="1">
      <c r="A29" s="2039"/>
      <c r="B29" s="1410"/>
      <c r="C29" s="1411" t="s">
        <v>740</v>
      </c>
      <c r="D29" s="1290" t="s">
        <v>259</v>
      </c>
      <c r="E29" s="1297"/>
      <c r="F29" s="1306" t="s">
        <v>741</v>
      </c>
      <c r="G29" s="1290" t="s">
        <v>259</v>
      </c>
      <c r="H29" s="1297"/>
      <c r="I29" s="1306" t="s">
        <v>742</v>
      </c>
      <c r="J29" s="2439" t="s">
        <v>259</v>
      </c>
      <c r="K29" s="2319"/>
      <c r="L29" s="2440"/>
      <c r="M29" s="1413"/>
    </row>
    <row r="30" spans="1:13" ht="15.75">
      <c r="A30" s="2039"/>
      <c r="B30" s="1389"/>
      <c r="C30" s="1403"/>
      <c r="D30" s="1293"/>
      <c r="E30" s="1293"/>
      <c r="F30" s="1293"/>
      <c r="G30" s="1293"/>
      <c r="H30" s="1293"/>
      <c r="I30" s="1293"/>
      <c r="J30" s="1293"/>
      <c r="K30" s="1293"/>
      <c r="L30" s="1293"/>
      <c r="M30" s="1404"/>
    </row>
    <row r="31" spans="1:13" ht="15.75">
      <c r="A31" s="2039"/>
      <c r="B31" s="2171" t="s">
        <v>744</v>
      </c>
      <c r="C31" s="1414"/>
      <c r="D31" s="1105"/>
      <c r="E31" s="1105"/>
      <c r="F31" s="1105"/>
      <c r="G31" s="1105"/>
      <c r="H31" s="1105"/>
      <c r="I31" s="1105"/>
      <c r="J31" s="1105"/>
      <c r="K31" s="1105"/>
      <c r="L31" s="1056"/>
      <c r="M31" s="1392"/>
    </row>
    <row r="32" spans="1:13" ht="15.75">
      <c r="A32" s="2039"/>
      <c r="B32" s="2172"/>
      <c r="C32" s="1415" t="s">
        <v>745</v>
      </c>
      <c r="D32" s="1109">
        <v>2021</v>
      </c>
      <c r="E32" s="1108"/>
      <c r="F32" s="1297" t="s">
        <v>746</v>
      </c>
      <c r="G32" s="1554">
        <v>2024</v>
      </c>
      <c r="H32" s="1108"/>
      <c r="I32" s="1306"/>
      <c r="J32" s="1108"/>
      <c r="K32" s="1108"/>
      <c r="L32" s="1059"/>
      <c r="M32" s="1393"/>
    </row>
    <row r="33" spans="1:13" ht="15.75">
      <c r="A33" s="2039"/>
      <c r="B33" s="2173"/>
      <c r="C33" s="1403"/>
      <c r="D33" s="1515"/>
      <c r="E33" s="1111"/>
      <c r="F33" s="1293"/>
      <c r="G33" s="1111"/>
      <c r="H33" s="1111"/>
      <c r="I33" s="1516"/>
      <c r="J33" s="1111"/>
      <c r="K33" s="1111"/>
      <c r="L33" s="1062"/>
      <c r="M33" s="1394"/>
    </row>
    <row r="34" spans="1:13" ht="15.75">
      <c r="A34" s="2039"/>
      <c r="B34" s="2171" t="s">
        <v>748</v>
      </c>
      <c r="C34" s="1417"/>
      <c r="D34" s="1312"/>
      <c r="E34" s="1312"/>
      <c r="F34" s="1312"/>
      <c r="G34" s="1312"/>
      <c r="H34" s="1312"/>
      <c r="I34" s="1312"/>
      <c r="J34" s="1312"/>
      <c r="K34" s="1312"/>
      <c r="L34" s="1312"/>
      <c r="M34" s="1418"/>
    </row>
    <row r="35" spans="1:13" ht="15.75">
      <c r="A35" s="2039"/>
      <c r="B35" s="2172"/>
      <c r="C35" s="1419"/>
      <c r="D35" s="1315" t="s">
        <v>749</v>
      </c>
      <c r="E35" s="1315"/>
      <c r="F35" s="1315" t="s">
        <v>750</v>
      </c>
      <c r="G35" s="1315"/>
      <c r="H35" s="1117" t="s">
        <v>751</v>
      </c>
      <c r="I35" s="1117"/>
      <c r="J35" s="1117" t="s">
        <v>752</v>
      </c>
      <c r="K35" s="1315"/>
      <c r="L35" s="1315" t="s">
        <v>753</v>
      </c>
      <c r="M35" s="1420"/>
    </row>
    <row r="36" spans="1:13" ht="15.75">
      <c r="A36" s="2039"/>
      <c r="B36" s="2172"/>
      <c r="C36" s="1419"/>
      <c r="D36" s="1555">
        <v>0.9</v>
      </c>
      <c r="E36" s="959"/>
      <c r="F36" s="1556">
        <v>0.9</v>
      </c>
      <c r="G36" s="959"/>
      <c r="H36" s="1556">
        <v>0.9</v>
      </c>
      <c r="I36" s="959"/>
      <c r="J36" s="1556">
        <v>0.9</v>
      </c>
      <c r="K36" s="959"/>
      <c r="L36" s="1317"/>
      <c r="M36" s="1421"/>
    </row>
    <row r="37" spans="1:13" ht="15.75">
      <c r="A37" s="2039"/>
      <c r="B37" s="2172"/>
      <c r="C37" s="1419"/>
      <c r="D37" s="1422" t="s">
        <v>806</v>
      </c>
      <c r="E37" s="1423"/>
      <c r="F37" s="1422" t="s">
        <v>754</v>
      </c>
      <c r="G37" s="1423"/>
      <c r="H37" s="1377"/>
      <c r="I37" s="1376"/>
      <c r="J37" s="1377"/>
      <c r="K37" s="1376"/>
      <c r="L37" s="1377"/>
      <c r="M37" s="1424"/>
    </row>
    <row r="38" spans="1:13" ht="15.75">
      <c r="A38" s="2039"/>
      <c r="B38" s="2172"/>
      <c r="C38" s="1419"/>
      <c r="D38" s="1317"/>
      <c r="E38" s="1318">
        <v>2025</v>
      </c>
      <c r="F38" s="2436">
        <v>0.9</v>
      </c>
      <c r="G38" s="2437"/>
      <c r="H38" s="2358"/>
      <c r="I38" s="2358"/>
      <c r="J38" s="1375"/>
      <c r="K38" s="1315"/>
      <c r="L38" s="1375"/>
      <c r="M38" s="1425"/>
    </row>
    <row r="39" spans="1:13" ht="15.75">
      <c r="A39" s="2039"/>
      <c r="B39" s="2172"/>
      <c r="C39" s="1426"/>
      <c r="D39" s="1422"/>
      <c r="E39" s="1423"/>
      <c r="F39" s="1422"/>
      <c r="G39" s="1423"/>
      <c r="H39" s="1373"/>
      <c r="I39" s="1374"/>
      <c r="J39" s="1373"/>
      <c r="K39" s="1374"/>
      <c r="L39" s="1373"/>
      <c r="M39" s="1427"/>
    </row>
    <row r="40" spans="1:13" ht="15.75">
      <c r="A40" s="2039"/>
      <c r="B40" s="2171" t="s">
        <v>755</v>
      </c>
      <c r="C40" s="1405"/>
      <c r="D40" s="1296"/>
      <c r="E40" s="1296"/>
      <c r="F40" s="1296"/>
      <c r="G40" s="1296"/>
      <c r="H40" s="1296"/>
      <c r="I40" s="1296"/>
      <c r="J40" s="1296"/>
      <c r="K40" s="1296"/>
      <c r="L40" s="1059"/>
      <c r="M40" s="1393"/>
    </row>
    <row r="41" spans="1:13" ht="15.75">
      <c r="A41" s="2039"/>
      <c r="B41" s="2172"/>
      <c r="C41" s="1429"/>
      <c r="D41" s="1322" t="s">
        <v>93</v>
      </c>
      <c r="E41" s="1323" t="s">
        <v>95</v>
      </c>
      <c r="F41" s="2053" t="s">
        <v>756</v>
      </c>
      <c r="G41" s="2054"/>
      <c r="H41" s="2054"/>
      <c r="I41" s="2054"/>
      <c r="J41" s="2054"/>
      <c r="K41" s="1324" t="s">
        <v>757</v>
      </c>
      <c r="L41" s="2055"/>
      <c r="M41" s="2186"/>
    </row>
    <row r="42" spans="1:13" ht="15.75">
      <c r="A42" s="2039"/>
      <c r="B42" s="2172"/>
      <c r="C42" s="1429"/>
      <c r="D42" s="735"/>
      <c r="E42" s="937" t="s">
        <v>730</v>
      </c>
      <c r="F42" s="2053"/>
      <c r="G42" s="2054"/>
      <c r="H42" s="2054"/>
      <c r="I42" s="2054"/>
      <c r="J42" s="2054"/>
      <c r="K42" s="1059"/>
      <c r="L42" s="2057"/>
      <c r="M42" s="2187"/>
    </row>
    <row r="43" spans="1:13" ht="15.75">
      <c r="A43" s="2039"/>
      <c r="B43" s="2173"/>
      <c r="C43" s="1430"/>
      <c r="D43" s="1062"/>
      <c r="E43" s="1062"/>
      <c r="F43" s="1062"/>
      <c r="G43" s="1062"/>
      <c r="H43" s="1062"/>
      <c r="I43" s="1062"/>
      <c r="J43" s="1062"/>
      <c r="K43" s="1062"/>
      <c r="L43" s="1059"/>
      <c r="M43" s="1393"/>
    </row>
    <row r="44" spans="1:13" ht="181.5" customHeight="1">
      <c r="A44" s="2039"/>
      <c r="B44" s="1384" t="s">
        <v>758</v>
      </c>
      <c r="C44" s="2433" t="s">
        <v>969</v>
      </c>
      <c r="D44" s="2434"/>
      <c r="E44" s="2434"/>
      <c r="F44" s="2434"/>
      <c r="G44" s="2434"/>
      <c r="H44" s="2434"/>
      <c r="I44" s="2434"/>
      <c r="J44" s="2434"/>
      <c r="K44" s="2434"/>
      <c r="L44" s="2434"/>
      <c r="M44" s="2435"/>
    </row>
    <row r="45" spans="1:13" ht="15.75">
      <c r="A45" s="2039"/>
      <c r="B45" s="1390" t="s">
        <v>760</v>
      </c>
      <c r="C45" s="2159" t="s">
        <v>970</v>
      </c>
      <c r="D45" s="2048"/>
      <c r="E45" s="2048"/>
      <c r="F45" s="2048"/>
      <c r="G45" s="2048"/>
      <c r="H45" s="2048"/>
      <c r="I45" s="2048"/>
      <c r="J45" s="2048"/>
      <c r="K45" s="2048"/>
      <c r="L45" s="2048"/>
      <c r="M45" s="2266"/>
    </row>
    <row r="46" spans="1:13" ht="15.75">
      <c r="A46" s="2039"/>
      <c r="B46" s="1390" t="s">
        <v>762</v>
      </c>
      <c r="C46" s="1433" t="s">
        <v>971</v>
      </c>
      <c r="D46" s="1327"/>
      <c r="E46" s="1327"/>
      <c r="F46" s="1327"/>
      <c r="G46" s="1327"/>
      <c r="H46" s="1327"/>
      <c r="I46" s="1327"/>
      <c r="J46" s="1327"/>
      <c r="K46" s="1327"/>
      <c r="L46" s="1327"/>
      <c r="M46" s="1432"/>
    </row>
    <row r="47" spans="1:13" ht="15.75">
      <c r="A47" s="2039"/>
      <c r="B47" s="1390" t="s">
        <v>764</v>
      </c>
      <c r="C47" s="1433" t="s">
        <v>259</v>
      </c>
      <c r="D47" s="1327"/>
      <c r="E47" s="1327"/>
      <c r="F47" s="1327"/>
      <c r="G47" s="1327"/>
      <c r="H47" s="1327"/>
      <c r="I47" s="1327"/>
      <c r="J47" s="1327"/>
      <c r="K47" s="1327"/>
      <c r="L47" s="1327"/>
      <c r="M47" s="1432"/>
    </row>
    <row r="48" spans="1:13" ht="16.5">
      <c r="A48" s="2023" t="s">
        <v>765</v>
      </c>
      <c r="B48" s="1434" t="s">
        <v>766</v>
      </c>
      <c r="C48" s="2430" t="s">
        <v>972</v>
      </c>
      <c r="D48" s="2431"/>
      <c r="E48" s="2431"/>
      <c r="F48" s="2431"/>
      <c r="G48" s="2431"/>
      <c r="H48" s="2431"/>
      <c r="I48" s="2431"/>
      <c r="J48" s="2431"/>
      <c r="K48" s="2431"/>
      <c r="L48" s="2431"/>
      <c r="M48" s="2432"/>
    </row>
    <row r="49" spans="1:13" ht="16.5">
      <c r="A49" s="2024"/>
      <c r="B49" s="1434" t="s">
        <v>767</v>
      </c>
      <c r="C49" s="2430" t="s">
        <v>973</v>
      </c>
      <c r="D49" s="2431"/>
      <c r="E49" s="2431"/>
      <c r="F49" s="2431"/>
      <c r="G49" s="2431"/>
      <c r="H49" s="2431"/>
      <c r="I49" s="2431"/>
      <c r="J49" s="2431"/>
      <c r="K49" s="2431"/>
      <c r="L49" s="2431"/>
      <c r="M49" s="2432"/>
    </row>
    <row r="50" spans="1:13" ht="16.5">
      <c r="A50" s="2024"/>
      <c r="B50" s="1434" t="s">
        <v>769</v>
      </c>
      <c r="C50" s="2430" t="s">
        <v>974</v>
      </c>
      <c r="D50" s="2431"/>
      <c r="E50" s="2431"/>
      <c r="F50" s="2431"/>
      <c r="G50" s="2431"/>
      <c r="H50" s="2431"/>
      <c r="I50" s="2431"/>
      <c r="J50" s="2431"/>
      <c r="K50" s="2431"/>
      <c r="L50" s="2431"/>
      <c r="M50" s="2432"/>
    </row>
    <row r="51" spans="1:13" ht="16.5">
      <c r="A51" s="2024"/>
      <c r="B51" s="1435" t="s">
        <v>770</v>
      </c>
      <c r="C51" s="2430" t="s">
        <v>975</v>
      </c>
      <c r="D51" s="2431"/>
      <c r="E51" s="2431"/>
      <c r="F51" s="2431"/>
      <c r="G51" s="2431"/>
      <c r="H51" s="2431"/>
      <c r="I51" s="2431"/>
      <c r="J51" s="2431"/>
      <c r="K51" s="2431"/>
      <c r="L51" s="2431"/>
      <c r="M51" s="2432"/>
    </row>
    <row r="52" spans="1:13" ht="16.5">
      <c r="A52" s="2024"/>
      <c r="B52" s="1434" t="s">
        <v>771</v>
      </c>
      <c r="C52" s="2441" t="s">
        <v>319</v>
      </c>
      <c r="D52" s="2431"/>
      <c r="E52" s="2431"/>
      <c r="F52" s="2431"/>
      <c r="G52" s="2431"/>
      <c r="H52" s="2431"/>
      <c r="I52" s="2431"/>
      <c r="J52" s="2431"/>
      <c r="K52" s="2431"/>
      <c r="L52" s="2431"/>
      <c r="M52" s="2432"/>
    </row>
    <row r="53" spans="1:13" ht="16.5">
      <c r="A53" s="2031"/>
      <c r="B53" s="1434" t="s">
        <v>773</v>
      </c>
      <c r="C53" s="2430" t="s">
        <v>318</v>
      </c>
      <c r="D53" s="2431"/>
      <c r="E53" s="2431"/>
      <c r="F53" s="2431"/>
      <c r="G53" s="2431"/>
      <c r="H53" s="2431"/>
      <c r="I53" s="2431"/>
      <c r="J53" s="2431"/>
      <c r="K53" s="2431"/>
      <c r="L53" s="2431"/>
      <c r="M53" s="2432"/>
    </row>
    <row r="54" spans="1:13" ht="16.5">
      <c r="A54" s="2023" t="s">
        <v>774</v>
      </c>
      <c r="B54" s="1436" t="s">
        <v>775</v>
      </c>
      <c r="C54" s="2427" t="s">
        <v>976</v>
      </c>
      <c r="D54" s="2428"/>
      <c r="E54" s="2428"/>
      <c r="F54" s="2428"/>
      <c r="G54" s="2428"/>
      <c r="H54" s="2428"/>
      <c r="I54" s="2428"/>
      <c r="J54" s="2428"/>
      <c r="K54" s="2428"/>
      <c r="L54" s="2428"/>
      <c r="M54" s="2429"/>
    </row>
    <row r="55" spans="1:13" ht="16.5">
      <c r="A55" s="2024"/>
      <c r="B55" s="1436" t="s">
        <v>777</v>
      </c>
      <c r="C55" s="2427" t="s">
        <v>867</v>
      </c>
      <c r="D55" s="2428"/>
      <c r="E55" s="2428"/>
      <c r="F55" s="2428"/>
      <c r="G55" s="2428"/>
      <c r="H55" s="2428"/>
      <c r="I55" s="2428"/>
      <c r="J55" s="2428"/>
      <c r="K55" s="2428"/>
      <c r="L55" s="2428"/>
      <c r="M55" s="2429"/>
    </row>
    <row r="56" spans="1:13" ht="16.5">
      <c r="A56" s="2024"/>
      <c r="B56" s="1437" t="s">
        <v>230</v>
      </c>
      <c r="C56" s="2430" t="s">
        <v>974</v>
      </c>
      <c r="D56" s="2431"/>
      <c r="E56" s="2431"/>
      <c r="F56" s="2431"/>
      <c r="G56" s="2431"/>
      <c r="H56" s="2431"/>
      <c r="I56" s="2431"/>
      <c r="J56" s="2431"/>
      <c r="K56" s="2431"/>
      <c r="L56" s="2431"/>
      <c r="M56" s="2432"/>
    </row>
    <row r="57" spans="1:13" ht="15.75">
      <c r="A57" s="1331" t="s">
        <v>780</v>
      </c>
      <c r="B57" s="1434" t="s">
        <v>773</v>
      </c>
      <c r="C57" s="2156" t="s">
        <v>977</v>
      </c>
      <c r="D57" s="2443"/>
      <c r="E57" s="2443"/>
      <c r="F57" s="2443"/>
      <c r="G57" s="2443"/>
      <c r="H57" s="2443"/>
      <c r="I57" s="2443"/>
      <c r="J57" s="2443"/>
      <c r="K57" s="2443"/>
      <c r="L57" s="2443"/>
      <c r="M57" s="2444"/>
    </row>
  </sheetData>
  <mergeCells count="52">
    <mergeCell ref="A1:M1"/>
    <mergeCell ref="A2:A14"/>
    <mergeCell ref="C2:M2"/>
    <mergeCell ref="C3:M3"/>
    <mergeCell ref="H4:I4"/>
    <mergeCell ref="C7:D7"/>
    <mergeCell ref="I7:M7"/>
    <mergeCell ref="B8:B10"/>
    <mergeCell ref="C9:D9"/>
    <mergeCell ref="F9:G9"/>
    <mergeCell ref="I9:J9"/>
    <mergeCell ref="C10:D10"/>
    <mergeCell ref="F10:G10"/>
    <mergeCell ref="I10:J10"/>
    <mergeCell ref="C11:M11"/>
    <mergeCell ref="C12:M12"/>
    <mergeCell ref="C13:M13"/>
    <mergeCell ref="C14:D14"/>
    <mergeCell ref="F14:M14"/>
    <mergeCell ref="C57:M57"/>
    <mergeCell ref="C45:M45"/>
    <mergeCell ref="A48:A53"/>
    <mergeCell ref="C48:M48"/>
    <mergeCell ref="C49:M49"/>
    <mergeCell ref="C50:M50"/>
    <mergeCell ref="C51:M51"/>
    <mergeCell ref="C52:M52"/>
    <mergeCell ref="C53:M53"/>
    <mergeCell ref="A15:A47"/>
    <mergeCell ref="C15:M15"/>
    <mergeCell ref="C16:M16"/>
    <mergeCell ref="B17:B23"/>
    <mergeCell ref="F22:J22"/>
    <mergeCell ref="B24:B27"/>
    <mergeCell ref="J29:L29"/>
    <mergeCell ref="L41:M42"/>
    <mergeCell ref="D4:F4"/>
    <mergeCell ref="K4:M4"/>
    <mergeCell ref="C5:M5"/>
    <mergeCell ref="C6:M6"/>
    <mergeCell ref="A54:A56"/>
    <mergeCell ref="C54:M54"/>
    <mergeCell ref="C55:M55"/>
    <mergeCell ref="C56:M56"/>
    <mergeCell ref="C44:M44"/>
    <mergeCell ref="B31:B33"/>
    <mergeCell ref="B34:B39"/>
    <mergeCell ref="F38:G38"/>
    <mergeCell ref="H38:I38"/>
    <mergeCell ref="B40:B43"/>
    <mergeCell ref="F41:F42"/>
    <mergeCell ref="G41:J42"/>
  </mergeCells>
  <dataValidations count="7">
    <dataValidation type="list" allowBlank="1" showInputMessage="1" showErrorMessage="1" sqref="I7:M7" xr:uid="{00000000-0002-0000-10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H4" xr:uid="{00000000-0002-0000-10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1000-000002000000}"/>
    <dataValidation allowBlank="1" showInputMessage="1" showErrorMessage="1" prompt="Identifique la meta ODS a que le apunta el indicador de producto. Seleccione de la lista desplegable." sqref="E14" xr:uid="{00000000-0002-0000-1000-000003000000}"/>
    <dataValidation allowBlank="1" showInputMessage="1" showErrorMessage="1" prompt="Identifique el ODS a que le apunta el indicador de producto. Seleccione de la lista desplegable._x000a_" sqref="B14" xr:uid="{00000000-0002-0000-1000-000004000000}"/>
    <dataValidation allowBlank="1" showInputMessage="1" showErrorMessage="1" prompt="Incluir una ficha por cada indicador, ya sea de producto o de resultado" sqref="A1" xr:uid="{00000000-0002-0000-1000-000005000000}"/>
    <dataValidation allowBlank="1" showInputMessage="1" showErrorMessage="1" prompt="Seleccione de la lista desplegable" sqref="B4 B7 H7" xr:uid="{00000000-0002-0000-1000-000006000000}"/>
  </dataValidations>
  <hyperlinks>
    <hyperlink ref="C52" r:id="rId1"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1"/>
  <sheetViews>
    <sheetView topLeftCell="A50" zoomScale="70" zoomScaleNormal="70" workbookViewId="0">
      <selection activeCell="F14" sqref="F14:M14"/>
    </sheetView>
  </sheetViews>
  <sheetFormatPr baseColWidth="10" defaultColWidth="11.42578125" defaultRowHeight="15"/>
  <cols>
    <col min="1" max="1" width="14.28515625" style="1335" customWidth="1"/>
    <col min="2" max="2" width="21.85546875" style="1335" customWidth="1"/>
    <col min="3" max="3" width="12.140625" style="1335" customWidth="1"/>
    <col min="4" max="4" width="12.42578125" style="1335" customWidth="1"/>
    <col min="5" max="16384" width="11.42578125" style="1335"/>
  </cols>
  <sheetData>
    <row r="1" spans="1:13" ht="15.75">
      <c r="A1" s="2062" t="s">
        <v>978</v>
      </c>
      <c r="B1" s="2063"/>
      <c r="C1" s="2063"/>
      <c r="D1" s="2063"/>
      <c r="E1" s="2063"/>
      <c r="F1" s="2063"/>
      <c r="G1" s="2063"/>
      <c r="H1" s="2063"/>
      <c r="I1" s="2063"/>
      <c r="J1" s="2063"/>
      <c r="K1" s="2063"/>
      <c r="L1" s="2063"/>
      <c r="M1" s="2064"/>
    </row>
    <row r="2" spans="1:13" ht="36" customHeight="1">
      <c r="A2" s="2065" t="s">
        <v>707</v>
      </c>
      <c r="B2" s="1383" t="s">
        <v>708</v>
      </c>
      <c r="C2" s="2270" t="s">
        <v>321</v>
      </c>
      <c r="D2" s="2271"/>
      <c r="E2" s="2271"/>
      <c r="F2" s="2271"/>
      <c r="G2" s="2271"/>
      <c r="H2" s="2271"/>
      <c r="I2" s="2271"/>
      <c r="J2" s="2271"/>
      <c r="K2" s="2271"/>
      <c r="L2" s="2271"/>
      <c r="M2" s="2272"/>
    </row>
    <row r="3" spans="1:13" ht="47.25" customHeight="1">
      <c r="A3" s="2066"/>
      <c r="B3" s="1384" t="s">
        <v>880</v>
      </c>
      <c r="C3" s="2163" t="s">
        <v>958</v>
      </c>
      <c r="D3" s="2033"/>
      <c r="E3" s="2033"/>
      <c r="F3" s="2033"/>
      <c r="G3" s="2033"/>
      <c r="H3" s="2033"/>
      <c r="I3" s="2033"/>
      <c r="J3" s="2033"/>
      <c r="K3" s="2033"/>
      <c r="L3" s="2033"/>
      <c r="M3" s="2164"/>
    </row>
    <row r="4" spans="1:13" ht="27" customHeight="1">
      <c r="A4" s="2066"/>
      <c r="B4" s="1385" t="s">
        <v>226</v>
      </c>
      <c r="C4" s="1486" t="s">
        <v>95</v>
      </c>
      <c r="D4" s="1270"/>
      <c r="E4" s="1049"/>
      <c r="F4" s="2072" t="s">
        <v>227</v>
      </c>
      <c r="G4" s="2073"/>
      <c r="H4" s="1271" t="s">
        <v>261</v>
      </c>
      <c r="I4" s="1272"/>
      <c r="J4" s="1272"/>
      <c r="K4" s="1272"/>
      <c r="L4" s="1272"/>
      <c r="M4" s="1487"/>
    </row>
    <row r="5" spans="1:13" ht="31.5">
      <c r="A5" s="2066"/>
      <c r="B5" s="1385" t="s">
        <v>711</v>
      </c>
      <c r="C5" s="1558" t="s">
        <v>261</v>
      </c>
      <c r="D5" s="1559"/>
      <c r="E5" s="1559"/>
      <c r="F5" s="1559"/>
      <c r="G5" s="1559"/>
      <c r="H5" s="1559"/>
      <c r="I5" s="1559"/>
      <c r="J5" s="1272"/>
      <c r="K5" s="1272"/>
      <c r="L5" s="1272"/>
      <c r="M5" s="1487"/>
    </row>
    <row r="6" spans="1:13" ht="15.75">
      <c r="A6" s="2066"/>
      <c r="B6" s="1385" t="s">
        <v>712</v>
      </c>
      <c r="C6" s="2163" t="s">
        <v>261</v>
      </c>
      <c r="D6" s="2033"/>
      <c r="E6" s="2033"/>
      <c r="F6" s="2033"/>
      <c r="G6" s="2033"/>
      <c r="H6" s="2033"/>
      <c r="I6" s="1272"/>
      <c r="J6" s="1272"/>
      <c r="K6" s="1272"/>
      <c r="L6" s="1272"/>
      <c r="M6" s="1487"/>
    </row>
    <row r="7" spans="1:13" ht="15.75">
      <c r="A7" s="2066"/>
      <c r="B7" s="1384" t="s">
        <v>713</v>
      </c>
      <c r="C7" s="2199" t="s">
        <v>31</v>
      </c>
      <c r="D7" s="2078"/>
      <c r="E7" s="1051"/>
      <c r="F7" s="1051"/>
      <c r="G7" s="1052"/>
      <c r="H7" s="1274" t="s">
        <v>230</v>
      </c>
      <c r="I7" s="2079" t="s">
        <v>50</v>
      </c>
      <c r="J7" s="2078"/>
      <c r="K7" s="2078"/>
      <c r="L7" s="2078"/>
      <c r="M7" s="2200"/>
    </row>
    <row r="8" spans="1:13" ht="15.75">
      <c r="A8" s="2066"/>
      <c r="B8" s="2351" t="s">
        <v>714</v>
      </c>
      <c r="C8" s="1391"/>
      <c r="D8" s="1055"/>
      <c r="E8" s="1055"/>
      <c r="F8" s="1055"/>
      <c r="G8" s="1055"/>
      <c r="H8" s="1055"/>
      <c r="I8" s="1055"/>
      <c r="J8" s="1055"/>
      <c r="K8" s="1055"/>
      <c r="L8" s="1056"/>
      <c r="M8" s="1392"/>
    </row>
    <row r="9" spans="1:13" ht="15.75">
      <c r="A9" s="2066"/>
      <c r="B9" s="2352"/>
      <c r="C9" s="2201" t="s">
        <v>979</v>
      </c>
      <c r="D9" s="2083"/>
      <c r="E9" s="1058"/>
      <c r="F9" s="2083"/>
      <c r="G9" s="2083"/>
      <c r="H9" s="1058"/>
      <c r="I9" s="2083"/>
      <c r="J9" s="2083"/>
      <c r="K9" s="1058"/>
      <c r="L9" s="1059"/>
      <c r="M9" s="1393"/>
    </row>
    <row r="10" spans="1:13" ht="15.75">
      <c r="A10" s="2066"/>
      <c r="B10" s="2353"/>
      <c r="C10" s="2201" t="s">
        <v>716</v>
      </c>
      <c r="D10" s="2083"/>
      <c r="E10" s="1061"/>
      <c r="F10" s="2083" t="s">
        <v>716</v>
      </c>
      <c r="G10" s="2083"/>
      <c r="H10" s="1061"/>
      <c r="I10" s="2083" t="s">
        <v>716</v>
      </c>
      <c r="J10" s="2083"/>
      <c r="K10" s="1061"/>
      <c r="L10" s="1062"/>
      <c r="M10" s="1394"/>
    </row>
    <row r="11" spans="1:13" ht="45.75" customHeight="1">
      <c r="A11" s="2066"/>
      <c r="B11" s="1384" t="s">
        <v>717</v>
      </c>
      <c r="C11" s="2159" t="s">
        <v>980</v>
      </c>
      <c r="D11" s="2048"/>
      <c r="E11" s="2048"/>
      <c r="F11" s="2048"/>
      <c r="G11" s="2048"/>
      <c r="H11" s="2048"/>
      <c r="I11" s="2048"/>
      <c r="J11" s="2048"/>
      <c r="K11" s="2048"/>
      <c r="L11" s="2048"/>
      <c r="M11" s="2266"/>
    </row>
    <row r="12" spans="1:13" ht="81" customHeight="1">
      <c r="A12" s="2066"/>
      <c r="B12" s="1384" t="s">
        <v>887</v>
      </c>
      <c r="C12" s="2177" t="s">
        <v>981</v>
      </c>
      <c r="D12" s="2178"/>
      <c r="E12" s="2178"/>
      <c r="F12" s="2178"/>
      <c r="G12" s="2178"/>
      <c r="H12" s="2178"/>
      <c r="I12" s="2178"/>
      <c r="J12" s="2178"/>
      <c r="K12" s="2178"/>
      <c r="L12" s="2178"/>
      <c r="M12" s="2179"/>
    </row>
    <row r="13" spans="1:13" ht="63">
      <c r="A13" s="2066"/>
      <c r="B13" s="1384" t="s">
        <v>889</v>
      </c>
      <c r="C13" s="2318" t="s">
        <v>966</v>
      </c>
      <c r="D13" s="2319"/>
      <c r="E13" s="2319"/>
      <c r="F13" s="2319"/>
      <c r="G13" s="2319"/>
      <c r="H13" s="2319"/>
      <c r="I13" s="2319"/>
      <c r="J13" s="2319"/>
      <c r="K13" s="2319"/>
      <c r="L13" s="2319"/>
      <c r="M13" s="2320"/>
    </row>
    <row r="14" spans="1:13" ht="15.75">
      <c r="A14" s="2066"/>
      <c r="B14" s="2351" t="s">
        <v>890</v>
      </c>
      <c r="C14" s="2318" t="s">
        <v>55</v>
      </c>
      <c r="D14" s="2319"/>
      <c r="E14" s="1560" t="s">
        <v>108</v>
      </c>
      <c r="F14" s="2464" t="s">
        <v>982</v>
      </c>
      <c r="G14" s="2060"/>
      <c r="H14" s="2060"/>
      <c r="I14" s="2060"/>
      <c r="J14" s="2060"/>
      <c r="K14" s="2060"/>
      <c r="L14" s="2060"/>
      <c r="M14" s="2465"/>
    </row>
    <row r="15" spans="1:13" ht="15.75">
      <c r="A15" s="2066"/>
      <c r="B15" s="2352"/>
      <c r="C15" s="2454"/>
      <c r="D15" s="2455"/>
      <c r="E15" s="2455"/>
      <c r="F15" s="2455"/>
      <c r="G15" s="2455"/>
      <c r="H15" s="2455"/>
      <c r="I15" s="2455"/>
      <c r="J15" s="2455"/>
      <c r="K15" s="2455"/>
      <c r="L15" s="2455"/>
      <c r="M15" s="2456"/>
    </row>
    <row r="16" spans="1:13" ht="15.75">
      <c r="A16" s="2038" t="s">
        <v>719</v>
      </c>
      <c r="B16" s="1390" t="s">
        <v>217</v>
      </c>
      <c r="C16" s="2159" t="s">
        <v>5</v>
      </c>
      <c r="D16" s="2048"/>
      <c r="E16" s="2048"/>
      <c r="F16" s="2048"/>
      <c r="G16" s="2048"/>
      <c r="H16" s="2048"/>
      <c r="I16" s="2048"/>
      <c r="J16" s="2048"/>
      <c r="K16" s="2048"/>
      <c r="L16" s="2048"/>
      <c r="M16" s="2266"/>
    </row>
    <row r="17" spans="1:13" ht="37.5" customHeight="1">
      <c r="A17" s="2039"/>
      <c r="B17" s="1390" t="s">
        <v>892</v>
      </c>
      <c r="C17" s="2159" t="s">
        <v>322</v>
      </c>
      <c r="D17" s="2048"/>
      <c r="E17" s="2048"/>
      <c r="F17" s="2048"/>
      <c r="G17" s="2048"/>
      <c r="H17" s="2048"/>
      <c r="I17" s="2048"/>
      <c r="J17" s="2048"/>
      <c r="K17" s="2048"/>
      <c r="L17" s="2048"/>
      <c r="M17" s="2266"/>
    </row>
    <row r="18" spans="1:13" ht="15.75">
      <c r="A18" s="2039"/>
      <c r="B18" s="2171" t="s">
        <v>720</v>
      </c>
      <c r="C18" s="1396"/>
      <c r="D18" s="1280"/>
      <c r="E18" s="1280"/>
      <c r="F18" s="1280"/>
      <c r="G18" s="1280"/>
      <c r="H18" s="1280"/>
      <c r="I18" s="1280"/>
      <c r="J18" s="1280"/>
      <c r="K18" s="1280"/>
      <c r="L18" s="1280"/>
      <c r="M18" s="1397"/>
    </row>
    <row r="19" spans="1:13" ht="15.75">
      <c r="A19" s="2039"/>
      <c r="B19" s="2172"/>
      <c r="C19" s="1400" t="s">
        <v>721</v>
      </c>
      <c r="D19" s="1288"/>
      <c r="E19" s="1287" t="s">
        <v>722</v>
      </c>
      <c r="F19" s="1288"/>
      <c r="G19" s="1287" t="s">
        <v>723</v>
      </c>
      <c r="H19" s="1288"/>
      <c r="I19" s="1287" t="s">
        <v>724</v>
      </c>
      <c r="J19" s="1288" t="s">
        <v>730</v>
      </c>
      <c r="K19" s="1287"/>
      <c r="L19" s="1287"/>
      <c r="M19" s="1401"/>
    </row>
    <row r="20" spans="1:13" ht="15.75">
      <c r="A20" s="2039"/>
      <c r="B20" s="2172"/>
      <c r="C20" s="1400" t="s">
        <v>725</v>
      </c>
      <c r="D20" s="937"/>
      <c r="E20" s="1287" t="s">
        <v>726</v>
      </c>
      <c r="F20" s="1290"/>
      <c r="G20" s="1287" t="s">
        <v>727</v>
      </c>
      <c r="H20" s="1290"/>
      <c r="I20" s="1287"/>
      <c r="J20" s="1291"/>
      <c r="K20" s="1287"/>
      <c r="L20" s="1287"/>
      <c r="M20" s="1401"/>
    </row>
    <row r="21" spans="1:13" ht="15.75">
      <c r="A21" s="2039"/>
      <c r="B21" s="2172"/>
      <c r="C21" s="1400" t="s">
        <v>728</v>
      </c>
      <c r="D21" s="937"/>
      <c r="E21" s="1287" t="s">
        <v>729</v>
      </c>
      <c r="F21" s="937"/>
      <c r="G21" s="1287"/>
      <c r="H21" s="1291"/>
      <c r="I21" s="1287"/>
      <c r="J21" s="1291"/>
      <c r="K21" s="1287"/>
      <c r="L21" s="1287"/>
      <c r="M21" s="1401"/>
    </row>
    <row r="22" spans="1:13" ht="15.75">
      <c r="A22" s="2039"/>
      <c r="B22" s="2172"/>
      <c r="C22" s="1400" t="s">
        <v>105</v>
      </c>
      <c r="D22" s="1290"/>
      <c r="E22" s="1287" t="s">
        <v>731</v>
      </c>
      <c r="F22" s="731"/>
      <c r="G22" s="731"/>
      <c r="H22" s="731"/>
      <c r="I22" s="731"/>
      <c r="J22" s="731"/>
      <c r="K22" s="731"/>
      <c r="L22" s="731"/>
      <c r="M22" s="1402"/>
    </row>
    <row r="23" spans="1:13" ht="15.75">
      <c r="A23" s="2039"/>
      <c r="B23" s="2173"/>
      <c r="C23" s="1403"/>
      <c r="D23" s="1293"/>
      <c r="E23" s="1293"/>
      <c r="F23" s="1293"/>
      <c r="G23" s="1293"/>
      <c r="H23" s="1293"/>
      <c r="I23" s="1293"/>
      <c r="J23" s="1293"/>
      <c r="K23" s="1293"/>
      <c r="L23" s="1293"/>
      <c r="M23" s="1404"/>
    </row>
    <row r="24" spans="1:13" ht="15.75">
      <c r="A24" s="2039"/>
      <c r="B24" s="2171" t="s">
        <v>733</v>
      </c>
      <c r="C24" s="1405"/>
      <c r="D24" s="1296"/>
      <c r="E24" s="1296"/>
      <c r="F24" s="1296"/>
      <c r="G24" s="1296"/>
      <c r="H24" s="1296"/>
      <c r="I24" s="1296"/>
      <c r="J24" s="1296"/>
      <c r="K24" s="1296"/>
      <c r="L24" s="1056"/>
      <c r="M24" s="1392"/>
    </row>
    <row r="25" spans="1:13" ht="15.75">
      <c r="A25" s="2039"/>
      <c r="B25" s="2172"/>
      <c r="C25" s="1400" t="s">
        <v>734</v>
      </c>
      <c r="D25" s="1290"/>
      <c r="E25" s="1297"/>
      <c r="F25" s="1287" t="s">
        <v>735</v>
      </c>
      <c r="G25" s="937"/>
      <c r="H25" s="1297"/>
      <c r="I25" s="1287" t="s">
        <v>736</v>
      </c>
      <c r="J25" s="937" t="s">
        <v>730</v>
      </c>
      <c r="K25" s="1297"/>
      <c r="L25" s="1059"/>
      <c r="M25" s="1393"/>
    </row>
    <row r="26" spans="1:13" ht="15.75">
      <c r="A26" s="2039"/>
      <c r="B26" s="2172"/>
      <c r="C26" s="1400" t="s">
        <v>737</v>
      </c>
      <c r="D26" s="1090"/>
      <c r="E26" s="1059"/>
      <c r="F26" s="1287" t="s">
        <v>738</v>
      </c>
      <c r="G26" s="1290"/>
      <c r="H26" s="1059"/>
      <c r="I26" s="1091"/>
      <c r="J26" s="1059"/>
      <c r="K26" s="1058"/>
      <c r="L26" s="1059"/>
      <c r="M26" s="1393"/>
    </row>
    <row r="27" spans="1:13" ht="15.75">
      <c r="A27" s="2039"/>
      <c r="B27" s="2173"/>
      <c r="C27" s="1406"/>
      <c r="D27" s="1299"/>
      <c r="E27" s="1299"/>
      <c r="F27" s="1299"/>
      <c r="G27" s="1299"/>
      <c r="H27" s="1299"/>
      <c r="I27" s="1299"/>
      <c r="J27" s="1299"/>
      <c r="K27" s="1299"/>
      <c r="L27" s="1062"/>
      <c r="M27" s="1394"/>
    </row>
    <row r="28" spans="1:13" ht="15.75">
      <c r="A28" s="2039"/>
      <c r="B28" s="1410" t="s">
        <v>739</v>
      </c>
      <c r="C28" s="1408"/>
      <c r="D28" s="1302"/>
      <c r="E28" s="1302"/>
      <c r="F28" s="1302"/>
      <c r="G28" s="1302"/>
      <c r="H28" s="1302"/>
      <c r="I28" s="1302"/>
      <c r="J28" s="1302"/>
      <c r="K28" s="1302"/>
      <c r="L28" s="1302"/>
      <c r="M28" s="1409"/>
    </row>
    <row r="29" spans="1:13" ht="15.75">
      <c r="A29" s="2039"/>
      <c r="B29" s="1410"/>
      <c r="C29" s="1411" t="s">
        <v>740</v>
      </c>
      <c r="D29" s="1412" t="s">
        <v>259</v>
      </c>
      <c r="E29" s="1297"/>
      <c r="F29" s="1306" t="s">
        <v>741</v>
      </c>
      <c r="G29" s="1290" t="s">
        <v>259</v>
      </c>
      <c r="H29" s="1297"/>
      <c r="I29" s="1306" t="s">
        <v>742</v>
      </c>
      <c r="J29" s="1545" t="s">
        <v>259</v>
      </c>
      <c r="K29" s="1277"/>
      <c r="L29" s="1514"/>
      <c r="M29" s="1413"/>
    </row>
    <row r="30" spans="1:13" ht="15.75">
      <c r="A30" s="2039"/>
      <c r="B30" s="1389"/>
      <c r="C30" s="1403"/>
      <c r="D30" s="1293"/>
      <c r="E30" s="1293"/>
      <c r="F30" s="1293"/>
      <c r="G30" s="1293"/>
      <c r="H30" s="1293"/>
      <c r="I30" s="1293"/>
      <c r="J30" s="1293"/>
      <c r="K30" s="1293"/>
      <c r="L30" s="1293"/>
      <c r="M30" s="1404"/>
    </row>
    <row r="31" spans="1:13" ht="15.75">
      <c r="A31" s="2039"/>
      <c r="B31" s="2171" t="s">
        <v>744</v>
      </c>
      <c r="C31" s="1414"/>
      <c r="D31" s="1105"/>
      <c r="E31" s="1105"/>
      <c r="F31" s="1105"/>
      <c r="G31" s="1105"/>
      <c r="H31" s="1105"/>
      <c r="I31" s="1105"/>
      <c r="J31" s="1105"/>
      <c r="K31" s="1105"/>
      <c r="L31" s="1056"/>
      <c r="M31" s="1392"/>
    </row>
    <row r="32" spans="1:13" ht="15.75">
      <c r="A32" s="2039"/>
      <c r="B32" s="2172"/>
      <c r="C32" s="1415" t="s">
        <v>745</v>
      </c>
      <c r="D32" s="1546">
        <v>2021</v>
      </c>
      <c r="E32" s="1108"/>
      <c r="F32" s="1297" t="s">
        <v>746</v>
      </c>
      <c r="G32" s="1372" t="s">
        <v>747</v>
      </c>
      <c r="H32" s="1108"/>
      <c r="I32" s="1306"/>
      <c r="J32" s="1108"/>
      <c r="K32" s="1108"/>
      <c r="L32" s="1059"/>
      <c r="M32" s="1393"/>
    </row>
    <row r="33" spans="1:13" ht="15.75">
      <c r="A33" s="2039"/>
      <c r="B33" s="2173"/>
      <c r="C33" s="1403"/>
      <c r="D33" s="1515"/>
      <c r="E33" s="1111"/>
      <c r="F33" s="1293"/>
      <c r="G33" s="1111"/>
      <c r="H33" s="1111"/>
      <c r="I33" s="1516"/>
      <c r="J33" s="1111"/>
      <c r="K33" s="1111"/>
      <c r="L33" s="1062"/>
      <c r="M33" s="1394"/>
    </row>
    <row r="34" spans="1:13" ht="15.75">
      <c r="A34" s="2039"/>
      <c r="B34" s="2171" t="s">
        <v>748</v>
      </c>
      <c r="C34" s="1417"/>
      <c r="D34" s="1312"/>
      <c r="E34" s="1312"/>
      <c r="F34" s="1312"/>
      <c r="G34" s="1312"/>
      <c r="H34" s="1312"/>
      <c r="I34" s="1312"/>
      <c r="J34" s="1312"/>
      <c r="K34" s="1312"/>
      <c r="L34" s="1312"/>
      <c r="M34" s="1418"/>
    </row>
    <row r="35" spans="1:13" ht="15.75">
      <c r="A35" s="2039"/>
      <c r="B35" s="2172"/>
      <c r="C35" s="1419"/>
      <c r="D35" s="1315" t="s">
        <v>749</v>
      </c>
      <c r="E35" s="1315"/>
      <c r="F35" s="1315" t="s">
        <v>750</v>
      </c>
      <c r="G35" s="1315"/>
      <c r="H35" s="1117" t="s">
        <v>751</v>
      </c>
      <c r="I35" s="1117"/>
      <c r="J35" s="1117" t="s">
        <v>752</v>
      </c>
      <c r="K35" s="1315"/>
      <c r="L35" s="1315" t="s">
        <v>753</v>
      </c>
      <c r="M35" s="1420"/>
    </row>
    <row r="36" spans="1:13" ht="15.75">
      <c r="A36" s="2039"/>
      <c r="B36" s="2172"/>
      <c r="C36" s="1419"/>
      <c r="D36" s="1557"/>
      <c r="E36" s="1318">
        <v>7085</v>
      </c>
      <c r="F36" s="1557"/>
      <c r="G36" s="1318">
        <v>14170</v>
      </c>
      <c r="H36" s="1557"/>
      <c r="I36" s="1318">
        <v>7085</v>
      </c>
      <c r="J36" s="1317"/>
      <c r="K36" s="1319">
        <v>3557</v>
      </c>
      <c r="L36" s="1317"/>
      <c r="M36" s="1421">
        <v>3542</v>
      </c>
    </row>
    <row r="37" spans="1:13" ht="15.75">
      <c r="A37" s="2039"/>
      <c r="B37" s="2172"/>
      <c r="C37" s="1419"/>
      <c r="D37" s="1315" t="s">
        <v>983</v>
      </c>
      <c r="E37" s="1315"/>
      <c r="F37" s="1315" t="s">
        <v>984</v>
      </c>
      <c r="G37" s="1315"/>
      <c r="H37" s="1117" t="s">
        <v>985</v>
      </c>
      <c r="I37" s="1117"/>
      <c r="J37" s="1117" t="s">
        <v>986</v>
      </c>
      <c r="K37" s="1315"/>
      <c r="L37" s="1315" t="s">
        <v>987</v>
      </c>
      <c r="M37" s="1399"/>
    </row>
    <row r="38" spans="1:13" ht="15.75">
      <c r="A38" s="2039"/>
      <c r="B38" s="2172"/>
      <c r="C38" s="1419"/>
      <c r="D38" s="1317"/>
      <c r="E38" s="1318"/>
      <c r="F38" s="1317"/>
      <c r="G38" s="1318"/>
      <c r="H38" s="1317"/>
      <c r="I38" s="1318"/>
      <c r="J38" s="1317"/>
      <c r="K38" s="1318"/>
      <c r="L38" s="1317"/>
      <c r="M38" s="1421"/>
    </row>
    <row r="39" spans="1:13" ht="15.75">
      <c r="A39" s="2039"/>
      <c r="B39" s="2172"/>
      <c r="C39" s="1419"/>
      <c r="D39" s="1315" t="s">
        <v>988</v>
      </c>
      <c r="E39" s="1315"/>
      <c r="F39" s="1315" t="s">
        <v>989</v>
      </c>
      <c r="G39" s="1315"/>
      <c r="H39" s="1117" t="s">
        <v>990</v>
      </c>
      <c r="I39" s="1117"/>
      <c r="J39" s="1117" t="s">
        <v>991</v>
      </c>
      <c r="K39" s="1315"/>
      <c r="L39" s="1315" t="s">
        <v>806</v>
      </c>
      <c r="M39" s="1399"/>
    </row>
    <row r="40" spans="1:13" ht="15.75">
      <c r="A40" s="2039"/>
      <c r="B40" s="2172"/>
      <c r="C40" s="1419"/>
      <c r="D40" s="1317"/>
      <c r="E40" s="1318"/>
      <c r="F40" s="1317"/>
      <c r="G40" s="1318"/>
      <c r="H40" s="1317"/>
      <c r="I40" s="1318"/>
      <c r="J40" s="1317"/>
      <c r="K40" s="1318"/>
      <c r="L40" s="1317"/>
      <c r="M40" s="1421"/>
    </row>
    <row r="41" spans="1:13" ht="15.75">
      <c r="A41" s="2039"/>
      <c r="B41" s="2172"/>
      <c r="C41" s="1419"/>
      <c r="D41" s="1422" t="s">
        <v>806</v>
      </c>
      <c r="E41" s="1423"/>
      <c r="F41" s="1422" t="s">
        <v>754</v>
      </c>
      <c r="G41" s="1423"/>
      <c r="H41" s="1377"/>
      <c r="I41" s="1376"/>
      <c r="J41" s="1377"/>
      <c r="K41" s="1376"/>
      <c r="L41" s="1377"/>
      <c r="M41" s="1424"/>
    </row>
    <row r="42" spans="1:13" ht="15.75">
      <c r="A42" s="2039"/>
      <c r="B42" s="2172"/>
      <c r="C42" s="1419"/>
      <c r="D42" s="961">
        <v>2025</v>
      </c>
      <c r="E42" s="1318"/>
      <c r="F42" s="2462">
        <f>E36+G36+I36+K36+M36</f>
        <v>35439</v>
      </c>
      <c r="G42" s="2463"/>
      <c r="H42" s="2358"/>
      <c r="I42" s="2358"/>
      <c r="J42" s="1375"/>
      <c r="K42" s="1315"/>
      <c r="L42" s="1375"/>
      <c r="M42" s="1425"/>
    </row>
    <row r="43" spans="1:13" ht="15.75">
      <c r="A43" s="2039"/>
      <c r="B43" s="2172"/>
      <c r="C43" s="1426"/>
      <c r="D43" s="1422"/>
      <c r="E43" s="1423"/>
      <c r="F43" s="1422"/>
      <c r="G43" s="1423"/>
      <c r="H43" s="1373"/>
      <c r="I43" s="1374"/>
      <c r="J43" s="1373"/>
      <c r="K43" s="1374"/>
      <c r="L43" s="1373"/>
      <c r="M43" s="1427"/>
    </row>
    <row r="44" spans="1:13" ht="15.75">
      <c r="A44" s="2039"/>
      <c r="B44" s="2171" t="s">
        <v>755</v>
      </c>
      <c r="C44" s="1405"/>
      <c r="D44" s="1296"/>
      <c r="E44" s="1296"/>
      <c r="F44" s="1296"/>
      <c r="G44" s="1296"/>
      <c r="H44" s="1296"/>
      <c r="I44" s="1296"/>
      <c r="J44" s="1296"/>
      <c r="K44" s="1296"/>
      <c r="L44" s="1059"/>
      <c r="M44" s="1393"/>
    </row>
    <row r="45" spans="1:13" ht="15.75">
      <c r="A45" s="2039"/>
      <c r="B45" s="2172"/>
      <c r="C45" s="1429"/>
      <c r="D45" s="1322" t="s">
        <v>93</v>
      </c>
      <c r="E45" s="1323" t="s">
        <v>95</v>
      </c>
      <c r="F45" s="2053" t="s">
        <v>756</v>
      </c>
      <c r="G45" s="2054"/>
      <c r="H45" s="2054"/>
      <c r="I45" s="2054"/>
      <c r="J45" s="2054"/>
      <c r="K45" s="1324" t="s">
        <v>757</v>
      </c>
      <c r="L45" s="2055"/>
      <c r="M45" s="2186"/>
    </row>
    <row r="46" spans="1:13" ht="15.75">
      <c r="A46" s="2039"/>
      <c r="B46" s="2172"/>
      <c r="C46" s="1429"/>
      <c r="D46" s="735"/>
      <c r="E46" s="937" t="s">
        <v>730</v>
      </c>
      <c r="F46" s="2053"/>
      <c r="G46" s="2054"/>
      <c r="H46" s="2054"/>
      <c r="I46" s="2054"/>
      <c r="J46" s="2054"/>
      <c r="K46" s="1059"/>
      <c r="L46" s="2057"/>
      <c r="M46" s="2187"/>
    </row>
    <row r="47" spans="1:13" ht="15.75">
      <c r="A47" s="2039"/>
      <c r="B47" s="2173"/>
      <c r="C47" s="1430"/>
      <c r="D47" s="1062"/>
      <c r="E47" s="1062"/>
      <c r="F47" s="1062"/>
      <c r="G47" s="1062"/>
      <c r="H47" s="1062"/>
      <c r="I47" s="1062"/>
      <c r="J47" s="1062"/>
      <c r="K47" s="1062"/>
      <c r="L47" s="1059"/>
      <c r="M47" s="1393"/>
    </row>
    <row r="48" spans="1:13" ht="31.5">
      <c r="A48" s="2039"/>
      <c r="B48" s="1384" t="s">
        <v>758</v>
      </c>
      <c r="C48" s="2159" t="s">
        <v>992</v>
      </c>
      <c r="D48" s="2048"/>
      <c r="E48" s="2048"/>
      <c r="F48" s="2048"/>
      <c r="G48" s="2048"/>
      <c r="H48" s="2048"/>
      <c r="I48" s="2048"/>
      <c r="J48" s="2048"/>
      <c r="K48" s="2048"/>
      <c r="L48" s="2048"/>
      <c r="M48" s="2266"/>
    </row>
    <row r="49" spans="1:13" ht="31.5">
      <c r="A49" s="2039"/>
      <c r="B49" s="1390" t="s">
        <v>760</v>
      </c>
      <c r="C49" s="2159" t="s">
        <v>993</v>
      </c>
      <c r="D49" s="2048"/>
      <c r="E49" s="2048"/>
      <c r="F49" s="2048"/>
      <c r="G49" s="2048"/>
      <c r="H49" s="1327"/>
      <c r="I49" s="1327"/>
      <c r="J49" s="1327"/>
      <c r="K49" s="1327"/>
      <c r="L49" s="1327"/>
      <c r="M49" s="1432"/>
    </row>
    <row r="50" spans="1:13" ht="15.75">
      <c r="A50" s="2039"/>
      <c r="B50" s="1390" t="s">
        <v>762</v>
      </c>
      <c r="C50" s="1433">
        <v>90</v>
      </c>
      <c r="D50" s="1327"/>
      <c r="E50" s="1327"/>
      <c r="F50" s="1327"/>
      <c r="G50" s="1327"/>
      <c r="H50" s="1327"/>
      <c r="I50" s="1327"/>
      <c r="J50" s="1327"/>
      <c r="K50" s="1327"/>
      <c r="L50" s="1327"/>
      <c r="M50" s="1432"/>
    </row>
    <row r="51" spans="1:13" ht="15.75">
      <c r="A51" s="2039"/>
      <c r="B51" s="1390" t="s">
        <v>764</v>
      </c>
      <c r="C51" s="1433">
        <v>2020</v>
      </c>
      <c r="D51" s="1327"/>
      <c r="E51" s="1327"/>
      <c r="F51" s="1327"/>
      <c r="G51" s="1327"/>
      <c r="H51" s="1327"/>
      <c r="I51" s="1327"/>
      <c r="J51" s="1327"/>
      <c r="K51" s="1327"/>
      <c r="L51" s="1327"/>
      <c r="M51" s="1432"/>
    </row>
    <row r="52" spans="1:13" ht="15.75">
      <c r="A52" s="2023" t="s">
        <v>765</v>
      </c>
      <c r="B52" s="1434" t="s">
        <v>766</v>
      </c>
      <c r="C52" s="2457" t="s">
        <v>994</v>
      </c>
      <c r="D52" s="2458"/>
      <c r="E52" s="2458"/>
      <c r="F52" s="2458"/>
      <c r="G52" s="2458"/>
      <c r="H52" s="2458"/>
      <c r="I52" s="2458"/>
      <c r="J52" s="2458"/>
      <c r="K52" s="2458"/>
      <c r="L52" s="2458"/>
      <c r="M52" s="2459"/>
    </row>
    <row r="53" spans="1:13" ht="15.75">
      <c r="A53" s="2024"/>
      <c r="B53" s="1434" t="s">
        <v>767</v>
      </c>
      <c r="C53" s="2460" t="s">
        <v>995</v>
      </c>
      <c r="D53" s="2458"/>
      <c r="E53" s="2458"/>
      <c r="F53" s="2458"/>
      <c r="G53" s="2458"/>
      <c r="H53" s="2458"/>
      <c r="I53" s="2458"/>
      <c r="J53" s="2458"/>
      <c r="K53" s="2458"/>
      <c r="L53" s="2458"/>
      <c r="M53" s="2459"/>
    </row>
    <row r="54" spans="1:13" ht="15.75">
      <c r="A54" s="2024"/>
      <c r="B54" s="1434" t="s">
        <v>769</v>
      </c>
      <c r="C54" s="2457" t="s">
        <v>996</v>
      </c>
      <c r="D54" s="2458"/>
      <c r="E54" s="2458"/>
      <c r="F54" s="2458"/>
      <c r="G54" s="2458"/>
      <c r="H54" s="2458"/>
      <c r="I54" s="2458"/>
      <c r="J54" s="2458"/>
      <c r="K54" s="2458"/>
      <c r="L54" s="2458"/>
      <c r="M54" s="2459"/>
    </row>
    <row r="55" spans="1:13" ht="15.75">
      <c r="A55" s="2024"/>
      <c r="B55" s="1435" t="s">
        <v>770</v>
      </c>
      <c r="C55" s="2457" t="s">
        <v>997</v>
      </c>
      <c r="D55" s="2458"/>
      <c r="E55" s="2458"/>
      <c r="F55" s="2458"/>
      <c r="G55" s="2458"/>
      <c r="H55" s="2458"/>
      <c r="I55" s="2458"/>
      <c r="J55" s="2458"/>
      <c r="K55" s="2458"/>
      <c r="L55" s="2458"/>
      <c r="M55" s="2459"/>
    </row>
    <row r="56" spans="1:13" ht="15.75">
      <c r="A56" s="2024"/>
      <c r="B56" s="1434" t="s">
        <v>771</v>
      </c>
      <c r="C56" s="2461" t="s">
        <v>998</v>
      </c>
      <c r="D56" s="2458"/>
      <c r="E56" s="2458"/>
      <c r="F56" s="2458"/>
      <c r="G56" s="2458"/>
      <c r="H56" s="2458"/>
      <c r="I56" s="2458"/>
      <c r="J56" s="2458"/>
      <c r="K56" s="2458"/>
      <c r="L56" s="2458"/>
      <c r="M56" s="2459"/>
    </row>
    <row r="57" spans="1:13" ht="15.75">
      <c r="A57" s="2031"/>
      <c r="B57" s="1434" t="s">
        <v>773</v>
      </c>
      <c r="C57" s="2460" t="s">
        <v>999</v>
      </c>
      <c r="D57" s="2458"/>
      <c r="E57" s="2458"/>
      <c r="F57" s="2458"/>
      <c r="G57" s="2458"/>
      <c r="H57" s="2458"/>
      <c r="I57" s="2458"/>
      <c r="J57" s="2458"/>
      <c r="K57" s="2458"/>
      <c r="L57" s="2458"/>
      <c r="M57" s="2459"/>
    </row>
    <row r="58" spans="1:13" ht="15.75">
      <c r="A58" s="2023" t="s">
        <v>774</v>
      </c>
      <c r="B58" s="1436" t="s">
        <v>775</v>
      </c>
      <c r="C58" s="2457" t="s">
        <v>1000</v>
      </c>
      <c r="D58" s="2458"/>
      <c r="E58" s="2458"/>
      <c r="F58" s="2458"/>
      <c r="G58" s="2458"/>
      <c r="H58" s="2458"/>
      <c r="I58" s="2458"/>
      <c r="J58" s="2458"/>
      <c r="K58" s="2458"/>
      <c r="L58" s="2458"/>
      <c r="M58" s="2459"/>
    </row>
    <row r="59" spans="1:13" ht="15.75">
      <c r="A59" s="2024"/>
      <c r="B59" s="1436" t="s">
        <v>777</v>
      </c>
      <c r="C59" s="2457" t="s">
        <v>1001</v>
      </c>
      <c r="D59" s="2458"/>
      <c r="E59" s="2458"/>
      <c r="F59" s="2458"/>
      <c r="G59" s="2458"/>
      <c r="H59" s="2458"/>
      <c r="I59" s="2458"/>
      <c r="J59" s="2458"/>
      <c r="K59" s="2458"/>
      <c r="L59" s="2458"/>
      <c r="M59" s="2459"/>
    </row>
    <row r="60" spans="1:13" ht="15.75">
      <c r="A60" s="2024"/>
      <c r="B60" s="1437" t="s">
        <v>230</v>
      </c>
      <c r="C60" s="2457" t="s">
        <v>1002</v>
      </c>
      <c r="D60" s="2458"/>
      <c r="E60" s="2458"/>
      <c r="F60" s="2458"/>
      <c r="G60" s="2458"/>
      <c r="H60" s="2458"/>
      <c r="I60" s="2458"/>
      <c r="J60" s="2458"/>
      <c r="K60" s="2458"/>
      <c r="L60" s="2458"/>
      <c r="M60" s="2459"/>
    </row>
    <row r="61" spans="1:13" ht="39.75" customHeight="1">
      <c r="A61" s="1331" t="s">
        <v>780</v>
      </c>
      <c r="B61" s="1438"/>
      <c r="C61" s="2451" t="s">
        <v>1003</v>
      </c>
      <c r="D61" s="2452"/>
      <c r="E61" s="2452"/>
      <c r="F61" s="2452"/>
      <c r="G61" s="2452"/>
      <c r="H61" s="2452"/>
      <c r="I61" s="2452"/>
      <c r="J61" s="2452"/>
      <c r="K61" s="2452"/>
      <c r="L61" s="2452"/>
      <c r="M61" s="2453"/>
    </row>
  </sheetData>
  <mergeCells count="49">
    <mergeCell ref="A1:M1"/>
    <mergeCell ref="A58:A60"/>
    <mergeCell ref="C58:M58"/>
    <mergeCell ref="C59:M59"/>
    <mergeCell ref="C60:M60"/>
    <mergeCell ref="B31:B33"/>
    <mergeCell ref="B34:B43"/>
    <mergeCell ref="F42:G42"/>
    <mergeCell ref="H42:I42"/>
    <mergeCell ref="B44:B47"/>
    <mergeCell ref="F45:F46"/>
    <mergeCell ref="G45:J46"/>
    <mergeCell ref="C13:M13"/>
    <mergeCell ref="B14:B15"/>
    <mergeCell ref="C14:D14"/>
    <mergeCell ref="F14:M14"/>
    <mergeCell ref="A16:A51"/>
    <mergeCell ref="C16:M16"/>
    <mergeCell ref="C17:M17"/>
    <mergeCell ref="B18:B23"/>
    <mergeCell ref="B24:B27"/>
    <mergeCell ref="A52:A57"/>
    <mergeCell ref="C52:M52"/>
    <mergeCell ref="C53:M53"/>
    <mergeCell ref="C54:M54"/>
    <mergeCell ref="C55:M55"/>
    <mergeCell ref="C56:M56"/>
    <mergeCell ref="C57:M57"/>
    <mergeCell ref="C61:M61"/>
    <mergeCell ref="L45:M46"/>
    <mergeCell ref="C48:M48"/>
    <mergeCell ref="C49:G49"/>
    <mergeCell ref="C11:M11"/>
    <mergeCell ref="C15:M15"/>
    <mergeCell ref="C12:M12"/>
    <mergeCell ref="A2:A15"/>
    <mergeCell ref="C2:M2"/>
    <mergeCell ref="C3:M3"/>
    <mergeCell ref="F4:G4"/>
    <mergeCell ref="C6:H6"/>
    <mergeCell ref="C7:D7"/>
    <mergeCell ref="I7:M7"/>
    <mergeCell ref="B8:B10"/>
    <mergeCell ref="C9:D9"/>
    <mergeCell ref="F9:G9"/>
    <mergeCell ref="I9:J9"/>
    <mergeCell ref="C10:D10"/>
    <mergeCell ref="F10:G10"/>
    <mergeCell ref="I10:J10"/>
  </mergeCells>
  <dataValidations count="7">
    <dataValidation allowBlank="1" showInputMessage="1" showErrorMessage="1" prompt="Seleccione de la lista desplegable" sqref="B4 B7 H7" xr:uid="{00000000-0002-0000-1100-000000000000}"/>
    <dataValidation allowBlank="1" showInputMessage="1" showErrorMessage="1" prompt="Incluir una ficha por cada indicador, ya sea de producto o de resultado" sqref="A1" xr:uid="{00000000-0002-0000-1100-000001000000}"/>
    <dataValidation allowBlank="1" showInputMessage="1" showErrorMessage="1" prompt="Identifique el ODS a que le apunta el indicador de producto. Seleccione de la lista desplegable._x000a_" sqref="B14:B15" xr:uid="{00000000-0002-0000-1100-000002000000}"/>
    <dataValidation allowBlank="1" showInputMessage="1" showErrorMessage="1" prompt="Identifique la meta ODS a que le apunta el indicador de producto. Seleccione de la lista desplegable." sqref="E14" xr:uid="{00000000-0002-0000-11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11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100-000005000000}"/>
    <dataValidation type="list" allowBlank="1" showInputMessage="1" showErrorMessage="1" sqref="I7:M7" xr:uid="{00000000-0002-0000-1100-000006000000}">
      <formula1>INDIRECT($C$7)</formula1>
    </dataValidation>
  </dataValidations>
  <hyperlinks>
    <hyperlink ref="C56" r:id="rId1"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64"/>
  <sheetViews>
    <sheetView topLeftCell="A61" zoomScale="60" zoomScaleNormal="60" workbookViewId="0">
      <selection activeCell="E36" sqref="E36:M36"/>
    </sheetView>
  </sheetViews>
  <sheetFormatPr baseColWidth="10" defaultColWidth="11.42578125" defaultRowHeight="15"/>
  <cols>
    <col min="1" max="1" width="28.5703125" style="1335" customWidth="1"/>
    <col min="2" max="2" width="19.7109375" style="1335" customWidth="1"/>
    <col min="3" max="3" width="13.85546875" style="1335" customWidth="1"/>
    <col min="4" max="4" width="8.5703125" style="1335" customWidth="1"/>
    <col min="5" max="5" width="15" style="1335" customWidth="1"/>
    <col min="6" max="6" width="24.28515625" style="1335" customWidth="1"/>
    <col min="7" max="7" width="27.42578125" style="1335" customWidth="1"/>
    <col min="8" max="8" width="21" style="1335" customWidth="1"/>
    <col min="9" max="9" width="18.5703125" style="1335" customWidth="1"/>
    <col min="10" max="10" width="22.5703125" style="1335" customWidth="1"/>
    <col min="11" max="11" width="18.85546875" style="1335" customWidth="1"/>
    <col min="12" max="12" width="16" style="1335" customWidth="1"/>
    <col min="13" max="13" width="21.28515625" style="1335" customWidth="1"/>
    <col min="14" max="16384" width="11.42578125" style="1335"/>
  </cols>
  <sheetData>
    <row r="1" spans="1:13" ht="15.75">
      <c r="A1" s="1561"/>
      <c r="B1" s="2478" t="s">
        <v>1004</v>
      </c>
      <c r="C1" s="2479"/>
      <c r="D1" s="2479"/>
      <c r="E1" s="2479"/>
      <c r="F1" s="2479"/>
      <c r="G1" s="2479"/>
      <c r="H1" s="2479"/>
      <c r="I1" s="2479"/>
      <c r="J1" s="2479"/>
      <c r="K1" s="2479"/>
      <c r="L1" s="2479"/>
      <c r="M1" s="2480"/>
    </row>
    <row r="2" spans="1:13" ht="31.5">
      <c r="A2" s="2065" t="s">
        <v>707</v>
      </c>
      <c r="B2" s="1044" t="s">
        <v>708</v>
      </c>
      <c r="C2" s="2068" t="s">
        <v>330</v>
      </c>
      <c r="D2" s="2069"/>
      <c r="E2" s="2069"/>
      <c r="F2" s="2069"/>
      <c r="G2" s="2069"/>
      <c r="H2" s="2069"/>
      <c r="I2" s="2069"/>
      <c r="J2" s="2069"/>
      <c r="K2" s="2069"/>
      <c r="L2" s="2069"/>
      <c r="M2" s="2070"/>
    </row>
    <row r="3" spans="1:13" ht="63">
      <c r="A3" s="2066"/>
      <c r="B3" s="1045" t="s">
        <v>880</v>
      </c>
      <c r="C3" s="2032" t="s">
        <v>958</v>
      </c>
      <c r="D3" s="2033"/>
      <c r="E3" s="2033"/>
      <c r="F3" s="2033"/>
      <c r="G3" s="2033"/>
      <c r="H3" s="2033"/>
      <c r="I3" s="2033"/>
      <c r="J3" s="2033"/>
      <c r="K3" s="2033"/>
      <c r="L3" s="2033"/>
      <c r="M3" s="2034"/>
    </row>
    <row r="4" spans="1:13" ht="42.75" customHeight="1">
      <c r="A4" s="2066"/>
      <c r="B4" s="1046" t="s">
        <v>226</v>
      </c>
      <c r="C4" s="1269" t="s">
        <v>93</v>
      </c>
      <c r="D4" s="1270"/>
      <c r="E4" s="1049"/>
      <c r="F4" s="2072" t="s">
        <v>227</v>
      </c>
      <c r="G4" s="2073"/>
      <c r="H4" s="1271">
        <v>131</v>
      </c>
      <c r="I4" s="2265" t="s">
        <v>1005</v>
      </c>
      <c r="J4" s="2033"/>
      <c r="K4" s="2033"/>
      <c r="L4" s="2033"/>
      <c r="M4" s="2034"/>
    </row>
    <row r="5" spans="1:13" ht="51" customHeight="1">
      <c r="A5" s="2066"/>
      <c r="B5" s="1046" t="s">
        <v>711</v>
      </c>
      <c r="C5" s="2466" t="s">
        <v>1006</v>
      </c>
      <c r="D5" s="2189"/>
      <c r="E5" s="2189"/>
      <c r="F5" s="2189"/>
      <c r="G5" s="2189"/>
      <c r="H5" s="2189"/>
      <c r="I5" s="2189"/>
      <c r="J5" s="2189"/>
      <c r="K5" s="2189"/>
      <c r="L5" s="2189"/>
      <c r="M5" s="2190"/>
    </row>
    <row r="6" spans="1:13" ht="49.5" customHeight="1">
      <c r="A6" s="2066"/>
      <c r="B6" s="1046" t="s">
        <v>712</v>
      </c>
      <c r="C6" s="2466" t="s">
        <v>1007</v>
      </c>
      <c r="D6" s="2189"/>
      <c r="E6" s="2189"/>
      <c r="F6" s="2189"/>
      <c r="G6" s="2189"/>
      <c r="H6" s="2189"/>
      <c r="I6" s="2189"/>
      <c r="J6" s="2189"/>
      <c r="K6" s="2189"/>
      <c r="L6" s="2189"/>
      <c r="M6" s="2190"/>
    </row>
    <row r="7" spans="1:13" ht="15.75">
      <c r="A7" s="2066"/>
      <c r="B7" s="1045" t="s">
        <v>713</v>
      </c>
      <c r="C7" s="2077" t="s">
        <v>25</v>
      </c>
      <c r="D7" s="2078"/>
      <c r="E7" s="1051"/>
      <c r="F7" s="1051"/>
      <c r="G7" s="1052"/>
      <c r="H7" s="1274" t="s">
        <v>230</v>
      </c>
      <c r="I7" s="2079" t="s">
        <v>42</v>
      </c>
      <c r="J7" s="2078"/>
      <c r="K7" s="2078"/>
      <c r="L7" s="2078"/>
      <c r="M7" s="2080"/>
    </row>
    <row r="8" spans="1:13" ht="15.75">
      <c r="A8" s="2066"/>
      <c r="B8" s="2041" t="s">
        <v>714</v>
      </c>
      <c r="C8" s="2467" t="s">
        <v>1008</v>
      </c>
      <c r="D8" s="2468"/>
      <c r="E8" s="1055"/>
      <c r="F8" s="1055"/>
      <c r="G8" s="1055"/>
      <c r="H8" s="1055"/>
      <c r="I8" s="1055"/>
      <c r="J8" s="1055"/>
      <c r="K8" s="1055"/>
      <c r="L8" s="1056"/>
      <c r="M8" s="1057"/>
    </row>
    <row r="9" spans="1:13" ht="15.75">
      <c r="A9" s="2066"/>
      <c r="B9" s="2042"/>
      <c r="C9" s="2081"/>
      <c r="D9" s="2082"/>
      <c r="E9" s="1058"/>
      <c r="F9" s="2083"/>
      <c r="G9" s="2083"/>
      <c r="H9" s="1058"/>
      <c r="I9" s="2083"/>
      <c r="J9" s="2083"/>
      <c r="K9" s="1058"/>
      <c r="L9" s="1059"/>
      <c r="M9" s="1060"/>
    </row>
    <row r="10" spans="1:13" ht="15.75">
      <c r="A10" s="2066"/>
      <c r="B10" s="2043"/>
      <c r="C10" s="2084" t="s">
        <v>716</v>
      </c>
      <c r="D10" s="2083"/>
      <c r="E10" s="1061"/>
      <c r="F10" s="2083" t="s">
        <v>716</v>
      </c>
      <c r="G10" s="2083"/>
      <c r="H10" s="1061"/>
      <c r="I10" s="2083" t="s">
        <v>716</v>
      </c>
      <c r="J10" s="2083"/>
      <c r="K10" s="1061"/>
      <c r="L10" s="1062"/>
      <c r="M10" s="1063"/>
    </row>
    <row r="11" spans="1:13" ht="31.5">
      <c r="A11" s="2066"/>
      <c r="B11" s="1045" t="s">
        <v>717</v>
      </c>
      <c r="C11" s="2469" t="s">
        <v>1009</v>
      </c>
      <c r="D11" s="2178"/>
      <c r="E11" s="2178"/>
      <c r="F11" s="2178"/>
      <c r="G11" s="2178"/>
      <c r="H11" s="2178"/>
      <c r="I11" s="2178"/>
      <c r="J11" s="2178"/>
      <c r="K11" s="2178"/>
      <c r="L11" s="2178"/>
      <c r="M11" s="2470"/>
    </row>
    <row r="12" spans="1:13" ht="39.75" customHeight="1">
      <c r="A12" s="2066"/>
      <c r="B12" s="1045" t="s">
        <v>887</v>
      </c>
      <c r="C12" s="2469" t="s">
        <v>1010</v>
      </c>
      <c r="D12" s="2178"/>
      <c r="E12" s="2178"/>
      <c r="F12" s="2178"/>
      <c r="G12" s="2178"/>
      <c r="H12" s="2178"/>
      <c r="I12" s="2178"/>
      <c r="J12" s="2178"/>
      <c r="K12" s="2178"/>
      <c r="L12" s="2178"/>
      <c r="M12" s="2470"/>
    </row>
    <row r="13" spans="1:13" ht="63">
      <c r="A13" s="2066"/>
      <c r="B13" s="1045" t="s">
        <v>889</v>
      </c>
      <c r="C13" s="2047" t="s">
        <v>966</v>
      </c>
      <c r="D13" s="2048"/>
      <c r="E13" s="2048"/>
      <c r="F13" s="2048"/>
      <c r="G13" s="2048"/>
      <c r="H13" s="2048"/>
      <c r="I13" s="2048"/>
      <c r="J13" s="2048"/>
      <c r="K13" s="2048"/>
      <c r="L13" s="2048"/>
      <c r="M13" s="2049"/>
    </row>
    <row r="14" spans="1:13" ht="89.25" customHeight="1">
      <c r="A14" s="2066"/>
      <c r="B14" s="1064" t="s">
        <v>890</v>
      </c>
      <c r="C14" s="2471" t="s">
        <v>1011</v>
      </c>
      <c r="D14" s="2319"/>
      <c r="E14" s="1560" t="s">
        <v>108</v>
      </c>
      <c r="F14" s="2472" t="s">
        <v>1012</v>
      </c>
      <c r="G14" s="2473"/>
      <c r="H14" s="2473"/>
      <c r="I14" s="2473"/>
      <c r="J14" s="2473"/>
      <c r="K14" s="2473"/>
      <c r="L14" s="2473"/>
      <c r="M14" s="2474"/>
    </row>
    <row r="15" spans="1:13" ht="15.75">
      <c r="A15" s="2038" t="s">
        <v>719</v>
      </c>
      <c r="B15" s="1067" t="s">
        <v>217</v>
      </c>
      <c r="C15" s="2047" t="s">
        <v>332</v>
      </c>
      <c r="D15" s="2048"/>
      <c r="E15" s="2048"/>
      <c r="F15" s="2048"/>
      <c r="G15" s="2048"/>
      <c r="H15" s="2048"/>
      <c r="I15" s="2048"/>
      <c r="J15" s="2048"/>
      <c r="K15" s="2048"/>
      <c r="L15" s="2048"/>
      <c r="M15" s="2049"/>
    </row>
    <row r="16" spans="1:13" ht="15.75">
      <c r="A16" s="2039"/>
      <c r="B16" s="1067" t="s">
        <v>892</v>
      </c>
      <c r="C16" s="2047" t="s">
        <v>1013</v>
      </c>
      <c r="D16" s="2048"/>
      <c r="E16" s="2048"/>
      <c r="F16" s="2048"/>
      <c r="G16" s="2048"/>
      <c r="H16" s="2048"/>
      <c r="I16" s="2048"/>
      <c r="J16" s="2048"/>
      <c r="K16" s="2048"/>
      <c r="L16" s="2048"/>
      <c r="M16" s="2049"/>
    </row>
    <row r="17" spans="1:13" ht="15.75">
      <c r="A17" s="2039"/>
      <c r="B17" s="2141" t="s">
        <v>720</v>
      </c>
      <c r="C17" s="1068"/>
      <c r="D17" s="1280"/>
      <c r="E17" s="1280"/>
      <c r="F17" s="1280"/>
      <c r="G17" s="1280"/>
      <c r="H17" s="1280"/>
      <c r="I17" s="1280"/>
      <c r="J17" s="1280"/>
      <c r="K17" s="1280"/>
      <c r="L17" s="1280"/>
      <c r="M17" s="1281"/>
    </row>
    <row r="18" spans="1:13" ht="15.75">
      <c r="A18" s="2039"/>
      <c r="B18" s="2142"/>
      <c r="C18" s="1071"/>
      <c r="D18" s="1282"/>
      <c r="E18" s="1283"/>
      <c r="F18" s="1282"/>
      <c r="G18" s="1283"/>
      <c r="H18" s="1282"/>
      <c r="I18" s="1283"/>
      <c r="J18" s="1282"/>
      <c r="K18" s="1283"/>
      <c r="L18" s="1283"/>
      <c r="M18" s="1284"/>
    </row>
    <row r="19" spans="1:13" ht="15.75">
      <c r="A19" s="2039"/>
      <c r="B19" s="2142"/>
      <c r="C19" s="1285" t="s">
        <v>721</v>
      </c>
      <c r="D19" s="1286"/>
      <c r="E19" s="1287" t="s">
        <v>722</v>
      </c>
      <c r="F19" s="1286"/>
      <c r="G19" s="1287" t="s">
        <v>723</v>
      </c>
      <c r="H19" s="1286"/>
      <c r="I19" s="1287" t="s">
        <v>724</v>
      </c>
      <c r="J19" s="1288" t="s">
        <v>730</v>
      </c>
      <c r="K19" s="1287"/>
      <c r="L19" s="1287"/>
      <c r="M19" s="1289"/>
    </row>
    <row r="20" spans="1:13" ht="15.75">
      <c r="A20" s="2039"/>
      <c r="B20" s="2142"/>
      <c r="C20" s="1285" t="s">
        <v>725</v>
      </c>
      <c r="D20" s="937"/>
      <c r="E20" s="1287" t="s">
        <v>726</v>
      </c>
      <c r="F20" s="1290"/>
      <c r="G20" s="1287" t="s">
        <v>727</v>
      </c>
      <c r="H20" s="1290"/>
      <c r="I20" s="1287"/>
      <c r="J20" s="1291"/>
      <c r="K20" s="1287"/>
      <c r="L20" s="1287"/>
      <c r="M20" s="1289"/>
    </row>
    <row r="21" spans="1:13" ht="15.75">
      <c r="A21" s="2039"/>
      <c r="B21" s="2142"/>
      <c r="C21" s="1285" t="s">
        <v>728</v>
      </c>
      <c r="D21" s="937"/>
      <c r="E21" s="1287" t="s">
        <v>729</v>
      </c>
      <c r="F21" s="937"/>
      <c r="G21" s="1287"/>
      <c r="H21" s="1291"/>
      <c r="I21" s="1287"/>
      <c r="J21" s="1291"/>
      <c r="K21" s="1287"/>
      <c r="L21" s="1287"/>
      <c r="M21" s="1289"/>
    </row>
    <row r="22" spans="1:13" ht="15.75">
      <c r="A22" s="2039"/>
      <c r="B22" s="2142"/>
      <c r="C22" s="1285" t="s">
        <v>105</v>
      </c>
      <c r="D22" s="1290"/>
      <c r="E22" s="1287" t="s">
        <v>731</v>
      </c>
      <c r="F22" s="731"/>
      <c r="G22" s="731"/>
      <c r="H22" s="731"/>
      <c r="I22" s="731"/>
      <c r="J22" s="731"/>
      <c r="K22" s="731"/>
      <c r="L22" s="731"/>
      <c r="M22" s="1083"/>
    </row>
    <row r="23" spans="1:13" ht="15.75">
      <c r="A23" s="2039"/>
      <c r="B23" s="2143"/>
      <c r="C23" s="1292"/>
      <c r="D23" s="1293"/>
      <c r="E23" s="1293"/>
      <c r="F23" s="1293"/>
      <c r="G23" s="1293"/>
      <c r="H23" s="1293"/>
      <c r="I23" s="1293"/>
      <c r="J23" s="1293"/>
      <c r="K23" s="1293"/>
      <c r="L23" s="1293"/>
      <c r="M23" s="1294"/>
    </row>
    <row r="24" spans="1:13" ht="15.75">
      <c r="A24" s="2039"/>
      <c r="B24" s="2141" t="s">
        <v>733</v>
      </c>
      <c r="C24" s="1295"/>
      <c r="D24" s="1296"/>
      <c r="E24" s="1296"/>
      <c r="F24" s="1296"/>
      <c r="G24" s="1296"/>
      <c r="H24" s="1296"/>
      <c r="I24" s="1296"/>
      <c r="J24" s="1296"/>
      <c r="K24" s="1296"/>
      <c r="L24" s="1056"/>
      <c r="M24" s="1057"/>
    </row>
    <row r="25" spans="1:13" ht="15.75">
      <c r="A25" s="2039"/>
      <c r="B25" s="2142"/>
      <c r="C25" s="1285" t="s">
        <v>734</v>
      </c>
      <c r="D25" s="1290"/>
      <c r="E25" s="1297"/>
      <c r="F25" s="1287" t="s">
        <v>735</v>
      </c>
      <c r="G25" s="937"/>
      <c r="H25" s="1297"/>
      <c r="I25" s="1287" t="s">
        <v>736</v>
      </c>
      <c r="J25" s="937"/>
      <c r="K25" s="1297"/>
      <c r="L25" s="1059"/>
      <c r="M25" s="1060"/>
    </row>
    <row r="26" spans="1:13" ht="15.75">
      <c r="A26" s="2039"/>
      <c r="B26" s="2142"/>
      <c r="C26" s="1285" t="s">
        <v>737</v>
      </c>
      <c r="D26" s="1090"/>
      <c r="E26" s="1059"/>
      <c r="F26" s="1287" t="s">
        <v>738</v>
      </c>
      <c r="G26" s="937" t="s">
        <v>730</v>
      </c>
      <c r="H26" s="1059"/>
      <c r="I26" s="1091"/>
      <c r="J26" s="1059"/>
      <c r="K26" s="1058"/>
      <c r="L26" s="1059"/>
      <c r="M26" s="1060"/>
    </row>
    <row r="27" spans="1:13" ht="15.75">
      <c r="A27" s="2039"/>
      <c r="B27" s="2143"/>
      <c r="C27" s="1298"/>
      <c r="D27" s="1299"/>
      <c r="E27" s="1299"/>
      <c r="F27" s="1299"/>
      <c r="G27" s="1299"/>
      <c r="H27" s="1299"/>
      <c r="I27" s="1299"/>
      <c r="J27" s="1299"/>
      <c r="K27" s="1299"/>
      <c r="L27" s="1062"/>
      <c r="M27" s="1063"/>
    </row>
    <row r="28" spans="1:13" ht="15.75">
      <c r="A28" s="2039"/>
      <c r="B28" s="1094" t="s">
        <v>739</v>
      </c>
      <c r="C28" s="1301"/>
      <c r="D28" s="1302"/>
      <c r="E28" s="1302"/>
      <c r="F28" s="1302"/>
      <c r="G28" s="1302"/>
      <c r="H28" s="1302"/>
      <c r="I28" s="1302"/>
      <c r="J28" s="1302"/>
      <c r="K28" s="1302"/>
      <c r="L28" s="1302"/>
      <c r="M28" s="1303"/>
    </row>
    <row r="29" spans="1:13" ht="15.75">
      <c r="A29" s="2039"/>
      <c r="B29" s="1094"/>
      <c r="C29" s="1304" t="s">
        <v>740</v>
      </c>
      <c r="D29" s="1412">
        <v>113</v>
      </c>
      <c r="E29" s="1297"/>
      <c r="F29" s="1306" t="s">
        <v>741</v>
      </c>
      <c r="G29" s="732">
        <v>2020</v>
      </c>
      <c r="H29" s="1297"/>
      <c r="I29" s="1306" t="s">
        <v>742</v>
      </c>
      <c r="J29" s="2222" t="s">
        <v>1014</v>
      </c>
      <c r="K29" s="2223"/>
      <c r="L29" s="2224"/>
      <c r="M29" s="1307"/>
    </row>
    <row r="30" spans="1:13" ht="15.75">
      <c r="A30" s="2039"/>
      <c r="B30" s="1046"/>
      <c r="C30" s="1292"/>
      <c r="D30" s="1293"/>
      <c r="E30" s="1293"/>
      <c r="F30" s="1293"/>
      <c r="G30" s="1293"/>
      <c r="H30" s="1293"/>
      <c r="I30" s="1293"/>
      <c r="J30" s="1293"/>
      <c r="K30" s="1293"/>
      <c r="L30" s="1293"/>
      <c r="M30" s="1294"/>
    </row>
    <row r="31" spans="1:13" ht="15.75">
      <c r="A31" s="2039"/>
      <c r="B31" s="2141" t="s">
        <v>744</v>
      </c>
      <c r="C31" s="1104"/>
      <c r="D31" s="1105"/>
      <c r="E31" s="1105"/>
      <c r="F31" s="1105"/>
      <c r="G31" s="1105"/>
      <c r="H31" s="1105"/>
      <c r="I31" s="1105"/>
      <c r="J31" s="1105"/>
      <c r="K31" s="1105"/>
      <c r="L31" s="1056"/>
      <c r="M31" s="1057"/>
    </row>
    <row r="32" spans="1:13" ht="15.75">
      <c r="A32" s="2039"/>
      <c r="B32" s="2142"/>
      <c r="C32" s="1308" t="s">
        <v>745</v>
      </c>
      <c r="D32" s="1546">
        <v>2021</v>
      </c>
      <c r="E32" s="1108"/>
      <c r="F32" s="1297" t="s">
        <v>746</v>
      </c>
      <c r="G32" s="1372" t="s">
        <v>747</v>
      </c>
      <c r="H32" s="1108"/>
      <c r="I32" s="1306"/>
      <c r="J32" s="1108"/>
      <c r="K32" s="1108"/>
      <c r="L32" s="1059"/>
      <c r="M32" s="1060"/>
    </row>
    <row r="33" spans="1:13" ht="15.75">
      <c r="A33" s="2039"/>
      <c r="B33" s="2143"/>
      <c r="C33" s="1292"/>
      <c r="D33" s="1515"/>
      <c r="E33" s="1111"/>
      <c r="F33" s="1293"/>
      <c r="G33" s="1111"/>
      <c r="H33" s="1111"/>
      <c r="I33" s="1516"/>
      <c r="J33" s="1111"/>
      <c r="K33" s="1111"/>
      <c r="L33" s="1062"/>
      <c r="M33" s="1063"/>
    </row>
    <row r="34" spans="1:13" ht="15.75">
      <c r="A34" s="2039"/>
      <c r="B34" s="2141" t="s">
        <v>748</v>
      </c>
      <c r="C34" s="1311"/>
      <c r="D34" s="1312"/>
      <c r="E34" s="1312"/>
      <c r="F34" s="1312"/>
      <c r="G34" s="1312"/>
      <c r="H34" s="1312"/>
      <c r="I34" s="1312"/>
      <c r="J34" s="1312"/>
      <c r="K34" s="1312"/>
      <c r="L34" s="1312"/>
      <c r="M34" s="1313"/>
    </row>
    <row r="35" spans="1:13" ht="15.75">
      <c r="A35" s="2039"/>
      <c r="B35" s="2142"/>
      <c r="C35" s="1314"/>
      <c r="D35" s="1315" t="s">
        <v>749</v>
      </c>
      <c r="E35" s="1315"/>
      <c r="F35" s="1315" t="s">
        <v>750</v>
      </c>
      <c r="G35" s="1315"/>
      <c r="H35" s="1117" t="s">
        <v>751</v>
      </c>
      <c r="I35" s="1117"/>
      <c r="J35" s="1117" t="s">
        <v>752</v>
      </c>
      <c r="K35" s="1315"/>
      <c r="L35" s="1315" t="s">
        <v>753</v>
      </c>
      <c r="M35" s="1316"/>
    </row>
    <row r="36" spans="1:13" ht="15.75">
      <c r="A36" s="2039"/>
      <c r="B36" s="2142"/>
      <c r="C36" s="1314"/>
      <c r="D36" s="1562"/>
      <c r="E36" s="596">
        <v>230</v>
      </c>
      <c r="F36" s="1562"/>
      <c r="G36" s="596">
        <v>210</v>
      </c>
      <c r="H36" s="1562"/>
      <c r="I36" s="596">
        <v>210</v>
      </c>
      <c r="J36" s="1562"/>
      <c r="K36" s="596">
        <v>110</v>
      </c>
      <c r="L36" s="1562"/>
      <c r="M36" s="1563">
        <v>110</v>
      </c>
    </row>
    <row r="37" spans="1:13" ht="15.75">
      <c r="A37" s="2039"/>
      <c r="B37" s="2142"/>
      <c r="C37" s="1314"/>
      <c r="D37" s="1315" t="s">
        <v>983</v>
      </c>
      <c r="E37" s="1315"/>
      <c r="F37" s="1315" t="s">
        <v>984</v>
      </c>
      <c r="G37" s="1315"/>
      <c r="H37" s="1117" t="s">
        <v>985</v>
      </c>
      <c r="I37" s="1117"/>
      <c r="J37" s="1117" t="s">
        <v>986</v>
      </c>
      <c r="K37" s="1315"/>
      <c r="L37" s="1315" t="s">
        <v>987</v>
      </c>
      <c r="M37" s="1284"/>
    </row>
    <row r="38" spans="1:13" ht="15.75">
      <c r="A38" s="2039"/>
      <c r="B38" s="2142"/>
      <c r="C38" s="1314"/>
      <c r="D38" s="1317"/>
      <c r="E38" s="1318"/>
      <c r="F38" s="1317"/>
      <c r="G38" s="1318"/>
      <c r="H38" s="1317"/>
      <c r="I38" s="1318"/>
      <c r="J38" s="1317"/>
      <c r="K38" s="1318"/>
      <c r="L38" s="1317"/>
      <c r="M38" s="1319"/>
    </row>
    <row r="39" spans="1:13" ht="15.75">
      <c r="A39" s="2039"/>
      <c r="B39" s="2142"/>
      <c r="C39" s="1314"/>
      <c r="D39" s="1315" t="s">
        <v>988</v>
      </c>
      <c r="E39" s="1315"/>
      <c r="F39" s="1315" t="s">
        <v>989</v>
      </c>
      <c r="G39" s="1315"/>
      <c r="H39" s="1117" t="s">
        <v>990</v>
      </c>
      <c r="I39" s="1117"/>
      <c r="J39" s="1117" t="s">
        <v>991</v>
      </c>
      <c r="K39" s="1315"/>
      <c r="L39" s="1315" t="s">
        <v>806</v>
      </c>
      <c r="M39" s="1284"/>
    </row>
    <row r="40" spans="1:13" ht="15.75">
      <c r="A40" s="2039"/>
      <c r="B40" s="2142"/>
      <c r="C40" s="1314"/>
      <c r="D40" s="1317"/>
      <c r="E40" s="1318"/>
      <c r="F40" s="1317"/>
      <c r="G40" s="1318"/>
      <c r="H40" s="1317"/>
      <c r="I40" s="1318"/>
      <c r="J40" s="1317"/>
      <c r="K40" s="1318"/>
      <c r="L40" s="1317"/>
      <c r="M40" s="1319"/>
    </row>
    <row r="41" spans="1:13" ht="15.75">
      <c r="A41" s="2039"/>
      <c r="B41" s="2142"/>
      <c r="C41" s="1314"/>
      <c r="D41" s="1422" t="s">
        <v>806</v>
      </c>
      <c r="E41" s="1423"/>
      <c r="F41" s="1422" t="s">
        <v>754</v>
      </c>
      <c r="G41" s="1423"/>
      <c r="H41" s="1377"/>
      <c r="I41" s="1376"/>
      <c r="J41" s="1377"/>
      <c r="K41" s="1376"/>
      <c r="L41" s="1377"/>
      <c r="M41" s="1378"/>
    </row>
    <row r="42" spans="1:13" ht="15.75">
      <c r="A42" s="2039"/>
      <c r="B42" s="2142"/>
      <c r="C42" s="1314"/>
      <c r="D42" s="961">
        <v>2025</v>
      </c>
      <c r="E42" s="1318"/>
      <c r="F42" s="2481">
        <v>870</v>
      </c>
      <c r="G42" s="2482"/>
      <c r="H42" s="2358"/>
      <c r="I42" s="2358"/>
      <c r="J42" s="1375"/>
      <c r="K42" s="1315"/>
      <c r="L42" s="1375"/>
      <c r="M42" s="1379"/>
    </row>
    <row r="43" spans="1:13" ht="15.75">
      <c r="A43" s="2039"/>
      <c r="B43" s="2142"/>
      <c r="C43" s="1380"/>
      <c r="D43" s="1422"/>
      <c r="E43" s="1423"/>
      <c r="F43" s="1422"/>
      <c r="G43" s="1423"/>
      <c r="H43" s="1373"/>
      <c r="I43" s="1374"/>
      <c r="J43" s="1373"/>
      <c r="K43" s="1374"/>
      <c r="L43" s="1373"/>
      <c r="M43" s="1381"/>
    </row>
    <row r="44" spans="1:13" ht="15.75">
      <c r="A44" s="2039"/>
      <c r="B44" s="2141" t="s">
        <v>755</v>
      </c>
      <c r="C44" s="1295"/>
      <c r="D44" s="1296"/>
      <c r="E44" s="1296"/>
      <c r="F44" s="1296"/>
      <c r="G44" s="1296"/>
      <c r="H44" s="1296"/>
      <c r="I44" s="1296"/>
      <c r="J44" s="1296"/>
      <c r="K44" s="1296"/>
      <c r="L44" s="1059"/>
      <c r="M44" s="1060"/>
    </row>
    <row r="45" spans="1:13" ht="15.75">
      <c r="A45" s="2039"/>
      <c r="B45" s="2142"/>
      <c r="C45" s="1133"/>
      <c r="D45" s="1322" t="s">
        <v>93</v>
      </c>
      <c r="E45" s="1323" t="s">
        <v>95</v>
      </c>
      <c r="F45" s="2053" t="s">
        <v>756</v>
      </c>
      <c r="G45" s="2054" t="s">
        <v>103</v>
      </c>
      <c r="H45" s="2054"/>
      <c r="I45" s="2054"/>
      <c r="J45" s="2054"/>
      <c r="K45" s="1324" t="s">
        <v>757</v>
      </c>
      <c r="L45" s="2483" t="s">
        <v>1015</v>
      </c>
      <c r="M45" s="2484"/>
    </row>
    <row r="46" spans="1:13" ht="15.75">
      <c r="A46" s="2039"/>
      <c r="B46" s="2142"/>
      <c r="C46" s="1133"/>
      <c r="D46" s="735" t="s">
        <v>730</v>
      </c>
      <c r="E46" s="937"/>
      <c r="F46" s="2053"/>
      <c r="G46" s="2054"/>
      <c r="H46" s="2054"/>
      <c r="I46" s="2054"/>
      <c r="J46" s="2054"/>
      <c r="K46" s="1059"/>
      <c r="L46" s="2485"/>
      <c r="M46" s="2486"/>
    </row>
    <row r="47" spans="1:13" ht="15.75">
      <c r="A47" s="2039"/>
      <c r="B47" s="2143"/>
      <c r="C47" s="1137"/>
      <c r="D47" s="1062"/>
      <c r="E47" s="1062"/>
      <c r="F47" s="1062"/>
      <c r="G47" s="1062"/>
      <c r="H47" s="1062"/>
      <c r="I47" s="1062"/>
      <c r="J47" s="1062"/>
      <c r="K47" s="1062"/>
      <c r="L47" s="1059"/>
      <c r="M47" s="1060"/>
    </row>
    <row r="48" spans="1:13" ht="61.5" customHeight="1">
      <c r="A48" s="2039"/>
      <c r="B48" s="1045" t="s">
        <v>758</v>
      </c>
      <c r="C48" s="2469" t="s">
        <v>1016</v>
      </c>
      <c r="D48" s="2178"/>
      <c r="E48" s="2178"/>
      <c r="F48" s="2178"/>
      <c r="G48" s="2178"/>
      <c r="H48" s="2178"/>
      <c r="I48" s="2178"/>
      <c r="J48" s="2178"/>
      <c r="K48" s="2178"/>
      <c r="L48" s="2178"/>
      <c r="M48" s="2470"/>
    </row>
    <row r="49" spans="1:13" ht="31.5">
      <c r="A49" s="2039"/>
      <c r="B49" s="1067" t="s">
        <v>760</v>
      </c>
      <c r="C49" s="2047" t="s">
        <v>1017</v>
      </c>
      <c r="D49" s="2048"/>
      <c r="E49" s="2048"/>
      <c r="F49" s="2048"/>
      <c r="G49" s="2048"/>
      <c r="H49" s="2048"/>
      <c r="I49" s="2048"/>
      <c r="J49" s="2048"/>
      <c r="K49" s="2048"/>
      <c r="L49" s="2048"/>
      <c r="M49" s="2049"/>
    </row>
    <row r="50" spans="1:13" ht="15.75">
      <c r="A50" s="2039"/>
      <c r="B50" s="1067" t="s">
        <v>762</v>
      </c>
      <c r="C50" s="2047" t="s">
        <v>1018</v>
      </c>
      <c r="D50" s="2048"/>
      <c r="E50" s="2048"/>
      <c r="F50" s="2048"/>
      <c r="G50" s="2048"/>
      <c r="H50" s="2048"/>
      <c r="I50" s="2048"/>
      <c r="J50" s="2048"/>
      <c r="K50" s="2048"/>
      <c r="L50" s="2048"/>
      <c r="M50" s="2049"/>
    </row>
    <row r="51" spans="1:13" ht="15.75">
      <c r="A51" s="2039"/>
      <c r="B51" s="1067" t="s">
        <v>764</v>
      </c>
      <c r="C51" s="2471">
        <v>2020</v>
      </c>
      <c r="D51" s="2319"/>
      <c r="E51" s="2319"/>
      <c r="F51" s="2319"/>
      <c r="G51" s="2319"/>
      <c r="H51" s="2319"/>
      <c r="I51" s="2319"/>
      <c r="J51" s="2319"/>
      <c r="K51" s="2319"/>
      <c r="L51" s="2319"/>
      <c r="M51" s="2477"/>
    </row>
    <row r="52" spans="1:13" ht="15.75">
      <c r="A52" s="2023" t="s">
        <v>765</v>
      </c>
      <c r="B52" s="1138" t="s">
        <v>766</v>
      </c>
      <c r="C52" s="2032" t="s">
        <v>337</v>
      </c>
      <c r="D52" s="2033"/>
      <c r="E52" s="2033"/>
      <c r="F52" s="2033"/>
      <c r="G52" s="2033"/>
      <c r="H52" s="2033"/>
      <c r="I52" s="2033"/>
      <c r="J52" s="2033"/>
      <c r="K52" s="2033"/>
      <c r="L52" s="2033"/>
      <c r="M52" s="2034"/>
    </row>
    <row r="53" spans="1:13" ht="15.75">
      <c r="A53" s="2024"/>
      <c r="B53" s="1138" t="s">
        <v>767</v>
      </c>
      <c r="C53" s="2032" t="s">
        <v>1019</v>
      </c>
      <c r="D53" s="2033"/>
      <c r="E53" s="2033"/>
      <c r="F53" s="2033"/>
      <c r="G53" s="2033"/>
      <c r="H53" s="2033"/>
      <c r="I53" s="2033"/>
      <c r="J53" s="2033"/>
      <c r="K53" s="2033"/>
      <c r="L53" s="2033"/>
      <c r="M53" s="2034"/>
    </row>
    <row r="54" spans="1:13" ht="15.75">
      <c r="A54" s="2024"/>
      <c r="B54" s="1138" t="s">
        <v>769</v>
      </c>
      <c r="C54" s="2032" t="s">
        <v>1008</v>
      </c>
      <c r="D54" s="2033"/>
      <c r="E54" s="2033"/>
      <c r="F54" s="2033"/>
      <c r="G54" s="2033"/>
      <c r="H54" s="2033"/>
      <c r="I54" s="2033"/>
      <c r="J54" s="2033"/>
      <c r="K54" s="2033"/>
      <c r="L54" s="2033"/>
      <c r="M54" s="2034"/>
    </row>
    <row r="55" spans="1:13" ht="15.75">
      <c r="A55" s="2024"/>
      <c r="B55" s="1139" t="s">
        <v>770</v>
      </c>
      <c r="C55" s="2032" t="s">
        <v>336</v>
      </c>
      <c r="D55" s="2033"/>
      <c r="E55" s="2033"/>
      <c r="F55" s="2033"/>
      <c r="G55" s="2033"/>
      <c r="H55" s="2033"/>
      <c r="I55" s="2033"/>
      <c r="J55" s="2033"/>
      <c r="K55" s="2033"/>
      <c r="L55" s="2033"/>
      <c r="M55" s="2034"/>
    </row>
    <row r="56" spans="1:13" ht="15.75">
      <c r="A56" s="2024"/>
      <c r="B56" s="1138" t="s">
        <v>771</v>
      </c>
      <c r="C56" s="2148" t="s">
        <v>339</v>
      </c>
      <c r="D56" s="2033"/>
      <c r="E56" s="2033"/>
      <c r="F56" s="2033"/>
      <c r="G56" s="2033"/>
      <c r="H56" s="2033"/>
      <c r="I56" s="2033"/>
      <c r="J56" s="2033"/>
      <c r="K56" s="2033"/>
      <c r="L56" s="2033"/>
      <c r="M56" s="2034"/>
    </row>
    <row r="57" spans="1:13" ht="15.75">
      <c r="A57" s="2031"/>
      <c r="B57" s="1138" t="s">
        <v>773</v>
      </c>
      <c r="C57" s="2032">
        <v>2976030</v>
      </c>
      <c r="D57" s="2033"/>
      <c r="E57" s="2033"/>
      <c r="F57" s="2033"/>
      <c r="G57" s="2033"/>
      <c r="H57" s="2033"/>
      <c r="I57" s="2033"/>
      <c r="J57" s="2033"/>
      <c r="K57" s="2033"/>
      <c r="L57" s="2033"/>
      <c r="M57" s="2034"/>
    </row>
    <row r="58" spans="1:13" ht="15.75">
      <c r="A58" s="2023" t="s">
        <v>774</v>
      </c>
      <c r="B58" s="1329" t="s">
        <v>775</v>
      </c>
      <c r="C58" s="2032" t="s">
        <v>1020</v>
      </c>
      <c r="D58" s="2033"/>
      <c r="E58" s="2033"/>
      <c r="F58" s="2033"/>
      <c r="G58" s="2033"/>
      <c r="H58" s="2033"/>
      <c r="I58" s="2033"/>
      <c r="J58" s="2033"/>
      <c r="K58" s="2033"/>
      <c r="L58" s="2033"/>
      <c r="M58" s="2034"/>
    </row>
    <row r="59" spans="1:13" ht="15.75">
      <c r="A59" s="2024"/>
      <c r="B59" s="1329" t="s">
        <v>777</v>
      </c>
      <c r="C59" s="2032" t="s">
        <v>1021</v>
      </c>
      <c r="D59" s="2033"/>
      <c r="E59" s="2033"/>
      <c r="F59" s="2033"/>
      <c r="G59" s="2033"/>
      <c r="H59" s="2033"/>
      <c r="I59" s="2033"/>
      <c r="J59" s="2033"/>
      <c r="K59" s="2033"/>
      <c r="L59" s="2033"/>
      <c r="M59" s="2034"/>
    </row>
    <row r="60" spans="1:13" ht="15.75">
      <c r="A60" s="2024"/>
      <c r="B60" s="1330" t="s">
        <v>230</v>
      </c>
      <c r="C60" s="2032" t="s">
        <v>1022</v>
      </c>
      <c r="D60" s="2033"/>
      <c r="E60" s="2033"/>
      <c r="F60" s="2033"/>
      <c r="G60" s="2033"/>
      <c r="H60" s="2033"/>
      <c r="I60" s="2033"/>
      <c r="J60" s="2033"/>
      <c r="K60" s="2033"/>
      <c r="L60" s="2033"/>
      <c r="M60" s="2034"/>
    </row>
    <row r="61" spans="1:13" ht="409.6" customHeight="1" thickBot="1">
      <c r="A61" s="1331" t="s">
        <v>780</v>
      </c>
      <c r="B61" s="1332"/>
      <c r="C61" s="2028" t="s">
        <v>1023</v>
      </c>
      <c r="D61" s="2475"/>
      <c r="E61" s="2475"/>
      <c r="F61" s="2475"/>
      <c r="G61" s="2475"/>
      <c r="H61" s="2475"/>
      <c r="I61" s="2475"/>
      <c r="J61" s="2475"/>
      <c r="K61" s="2475"/>
      <c r="L61" s="2475"/>
      <c r="M61" s="2476"/>
    </row>
    <row r="62" spans="1:13" ht="393" customHeight="1"/>
    <row r="63" spans="1:13" ht="393" customHeight="1"/>
    <row r="64" spans="1:13" ht="393" customHeight="1"/>
  </sheetData>
  <mergeCells count="52">
    <mergeCell ref="B1:M1"/>
    <mergeCell ref="J29:L29"/>
    <mergeCell ref="A58:A60"/>
    <mergeCell ref="C58:M58"/>
    <mergeCell ref="C59:M59"/>
    <mergeCell ref="C60:M60"/>
    <mergeCell ref="C50:M50"/>
    <mergeCell ref="F42:G42"/>
    <mergeCell ref="H42:I42"/>
    <mergeCell ref="B44:B47"/>
    <mergeCell ref="F45:F46"/>
    <mergeCell ref="G45:J46"/>
    <mergeCell ref="L45:M46"/>
    <mergeCell ref="C48:M48"/>
    <mergeCell ref="C49:M49"/>
    <mergeCell ref="I10:J10"/>
    <mergeCell ref="A15:A51"/>
    <mergeCell ref="C15:M15"/>
    <mergeCell ref="C16:M16"/>
    <mergeCell ref="B17:B23"/>
    <mergeCell ref="B24:B27"/>
    <mergeCell ref="B31:B33"/>
    <mergeCell ref="B34:B43"/>
    <mergeCell ref="A52:A57"/>
    <mergeCell ref="C52:M52"/>
    <mergeCell ref="C53:M53"/>
    <mergeCell ref="C54:M54"/>
    <mergeCell ref="C55:M55"/>
    <mergeCell ref="C56:M56"/>
    <mergeCell ref="C57:M57"/>
    <mergeCell ref="C14:D14"/>
    <mergeCell ref="F14:M14"/>
    <mergeCell ref="I4:M4"/>
    <mergeCell ref="C11:M11"/>
    <mergeCell ref="C61:M61"/>
    <mergeCell ref="C51:M51"/>
    <mergeCell ref="A2:A14"/>
    <mergeCell ref="C2:M2"/>
    <mergeCell ref="C3:M3"/>
    <mergeCell ref="F4:G4"/>
    <mergeCell ref="C5:M5"/>
    <mergeCell ref="C6:M6"/>
    <mergeCell ref="C7:D7"/>
    <mergeCell ref="I7:M7"/>
    <mergeCell ref="B8:B10"/>
    <mergeCell ref="C8:D9"/>
    <mergeCell ref="F9:G9"/>
    <mergeCell ref="I9:J9"/>
    <mergeCell ref="C10:D10"/>
    <mergeCell ref="F10:G10"/>
    <mergeCell ref="C12:M12"/>
    <mergeCell ref="C13:M13"/>
  </mergeCells>
  <dataValidations count="7">
    <dataValidation allowBlank="1" showInputMessage="1" showErrorMessage="1" prompt="Seleccione de la lista desplegable" sqref="B4 B7 H7" xr:uid="{00000000-0002-0000-1200-000000000000}"/>
    <dataValidation allowBlank="1" showInputMessage="1" showErrorMessage="1" prompt="Incluir una ficha por cada indicador, ya sea de producto o de resultado" sqref="B1" xr:uid="{00000000-0002-0000-1200-000001000000}"/>
    <dataValidation allowBlank="1" showInputMessage="1" showErrorMessage="1" prompt="Identifique el ODS a que le apunta el indicador de producto. Seleccione de la lista desplegable._x000a_" sqref="B14" xr:uid="{00000000-0002-0000-1200-000002000000}"/>
    <dataValidation allowBlank="1" showInputMessage="1" showErrorMessage="1" prompt="Identifique la meta ODS a que le apunta el indicador de producto. Seleccione de la lista desplegable." sqref="E14" xr:uid="{00000000-0002-0000-12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12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200-000005000000}"/>
    <dataValidation type="list" allowBlank="1" showInputMessage="1" showErrorMessage="1" sqref="I7:M7" xr:uid="{00000000-0002-0000-1200-000006000000}">
      <formula1>INDIRECT($C$7)</formula1>
    </dataValidation>
  </dataValidations>
  <hyperlinks>
    <hyperlink ref="C56" r:id="rId1" xr:uid="{00000000-0004-0000-12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BX132"/>
  <sheetViews>
    <sheetView tabSelected="1" topLeftCell="R11" zoomScale="130" zoomScaleNormal="130" workbookViewId="0">
      <pane xSplit="2" ySplit="1" topLeftCell="BH54" activePane="bottomRight" state="frozen"/>
      <selection activeCell="R11" sqref="R11"/>
      <selection pane="topRight" activeCell="T11" sqref="T11"/>
      <selection pane="bottomLeft" activeCell="R12" sqref="R12"/>
      <selection pane="bottomRight" activeCell="BJ63" sqref="BJ63"/>
    </sheetView>
  </sheetViews>
  <sheetFormatPr baseColWidth="10" defaultColWidth="27.28515625" defaultRowHeight="16.5"/>
  <cols>
    <col min="1" max="1" width="53.5703125" style="494" customWidth="1"/>
    <col min="2" max="2" width="25.140625" style="319" customWidth="1"/>
    <col min="3" max="3" width="25.140625" style="494" customWidth="1"/>
    <col min="4" max="4" width="32.28515625" style="309" customWidth="1"/>
    <col min="5" max="5" width="25.140625" style="288" customWidth="1"/>
    <col min="6" max="6" width="53.28515625" style="288" customWidth="1"/>
    <col min="7" max="7" width="25.140625" style="288" customWidth="1"/>
    <col min="8" max="8" width="25.140625" style="309" customWidth="1"/>
    <col min="9" max="12" width="25.140625" style="303" customWidth="1"/>
    <col min="13" max="18" width="25.140625" style="309" customWidth="1"/>
    <col min="19" max="19" width="38" style="414" customWidth="1"/>
    <col min="20" max="20" width="25.140625" style="405" customWidth="1"/>
    <col min="21" max="21" width="49.28515625" style="294" customWidth="1"/>
    <col min="22" max="22" width="66" style="294" customWidth="1"/>
    <col min="23" max="23" width="29.140625" style="299" customWidth="1"/>
    <col min="24" max="24" width="25.140625" style="1723" customWidth="1"/>
    <col min="25" max="25" width="25.140625" style="299" customWidth="1"/>
    <col min="26" max="26" width="25.140625" style="410" customWidth="1"/>
    <col min="27" max="28" width="25.140625" style="309" customWidth="1"/>
    <col min="29" max="30" width="25.140625" style="367" customWidth="1"/>
    <col min="31" max="32" width="25.140625" style="309" customWidth="1"/>
    <col min="33" max="40" width="25.140625" style="367" customWidth="1"/>
    <col min="41" max="41" width="25.140625" style="309" customWidth="1"/>
    <col min="42" max="42" width="25.140625" style="528" customWidth="1"/>
    <col min="43" max="44" width="25.140625" style="367" customWidth="1"/>
    <col min="45" max="45" width="25.140625" style="309" customWidth="1"/>
    <col min="46" max="46" width="25.140625" style="304" customWidth="1"/>
    <col min="47" max="48" width="25.140625" style="367" customWidth="1"/>
    <col min="49" max="49" width="25.140625" style="309" customWidth="1"/>
    <col min="50" max="50" width="25.140625" style="303" customWidth="1"/>
    <col min="51" max="52" width="25.140625" style="367" customWidth="1"/>
    <col min="53" max="53" width="25.140625" style="309" customWidth="1"/>
    <col min="54" max="54" width="25.140625" style="410" customWidth="1"/>
    <col min="55" max="56" width="25.140625" style="367" customWidth="1"/>
    <col min="57" max="58" width="25.140625" style="309" customWidth="1"/>
    <col min="59" max="59" width="25.140625" style="534" customWidth="1"/>
    <col min="60" max="60" width="25.140625" style="309" customWidth="1"/>
    <col min="61" max="61" width="25.140625" style="288" customWidth="1"/>
    <col min="62" max="63" width="25.140625" style="494" customWidth="1"/>
    <col min="64" max="64" width="25.140625" style="288" customWidth="1"/>
    <col min="65" max="65" width="29" style="494" customWidth="1"/>
    <col min="66" max="66" width="25.140625" style="540" customWidth="1"/>
    <col min="67" max="67" width="25.140625" style="288" customWidth="1"/>
    <col min="68" max="69" width="25.140625" style="494" customWidth="1"/>
    <col min="70" max="71" width="25.140625" style="288" customWidth="1"/>
    <col min="72" max="72" width="10" style="288" customWidth="1"/>
    <col min="73" max="16384" width="27.28515625" style="288"/>
  </cols>
  <sheetData>
    <row r="1" spans="1:72" s="289" customFormat="1" ht="24" customHeight="1">
      <c r="A1" s="1143" t="s">
        <v>190</v>
      </c>
      <c r="B1" s="1144"/>
      <c r="C1" s="1145"/>
      <c r="D1" s="1146"/>
      <c r="E1" s="1147"/>
      <c r="F1" s="1147"/>
      <c r="G1" s="1147"/>
      <c r="H1" s="1146"/>
      <c r="I1" s="1146"/>
      <c r="J1" s="1146"/>
      <c r="K1" s="1146"/>
      <c r="L1" s="1146"/>
      <c r="M1" s="1146"/>
      <c r="N1" s="1146"/>
      <c r="O1" s="1146"/>
      <c r="P1" s="1146"/>
      <c r="Q1" s="1146"/>
      <c r="R1" s="1146"/>
      <c r="S1" s="1718"/>
      <c r="T1" s="1148"/>
      <c r="U1" s="1144"/>
      <c r="V1" s="1144"/>
      <c r="W1" s="1147"/>
      <c r="X1" s="1149"/>
      <c r="Y1" s="1147"/>
      <c r="Z1" s="1149"/>
      <c r="AA1" s="1146"/>
      <c r="AB1" s="1146"/>
      <c r="AC1" s="1150"/>
      <c r="AD1" s="1150"/>
      <c r="AE1" s="1146"/>
      <c r="AF1" s="1146"/>
      <c r="AG1" s="1150"/>
      <c r="AH1" s="1150"/>
      <c r="AI1" s="1150"/>
      <c r="AJ1" s="1150"/>
      <c r="AK1" s="1150"/>
      <c r="AL1" s="1150"/>
      <c r="AM1" s="1150"/>
      <c r="AN1" s="1150"/>
      <c r="AO1" s="1146"/>
      <c r="AP1" s="1151"/>
      <c r="AQ1" s="1150"/>
      <c r="AR1" s="1150"/>
      <c r="AS1" s="1146"/>
      <c r="AT1" s="1152"/>
      <c r="AU1" s="1150"/>
      <c r="AV1" s="1150"/>
      <c r="AW1" s="1146"/>
      <c r="AX1" s="1146"/>
      <c r="AY1" s="1150"/>
      <c r="AZ1" s="1150"/>
      <c r="BA1" s="1146"/>
      <c r="BB1" s="1149"/>
      <c r="BC1" s="1150"/>
      <c r="BD1" s="1150"/>
      <c r="BE1" s="1146"/>
      <c r="BF1" s="1146"/>
      <c r="BG1" s="1153"/>
      <c r="BH1" s="1146"/>
      <c r="BI1" s="1144"/>
      <c r="BJ1" s="1145"/>
      <c r="BK1" s="1145"/>
      <c r="BL1" s="1147"/>
      <c r="BM1" s="1154"/>
      <c r="BN1" s="1155"/>
      <c r="BO1" s="1156"/>
      <c r="BP1" s="1145"/>
      <c r="BQ1" s="1157"/>
      <c r="BR1" s="1147"/>
      <c r="BS1" s="1158"/>
      <c r="BT1" s="1159"/>
    </row>
    <row r="2" spans="1:72" s="289" customFormat="1">
      <c r="A2" s="1160" t="s">
        <v>191</v>
      </c>
      <c r="B2" s="1161">
        <v>21</v>
      </c>
      <c r="C2" s="1162"/>
      <c r="D2" s="1163"/>
      <c r="E2" s="1147"/>
      <c r="F2" s="1147"/>
      <c r="G2" s="1147"/>
      <c r="H2" s="1146"/>
      <c r="I2" s="1146"/>
      <c r="J2" s="1146"/>
      <c r="K2" s="1146"/>
      <c r="L2" s="1146"/>
      <c r="M2" s="1146"/>
      <c r="N2" s="1146"/>
      <c r="O2" s="1146"/>
      <c r="P2" s="1146"/>
      <c r="Q2" s="1146"/>
      <c r="R2" s="1146"/>
      <c r="S2" s="1718"/>
      <c r="T2" s="1148"/>
      <c r="U2" s="1144"/>
      <c r="V2" s="1144"/>
      <c r="W2" s="1147"/>
      <c r="X2" s="1149"/>
      <c r="Y2" s="1147"/>
      <c r="Z2" s="1149"/>
      <c r="AA2" s="1146"/>
      <c r="AB2" s="1146"/>
      <c r="AC2" s="1150"/>
      <c r="AD2" s="1150"/>
      <c r="AE2" s="1146"/>
      <c r="AF2" s="1146"/>
      <c r="AG2" s="1150"/>
      <c r="AH2" s="1150"/>
      <c r="AI2" s="1150"/>
      <c r="AJ2" s="1150"/>
      <c r="AK2" s="1150"/>
      <c r="AL2" s="1150"/>
      <c r="AM2" s="1150"/>
      <c r="AN2" s="1150"/>
      <c r="AO2" s="1146"/>
      <c r="AP2" s="1151"/>
      <c r="AQ2" s="1150"/>
      <c r="AR2" s="1150"/>
      <c r="AS2" s="1146"/>
      <c r="AT2" s="1152"/>
      <c r="AU2" s="1150"/>
      <c r="AV2" s="1150"/>
      <c r="AW2" s="1146"/>
      <c r="AX2" s="1146"/>
      <c r="AY2" s="1150"/>
      <c r="AZ2" s="1150"/>
      <c r="BA2" s="1146"/>
      <c r="BB2" s="1149"/>
      <c r="BC2" s="1150"/>
      <c r="BD2" s="1150"/>
      <c r="BE2" s="1146"/>
      <c r="BF2" s="1146"/>
      <c r="BG2" s="1153"/>
      <c r="BH2" s="1146"/>
      <c r="BI2" s="1144"/>
      <c r="BJ2" s="1145"/>
      <c r="BK2" s="1145"/>
      <c r="BL2" s="1147"/>
      <c r="BM2" s="1154"/>
      <c r="BN2" s="1155"/>
      <c r="BO2" s="1156"/>
      <c r="BP2" s="1145"/>
      <c r="BQ2" s="1157"/>
      <c r="BR2" s="1147"/>
      <c r="BS2" s="1158"/>
      <c r="BT2" s="1159"/>
    </row>
    <row r="3" spans="1:72" s="289" customFormat="1">
      <c r="A3" s="1164" t="s">
        <v>192</v>
      </c>
      <c r="B3" s="1997">
        <v>44550</v>
      </c>
      <c r="C3" s="1165"/>
      <c r="D3" s="1166"/>
      <c r="E3" s="1167"/>
      <c r="F3" s="1167"/>
      <c r="G3" s="1167"/>
      <c r="H3" s="1168"/>
      <c r="I3" s="1168"/>
      <c r="J3" s="1168"/>
      <c r="K3" s="1168"/>
      <c r="L3" s="1168"/>
      <c r="M3" s="1168"/>
      <c r="N3" s="1168"/>
      <c r="O3" s="1168"/>
      <c r="P3" s="1168"/>
      <c r="Q3" s="1168"/>
      <c r="R3" s="1168"/>
      <c r="S3" s="1719"/>
      <c r="T3" s="1169"/>
      <c r="U3" s="1170"/>
      <c r="V3" s="1170"/>
      <c r="W3" s="1167"/>
      <c r="X3" s="1171"/>
      <c r="Y3" s="1167"/>
      <c r="Z3" s="1171"/>
      <c r="AA3" s="1168"/>
      <c r="AB3" s="1168"/>
      <c r="AC3" s="1172"/>
      <c r="AD3" s="1172"/>
      <c r="AE3" s="1168"/>
      <c r="AF3" s="1168"/>
      <c r="AG3" s="1172"/>
      <c r="AH3" s="1172"/>
      <c r="AI3" s="1172"/>
      <c r="AJ3" s="1172"/>
      <c r="AK3" s="1172"/>
      <c r="AL3" s="1172"/>
      <c r="AM3" s="1172"/>
      <c r="AN3" s="1172"/>
      <c r="AO3" s="1168"/>
      <c r="AP3" s="1173"/>
      <c r="AQ3" s="1172"/>
      <c r="AR3" s="1172"/>
      <c r="AS3" s="1168"/>
      <c r="AT3" s="1174"/>
      <c r="AU3" s="1172"/>
      <c r="AV3" s="1172"/>
      <c r="AW3" s="1168"/>
      <c r="AX3" s="1168"/>
      <c r="AY3" s="1172"/>
      <c r="AZ3" s="1172"/>
      <c r="BA3" s="1168"/>
      <c r="BB3" s="1171"/>
      <c r="BC3" s="1172"/>
      <c r="BD3" s="1172"/>
      <c r="BE3" s="1168"/>
      <c r="BF3" s="1168"/>
      <c r="BG3" s="1175"/>
      <c r="BH3" s="1168"/>
      <c r="BI3" s="1170"/>
      <c r="BJ3" s="1176"/>
      <c r="BK3" s="1176"/>
      <c r="BL3" s="1167"/>
      <c r="BM3" s="1177"/>
      <c r="BN3" s="1178"/>
      <c r="BO3" s="1179"/>
      <c r="BP3" s="1176"/>
      <c r="BQ3" s="1180"/>
      <c r="BR3" s="1167"/>
      <c r="BS3" s="1181"/>
      <c r="BT3" s="1159"/>
    </row>
    <row r="4" spans="1:72" s="289" customFormat="1">
      <c r="A4" s="1164" t="s">
        <v>193</v>
      </c>
      <c r="B4" s="1997">
        <v>44966</v>
      </c>
      <c r="C4" s="1165"/>
      <c r="D4" s="1166"/>
      <c r="E4" s="1167"/>
      <c r="F4" s="1167"/>
      <c r="G4" s="1167"/>
      <c r="H4" s="1168"/>
      <c r="I4" s="1168"/>
      <c r="J4" s="1168"/>
      <c r="K4" s="1168"/>
      <c r="L4" s="1168"/>
      <c r="M4" s="1168"/>
      <c r="N4" s="1168"/>
      <c r="O4" s="1168"/>
      <c r="P4" s="1168"/>
      <c r="Q4" s="1168"/>
      <c r="R4" s="1168"/>
      <c r="S4" s="1719"/>
      <c r="T4" s="1169"/>
      <c r="U4" s="1170"/>
      <c r="V4" s="1170"/>
      <c r="W4" s="1167"/>
      <c r="X4" s="1171"/>
      <c r="Y4" s="1167"/>
      <c r="Z4" s="1171"/>
      <c r="AA4" s="1168"/>
      <c r="AB4" s="1168"/>
      <c r="AC4" s="1172"/>
      <c r="AD4" s="1172"/>
      <c r="AE4" s="1168"/>
      <c r="AF4" s="1168"/>
      <c r="AG4" s="1172"/>
      <c r="AH4" s="1172"/>
      <c r="AI4" s="1172"/>
      <c r="AJ4" s="1172"/>
      <c r="AK4" s="1172"/>
      <c r="AL4" s="1172"/>
      <c r="AM4" s="1172"/>
      <c r="AN4" s="1172"/>
      <c r="AO4" s="1168"/>
      <c r="AP4" s="1173"/>
      <c r="AQ4" s="1172"/>
      <c r="AR4" s="1172"/>
      <c r="AS4" s="1168"/>
      <c r="AT4" s="1174"/>
      <c r="AU4" s="1172"/>
      <c r="AV4" s="1172"/>
      <c r="AW4" s="1168"/>
      <c r="AX4" s="1168"/>
      <c r="AY4" s="1172"/>
      <c r="AZ4" s="1172"/>
      <c r="BA4" s="1168"/>
      <c r="BB4" s="1171"/>
      <c r="BC4" s="1172"/>
      <c r="BD4" s="1172"/>
      <c r="BE4" s="1168"/>
      <c r="BF4" s="1168"/>
      <c r="BG4" s="1175"/>
      <c r="BH4" s="1168"/>
      <c r="BI4" s="1170"/>
      <c r="BJ4" s="1176"/>
      <c r="BK4" s="1176"/>
      <c r="BL4" s="1167"/>
      <c r="BM4" s="1177"/>
      <c r="BN4" s="1178"/>
      <c r="BO4" s="1179"/>
      <c r="BP4" s="1176"/>
      <c r="BQ4" s="1180"/>
      <c r="BR4" s="1167"/>
      <c r="BS4" s="1181"/>
      <c r="BT4" s="1159"/>
    </row>
    <row r="5" spans="1:72" s="289" customFormat="1">
      <c r="A5" s="1164" t="s">
        <v>194</v>
      </c>
      <c r="B5" s="1182"/>
      <c r="C5" s="1183"/>
      <c r="D5" s="1184"/>
      <c r="E5" s="1185"/>
      <c r="F5" s="1167"/>
      <c r="G5" s="1167"/>
      <c r="H5" s="1168"/>
      <c r="I5" s="1168"/>
      <c r="J5" s="1168"/>
      <c r="K5" s="1168"/>
      <c r="L5" s="1168"/>
      <c r="M5" s="1168"/>
      <c r="N5" s="1168"/>
      <c r="O5" s="1168"/>
      <c r="P5" s="1168"/>
      <c r="Q5" s="1168"/>
      <c r="R5" s="1168"/>
      <c r="S5" s="1719"/>
      <c r="T5" s="1169"/>
      <c r="U5" s="1170"/>
      <c r="V5" s="1170"/>
      <c r="W5" s="1167"/>
      <c r="X5" s="1171"/>
      <c r="Y5" s="1167"/>
      <c r="Z5" s="1171"/>
      <c r="AA5" s="1168"/>
      <c r="AB5" s="1168"/>
      <c r="AC5" s="1172"/>
      <c r="AD5" s="1172"/>
      <c r="AE5" s="1168"/>
      <c r="AF5" s="1168"/>
      <c r="AG5" s="1172"/>
      <c r="AH5" s="1172"/>
      <c r="AI5" s="1172"/>
      <c r="AJ5" s="1172"/>
      <c r="AK5" s="1172"/>
      <c r="AL5" s="1172"/>
      <c r="AM5" s="1172"/>
      <c r="AN5" s="1172"/>
      <c r="AO5" s="1168"/>
      <c r="AP5" s="1173"/>
      <c r="AQ5" s="1172"/>
      <c r="AR5" s="1172"/>
      <c r="AS5" s="1168"/>
      <c r="AT5" s="1174"/>
      <c r="AU5" s="1172"/>
      <c r="AV5" s="1172"/>
      <c r="AW5" s="1168"/>
      <c r="AX5" s="1168"/>
      <c r="AY5" s="1172"/>
      <c r="AZ5" s="1172"/>
      <c r="BA5" s="1168"/>
      <c r="BB5" s="1171"/>
      <c r="BC5" s="1172"/>
      <c r="BD5" s="1172"/>
      <c r="BE5" s="1168"/>
      <c r="BF5" s="1168"/>
      <c r="BG5" s="1175"/>
      <c r="BH5" s="1168"/>
      <c r="BI5" s="1170"/>
      <c r="BJ5" s="1176"/>
      <c r="BK5" s="1176"/>
      <c r="BL5" s="1167"/>
      <c r="BM5" s="1177"/>
      <c r="BN5" s="1178"/>
      <c r="BO5" s="1179"/>
      <c r="BP5" s="1176"/>
      <c r="BQ5" s="1180"/>
      <c r="BR5" s="1167"/>
      <c r="BS5" s="1181"/>
      <c r="BT5" s="1159"/>
    </row>
    <row r="6" spans="1:72" s="289" customFormat="1">
      <c r="A6" s="1186" t="s">
        <v>195</v>
      </c>
      <c r="B6" s="1187" t="s">
        <v>33</v>
      </c>
      <c r="C6" s="1188"/>
      <c r="D6" s="1189"/>
      <c r="E6" s="1190"/>
      <c r="F6" s="1191" t="s">
        <v>196</v>
      </c>
      <c r="G6" s="1192" t="s">
        <v>56</v>
      </c>
      <c r="H6" s="1189"/>
      <c r="I6" s="1189"/>
      <c r="J6" s="1189"/>
      <c r="K6" s="1189"/>
      <c r="L6" s="1189"/>
      <c r="M6" s="1189"/>
      <c r="N6" s="1189"/>
      <c r="O6" s="1189"/>
      <c r="P6" s="1189"/>
      <c r="Q6" s="1189"/>
      <c r="R6" s="1189"/>
      <c r="S6" s="1719"/>
      <c r="T6" s="1194"/>
      <c r="U6" s="1195"/>
      <c r="V6" s="1195"/>
      <c r="W6" s="1193"/>
      <c r="X6" s="1171"/>
      <c r="Y6" s="1193"/>
      <c r="Z6" s="1171"/>
      <c r="AA6" s="1189"/>
      <c r="AB6" s="1189"/>
      <c r="AC6" s="1196"/>
      <c r="AD6" s="1196"/>
      <c r="AE6" s="1189"/>
      <c r="AF6" s="1189"/>
      <c r="AG6" s="1197"/>
      <c r="AH6" s="1197"/>
      <c r="AI6" s="1197"/>
      <c r="AJ6" s="1197"/>
      <c r="AK6" s="1197"/>
      <c r="AL6" s="1197"/>
      <c r="AM6" s="1197"/>
      <c r="AN6" s="1197"/>
      <c r="AO6" s="1198"/>
      <c r="AP6" s="1199"/>
      <c r="AQ6" s="1197"/>
      <c r="AR6" s="1197"/>
      <c r="AS6" s="1198"/>
      <c r="AT6" s="1200"/>
      <c r="AU6" s="1196"/>
      <c r="AV6" s="1196"/>
      <c r="AW6" s="1189"/>
      <c r="AX6" s="1189"/>
      <c r="AY6" s="1196"/>
      <c r="AZ6" s="1196"/>
      <c r="BA6" s="1189"/>
      <c r="BB6" s="1171"/>
      <c r="BC6" s="1196"/>
      <c r="BD6" s="1196"/>
      <c r="BE6" s="1189"/>
      <c r="BF6" s="1189"/>
      <c r="BG6" s="1201"/>
      <c r="BH6" s="1189"/>
      <c r="BI6" s="1195"/>
      <c r="BJ6" s="1188"/>
      <c r="BK6" s="1188"/>
      <c r="BL6" s="1193"/>
      <c r="BM6" s="1202"/>
      <c r="BN6" s="1203"/>
      <c r="BO6" s="1204"/>
      <c r="BP6" s="1188"/>
      <c r="BQ6" s="1205"/>
      <c r="BR6" s="1193"/>
      <c r="BS6" s="1206"/>
      <c r="BT6" s="1159"/>
    </row>
    <row r="7" spans="1:72" s="289" customFormat="1">
      <c r="A7" s="1186" t="s">
        <v>197</v>
      </c>
      <c r="B7" s="1187" t="s">
        <v>6</v>
      </c>
      <c r="C7" s="1188"/>
      <c r="D7" s="1207"/>
      <c r="E7" s="1208" t="s">
        <v>198</v>
      </c>
      <c r="F7" s="1192" t="s">
        <v>7</v>
      </c>
      <c r="G7" s="1193"/>
      <c r="H7" s="1189"/>
      <c r="I7" s="1189"/>
      <c r="J7" s="1189"/>
      <c r="K7" s="1189"/>
      <c r="L7" s="1189"/>
      <c r="M7" s="1207"/>
      <c r="N7" s="1209" t="s">
        <v>199</v>
      </c>
      <c r="O7" s="1210"/>
      <c r="P7" s="1211" t="s">
        <v>10</v>
      </c>
      <c r="Q7" s="1212"/>
      <c r="R7" s="1212"/>
      <c r="S7" s="1720"/>
      <c r="T7" s="1214"/>
      <c r="U7" s="1215"/>
      <c r="V7" s="1216" t="s">
        <v>200</v>
      </c>
      <c r="W7" s="1217" t="s">
        <v>12</v>
      </c>
      <c r="X7" s="1218"/>
      <c r="Y7" s="1213"/>
      <c r="Z7" s="1218"/>
      <c r="AA7" s="1212"/>
      <c r="AB7" s="1212"/>
      <c r="AC7" s="1219"/>
      <c r="AD7" s="1219"/>
      <c r="AE7" s="1220"/>
      <c r="AF7" s="1210" t="s">
        <v>201</v>
      </c>
      <c r="AG7" s="1221"/>
      <c r="AH7" s="1222"/>
      <c r="AI7" s="1196"/>
      <c r="AJ7" s="1196"/>
      <c r="AK7" s="1196"/>
      <c r="AL7" s="1196"/>
      <c r="AM7" s="1196"/>
      <c r="AN7" s="1196"/>
      <c r="AO7" s="1189"/>
      <c r="AP7" s="1223"/>
      <c r="AQ7" s="1196"/>
      <c r="AR7" s="1196"/>
      <c r="AS7" s="1189"/>
      <c r="AT7" s="1200"/>
      <c r="AU7" s="1196" t="s">
        <v>202</v>
      </c>
      <c r="AV7" s="1221"/>
      <c r="AW7" s="1189"/>
      <c r="AX7" s="1189"/>
      <c r="AY7" s="1196"/>
      <c r="AZ7" s="1196"/>
      <c r="BA7" s="1189"/>
      <c r="BB7" s="1171"/>
      <c r="BC7" s="1196"/>
      <c r="BD7" s="1196"/>
      <c r="BE7" s="1189"/>
      <c r="BF7" s="1189"/>
      <c r="BG7" s="1201"/>
      <c r="BH7" s="1189"/>
      <c r="BI7" s="1195"/>
      <c r="BJ7" s="1188"/>
      <c r="BK7" s="1188"/>
      <c r="BL7" s="1193"/>
      <c r="BM7" s="1202"/>
      <c r="BN7" s="1203"/>
      <c r="BO7" s="1204"/>
      <c r="BP7" s="1188"/>
      <c r="BQ7" s="1205"/>
      <c r="BR7" s="1193"/>
      <c r="BS7" s="1206"/>
      <c r="BT7" s="1159"/>
    </row>
    <row r="8" spans="1:72" s="309" customFormat="1" ht="33.75" customHeight="1">
      <c r="A8" s="1996" t="s">
        <v>203</v>
      </c>
      <c r="B8" s="2021" t="s">
        <v>204</v>
      </c>
      <c r="C8" s="2022"/>
      <c r="D8" s="2022"/>
      <c r="E8" s="2022"/>
      <c r="F8" s="2022"/>
      <c r="G8" s="2022"/>
      <c r="H8" s="2022"/>
      <c r="I8" s="2022"/>
      <c r="J8" s="2022"/>
      <c r="K8" s="2022"/>
      <c r="L8" s="2022"/>
      <c r="M8" s="2022"/>
      <c r="N8" s="2022"/>
      <c r="O8" s="2022"/>
      <c r="P8" s="1986"/>
      <c r="Q8" s="1986"/>
      <c r="R8" s="1986"/>
      <c r="S8" s="1986"/>
      <c r="T8" s="1987"/>
      <c r="U8" s="1986"/>
      <c r="V8" s="1986"/>
      <c r="W8" s="1986"/>
      <c r="X8" s="1986"/>
      <c r="Y8" s="1986"/>
      <c r="Z8" s="1986"/>
      <c r="AA8" s="1986"/>
      <c r="AB8" s="1986"/>
      <c r="AC8" s="1986"/>
      <c r="AD8" s="1986"/>
      <c r="AE8" s="1986"/>
      <c r="AF8" s="1986"/>
      <c r="AG8" s="1988"/>
      <c r="AH8" s="1988"/>
      <c r="AI8" s="1988"/>
      <c r="AJ8" s="1988"/>
      <c r="AK8" s="1988"/>
      <c r="AL8" s="1988"/>
      <c r="AM8" s="1988"/>
      <c r="AN8" s="1988"/>
      <c r="AO8" s="1988"/>
      <c r="AP8" s="1989"/>
      <c r="AQ8" s="1988"/>
      <c r="AR8" s="1988"/>
      <c r="AS8" s="1988"/>
      <c r="AT8" s="1990"/>
      <c r="AU8" s="1986"/>
      <c r="AV8" s="1986"/>
      <c r="AW8" s="1986"/>
      <c r="AX8" s="1986"/>
      <c r="AY8" s="1986"/>
      <c r="AZ8" s="1986"/>
      <c r="BA8" s="1986"/>
      <c r="BB8" s="1986"/>
      <c r="BC8" s="1986"/>
      <c r="BD8" s="1986"/>
      <c r="BE8" s="1986"/>
      <c r="BF8" s="1986"/>
      <c r="BG8" s="1991"/>
      <c r="BH8" s="1986"/>
      <c r="BI8" s="1986"/>
      <c r="BJ8" s="1992"/>
      <c r="BK8" s="1992"/>
      <c r="BL8" s="1986"/>
      <c r="BM8" s="1992"/>
      <c r="BN8" s="1992"/>
      <c r="BO8" s="1993"/>
      <c r="BP8" s="1992"/>
      <c r="BQ8" s="1987"/>
      <c r="BR8" s="1986"/>
      <c r="BS8" s="1994"/>
      <c r="BT8" s="1995"/>
    </row>
    <row r="9" spans="1:72" s="953" customFormat="1" ht="32.25" customHeight="1">
      <c r="A9" s="1225" t="s">
        <v>205</v>
      </c>
      <c r="B9" s="1225" t="s">
        <v>206</v>
      </c>
      <c r="C9" s="1226" t="s">
        <v>207</v>
      </c>
      <c r="D9" s="1227"/>
      <c r="E9" s="1227"/>
      <c r="F9" s="1227"/>
      <c r="G9" s="1227"/>
      <c r="H9" s="1227"/>
      <c r="I9" s="1227"/>
      <c r="J9" s="1227"/>
      <c r="K9" s="1227"/>
      <c r="L9" s="1227"/>
      <c r="M9" s="1227"/>
      <c r="N9" s="1227"/>
      <c r="O9" s="1227"/>
      <c r="P9" s="1227"/>
      <c r="Q9" s="1227"/>
      <c r="R9" s="1227"/>
      <c r="S9" s="1227" t="s">
        <v>208</v>
      </c>
      <c r="T9" s="1229"/>
      <c r="U9" s="1228"/>
      <c r="V9" s="1228"/>
      <c r="W9" s="1228"/>
      <c r="X9" s="1228"/>
      <c r="Y9" s="1228"/>
      <c r="Z9" s="1228"/>
      <c r="AA9" s="1228"/>
      <c r="AB9" s="1228"/>
      <c r="AC9" s="1228"/>
      <c r="AD9" s="1228"/>
      <c r="AE9" s="2016" t="s">
        <v>209</v>
      </c>
      <c r="AF9" s="2017"/>
      <c r="AG9" s="1228"/>
      <c r="AH9" s="1228"/>
      <c r="AI9" s="1228"/>
      <c r="AJ9" s="1228"/>
      <c r="AK9" s="1228"/>
      <c r="AL9" s="1228" t="s">
        <v>210</v>
      </c>
      <c r="AM9" s="1227"/>
      <c r="AN9" s="1227"/>
      <c r="AO9" s="1227"/>
      <c r="AP9" s="1230"/>
      <c r="AQ9" s="1227"/>
      <c r="AR9" s="1227"/>
      <c r="AS9" s="1227"/>
      <c r="AT9" s="1227"/>
      <c r="AU9" s="1227"/>
      <c r="AV9" s="1227"/>
      <c r="AW9" s="1227"/>
      <c r="AX9" s="1227"/>
      <c r="AY9" s="1227"/>
      <c r="AZ9" s="1227"/>
      <c r="BA9" s="1227"/>
      <c r="BB9" s="1227"/>
      <c r="BC9" s="1227"/>
      <c r="BD9" s="1227"/>
      <c r="BE9" s="1227"/>
      <c r="BF9" s="1227"/>
      <c r="BG9" s="2018" t="s">
        <v>211</v>
      </c>
      <c r="BH9" s="2019"/>
      <c r="BI9" s="2020"/>
      <c r="BJ9" s="1225"/>
      <c r="BK9" s="1225"/>
      <c r="BL9" s="1228"/>
      <c r="BM9" s="1225"/>
      <c r="BN9" s="1225" t="s">
        <v>212</v>
      </c>
      <c r="BO9" s="1231"/>
      <c r="BP9" s="1225"/>
      <c r="BQ9" s="1229"/>
      <c r="BR9" s="1228"/>
      <c r="BS9" s="1228"/>
      <c r="BT9" s="1224"/>
    </row>
    <row r="10" spans="1:72" s="1729" customFormat="1" ht="44.25" customHeight="1">
      <c r="A10" s="1225"/>
      <c r="B10" s="1229"/>
      <c r="C10" s="1225" t="s">
        <v>213</v>
      </c>
      <c r="D10" s="1225" t="s">
        <v>214</v>
      </c>
      <c r="E10" s="1229" t="s">
        <v>215</v>
      </c>
      <c r="F10" s="1229" t="s">
        <v>216</v>
      </c>
      <c r="G10" s="1229" t="s">
        <v>217</v>
      </c>
      <c r="H10" s="1229" t="s">
        <v>218</v>
      </c>
      <c r="I10" s="1724" t="s">
        <v>219</v>
      </c>
      <c r="J10" s="1724"/>
      <c r="K10" s="1229" t="s">
        <v>209</v>
      </c>
      <c r="L10" s="1229"/>
      <c r="M10" s="1229"/>
      <c r="N10" s="1229"/>
      <c r="O10" s="1229"/>
      <c r="P10" s="1229"/>
      <c r="Q10" s="1229"/>
      <c r="R10" s="1229" t="s">
        <v>220</v>
      </c>
      <c r="S10" s="1229" t="s">
        <v>221</v>
      </c>
      <c r="T10" s="1229" t="s">
        <v>222</v>
      </c>
      <c r="U10" s="1229" t="s">
        <v>223</v>
      </c>
      <c r="V10" s="1229" t="s">
        <v>224</v>
      </c>
      <c r="W10" s="1725" t="s">
        <v>49</v>
      </c>
      <c r="X10" s="1725" t="s">
        <v>225</v>
      </c>
      <c r="Y10" s="1229" t="s">
        <v>217</v>
      </c>
      <c r="Z10" s="1229" t="s">
        <v>218</v>
      </c>
      <c r="AA10" s="1725" t="s">
        <v>226</v>
      </c>
      <c r="AB10" s="1725" t="s">
        <v>227</v>
      </c>
      <c r="AC10" s="1724" t="s">
        <v>219</v>
      </c>
      <c r="AD10" s="1724"/>
      <c r="AE10" s="1229"/>
      <c r="AF10" s="1229"/>
      <c r="AG10" s="1229"/>
      <c r="AH10" s="1229"/>
      <c r="AI10" s="1229"/>
      <c r="AJ10" s="1229"/>
      <c r="AK10" s="1229"/>
      <c r="AL10" s="1229"/>
      <c r="AM10" s="1724">
        <v>2021</v>
      </c>
      <c r="AN10" s="1724"/>
      <c r="AO10" s="1724"/>
      <c r="AP10" s="1726"/>
      <c r="AQ10" s="1724">
        <v>2022</v>
      </c>
      <c r="AR10" s="1724"/>
      <c r="AS10" s="1724"/>
      <c r="AT10" s="1724"/>
      <c r="AU10" s="1724">
        <v>2023</v>
      </c>
      <c r="AV10" s="1724"/>
      <c r="AW10" s="1724"/>
      <c r="AX10" s="1724"/>
      <c r="AY10" s="1724">
        <v>2024</v>
      </c>
      <c r="AZ10" s="1724"/>
      <c r="BA10" s="1724"/>
      <c r="BB10" s="1724"/>
      <c r="BC10" s="1724">
        <v>2025</v>
      </c>
      <c r="BD10" s="1724"/>
      <c r="BE10" s="1724"/>
      <c r="BF10" s="1724"/>
      <c r="BG10" s="1727" t="s">
        <v>228</v>
      </c>
      <c r="BH10" s="1229" t="s">
        <v>229</v>
      </c>
      <c r="BI10" s="1229" t="s">
        <v>230</v>
      </c>
      <c r="BJ10" s="1225" t="s">
        <v>231</v>
      </c>
      <c r="BK10" s="1225" t="s">
        <v>232</v>
      </c>
      <c r="BL10" s="1229" t="s">
        <v>233</v>
      </c>
      <c r="BM10" s="1225" t="s">
        <v>234</v>
      </c>
      <c r="BN10" s="1225" t="s">
        <v>229</v>
      </c>
      <c r="BO10" s="1225" t="s">
        <v>230</v>
      </c>
      <c r="BP10" s="1225" t="s">
        <v>231</v>
      </c>
      <c r="BQ10" s="1225" t="s">
        <v>232</v>
      </c>
      <c r="BR10" s="1229" t="s">
        <v>233</v>
      </c>
      <c r="BS10" s="1229" t="s">
        <v>234</v>
      </c>
      <c r="BT10" s="1728"/>
    </row>
    <row r="11" spans="1:72" s="289" customFormat="1" ht="28.5" customHeight="1">
      <c r="A11" s="1232"/>
      <c r="B11" s="1233"/>
      <c r="C11" s="1234"/>
      <c r="D11" s="1235"/>
      <c r="E11" s="1236"/>
      <c r="F11" s="1237"/>
      <c r="G11" s="1237"/>
      <c r="H11" s="1238"/>
      <c r="I11" s="1239" t="s">
        <v>235</v>
      </c>
      <c r="J11" s="1240" t="s">
        <v>236</v>
      </c>
      <c r="K11" s="1238" t="s">
        <v>237</v>
      </c>
      <c r="L11" s="1237" t="s">
        <v>238</v>
      </c>
      <c r="M11" s="1238" t="s">
        <v>239</v>
      </c>
      <c r="N11" s="1238" t="s">
        <v>240</v>
      </c>
      <c r="O11" s="1238" t="s">
        <v>241</v>
      </c>
      <c r="P11" s="1238" t="s">
        <v>242</v>
      </c>
      <c r="Q11" s="1238" t="s">
        <v>243</v>
      </c>
      <c r="R11" s="1241"/>
      <c r="S11" s="1241"/>
      <c r="T11" s="1242"/>
      <c r="U11" s="1243"/>
      <c r="V11" s="1243"/>
      <c r="W11" s="1244"/>
      <c r="X11" s="1244"/>
      <c r="Y11" s="1237"/>
      <c r="Z11" s="1238"/>
      <c r="AA11" s="1245"/>
      <c r="AB11" s="1245"/>
      <c r="AC11" s="1246" t="s">
        <v>235</v>
      </c>
      <c r="AD11" s="1247" t="s">
        <v>236</v>
      </c>
      <c r="AE11" s="1238" t="s">
        <v>237</v>
      </c>
      <c r="AF11" s="1238" t="s">
        <v>238</v>
      </c>
      <c r="AG11" s="1248" t="s">
        <v>239</v>
      </c>
      <c r="AH11" s="1248" t="s">
        <v>240</v>
      </c>
      <c r="AI11" s="1249" t="s">
        <v>241</v>
      </c>
      <c r="AJ11" s="1249" t="s">
        <v>242</v>
      </c>
      <c r="AK11" s="1249" t="s">
        <v>243</v>
      </c>
      <c r="AL11" s="1249"/>
      <c r="AM11" s="1246" t="s">
        <v>244</v>
      </c>
      <c r="AN11" s="1246" t="s">
        <v>245</v>
      </c>
      <c r="AO11" s="1239" t="s">
        <v>246</v>
      </c>
      <c r="AP11" s="1250" t="s">
        <v>247</v>
      </c>
      <c r="AQ11" s="1246" t="s">
        <v>244</v>
      </c>
      <c r="AR11" s="1246" t="s">
        <v>245</v>
      </c>
      <c r="AS11" s="1239" t="s">
        <v>246</v>
      </c>
      <c r="AT11" s="1251" t="s">
        <v>247</v>
      </c>
      <c r="AU11" s="1246" t="s">
        <v>244</v>
      </c>
      <c r="AV11" s="1246" t="s">
        <v>248</v>
      </c>
      <c r="AW11" s="1239" t="s">
        <v>246</v>
      </c>
      <c r="AX11" s="1252" t="s">
        <v>247</v>
      </c>
      <c r="AY11" s="1246" t="s">
        <v>244</v>
      </c>
      <c r="AZ11" s="1246" t="s">
        <v>248</v>
      </c>
      <c r="BA11" s="1239" t="s">
        <v>246</v>
      </c>
      <c r="BB11" s="1246" t="s">
        <v>249</v>
      </c>
      <c r="BC11" s="1246" t="s">
        <v>244</v>
      </c>
      <c r="BD11" s="1253" t="s">
        <v>248</v>
      </c>
      <c r="BE11" s="1253" t="s">
        <v>246</v>
      </c>
      <c r="BF11" s="1254" t="s">
        <v>247</v>
      </c>
      <c r="BG11" s="1255"/>
      <c r="BH11" s="1256"/>
      <c r="BI11" s="1257"/>
      <c r="BJ11" s="1258"/>
      <c r="BK11" s="1234"/>
      <c r="BL11" s="1237"/>
      <c r="BM11" s="1259"/>
      <c r="BN11" s="1260"/>
      <c r="BO11" s="1256"/>
      <c r="BP11" s="1234"/>
      <c r="BQ11" s="1234"/>
      <c r="BR11" s="1237"/>
      <c r="BS11" s="1261"/>
      <c r="BT11" s="1262"/>
    </row>
    <row r="12" spans="1:72" s="721" customFormat="1" ht="82.5" customHeight="1">
      <c r="A12" s="1769" t="s">
        <v>250</v>
      </c>
      <c r="B12" s="2001">
        <v>0.14000000000000001</v>
      </c>
      <c r="C12" s="1769" t="s">
        <v>251</v>
      </c>
      <c r="D12" s="2001">
        <v>0.14000000000000001</v>
      </c>
      <c r="E12" s="1770" t="s">
        <v>252</v>
      </c>
      <c r="F12" s="1770" t="s">
        <v>253</v>
      </c>
      <c r="G12" s="1771" t="s">
        <v>5</v>
      </c>
      <c r="H12" s="1772" t="s">
        <v>26</v>
      </c>
      <c r="I12" s="1773">
        <v>0.59399999999999997</v>
      </c>
      <c r="J12" s="1772">
        <v>2019</v>
      </c>
      <c r="K12" s="1734">
        <v>44197</v>
      </c>
      <c r="L12" s="1734">
        <v>46022</v>
      </c>
      <c r="M12" s="1773">
        <v>0.61399999999999999</v>
      </c>
      <c r="N12" s="1773">
        <v>0.63400000000000001</v>
      </c>
      <c r="O12" s="1773">
        <v>0.65400000000000003</v>
      </c>
      <c r="P12" s="1773">
        <v>0.67400000000000004</v>
      </c>
      <c r="Q12" s="1773">
        <v>0.69</v>
      </c>
      <c r="R12" s="1773">
        <v>0.69</v>
      </c>
      <c r="S12" s="1774" t="s">
        <v>254</v>
      </c>
      <c r="T12" s="1775">
        <v>0.03</v>
      </c>
      <c r="U12" s="1769" t="s">
        <v>255</v>
      </c>
      <c r="V12" s="1770" t="s">
        <v>256</v>
      </c>
      <c r="W12" s="1776" t="s">
        <v>69</v>
      </c>
      <c r="X12" s="1777">
        <v>10.199999999999999</v>
      </c>
      <c r="Y12" s="1770" t="s">
        <v>257</v>
      </c>
      <c r="Z12" s="1772" t="s">
        <v>26</v>
      </c>
      <c r="AA12" s="1772" t="s">
        <v>258</v>
      </c>
      <c r="AB12" s="1777">
        <v>475</v>
      </c>
      <c r="AC12" s="1778" t="s">
        <v>259</v>
      </c>
      <c r="AD12" s="1779" t="s">
        <v>259</v>
      </c>
      <c r="AE12" s="1734">
        <v>44562</v>
      </c>
      <c r="AF12" s="1734" t="s">
        <v>260</v>
      </c>
      <c r="AG12" s="1780" t="s">
        <v>261</v>
      </c>
      <c r="AH12" s="1781">
        <v>0.4</v>
      </c>
      <c r="AI12" s="1781">
        <v>1</v>
      </c>
      <c r="AJ12" s="1779" t="s">
        <v>261</v>
      </c>
      <c r="AK12" s="1779" t="s">
        <v>261</v>
      </c>
      <c r="AL12" s="1781">
        <v>1</v>
      </c>
      <c r="AM12" s="1782" t="s">
        <v>261</v>
      </c>
      <c r="AN12" s="1782" t="s">
        <v>261</v>
      </c>
      <c r="AO12" s="1783" t="s">
        <v>261</v>
      </c>
      <c r="AP12" s="1784" t="s">
        <v>261</v>
      </c>
      <c r="AQ12" s="1767">
        <v>20</v>
      </c>
      <c r="AR12" s="1767">
        <v>20</v>
      </c>
      <c r="AS12" s="1783" t="s">
        <v>262</v>
      </c>
      <c r="AT12" s="1785">
        <v>7879</v>
      </c>
      <c r="AU12" s="1767">
        <v>20</v>
      </c>
      <c r="AV12" s="1767">
        <v>20</v>
      </c>
      <c r="AW12" s="1783" t="s">
        <v>262</v>
      </c>
      <c r="AX12" s="1785">
        <v>7879</v>
      </c>
      <c r="AY12" s="1782" t="s">
        <v>263</v>
      </c>
      <c r="AZ12" s="1782" t="s">
        <v>263</v>
      </c>
      <c r="BA12" s="1783" t="s">
        <v>261</v>
      </c>
      <c r="BB12" s="1784" t="s">
        <v>261</v>
      </c>
      <c r="BC12" s="1782" t="s">
        <v>261</v>
      </c>
      <c r="BD12" s="1786" t="s">
        <v>261</v>
      </c>
      <c r="BE12" s="1772" t="s">
        <v>261</v>
      </c>
      <c r="BF12" s="1777" t="s">
        <v>261</v>
      </c>
      <c r="BG12" s="1768">
        <f>+AQ12+AU12</f>
        <v>40</v>
      </c>
      <c r="BH12" s="1771" t="s">
        <v>264</v>
      </c>
      <c r="BI12" s="1787" t="s">
        <v>265</v>
      </c>
      <c r="BJ12" s="1788" t="s">
        <v>266</v>
      </c>
      <c r="BK12" s="1771" t="s">
        <v>267</v>
      </c>
      <c r="BL12" s="1771" t="s">
        <v>268</v>
      </c>
      <c r="BM12" s="1789" t="s">
        <v>269</v>
      </c>
      <c r="BN12" s="1771" t="s">
        <v>270</v>
      </c>
      <c r="BO12" s="1788" t="s">
        <v>271</v>
      </c>
      <c r="BP12" s="1771" t="s">
        <v>272</v>
      </c>
      <c r="BQ12" s="1771" t="s">
        <v>273</v>
      </c>
      <c r="BR12" s="1771">
        <v>3279797</v>
      </c>
      <c r="BS12" s="1790" t="s">
        <v>274</v>
      </c>
      <c r="BT12" s="1263" t="s">
        <v>275</v>
      </c>
    </row>
    <row r="13" spans="1:72" s="721" customFormat="1" ht="76.5" customHeight="1">
      <c r="A13" s="1769" t="s">
        <v>250</v>
      </c>
      <c r="B13" s="2002"/>
      <c r="C13" s="1769" t="s">
        <v>251</v>
      </c>
      <c r="D13" s="2002"/>
      <c r="E13" s="1770" t="s">
        <v>252</v>
      </c>
      <c r="F13" s="1770" t="s">
        <v>253</v>
      </c>
      <c r="G13" s="1771" t="s">
        <v>5</v>
      </c>
      <c r="H13" s="1772" t="s">
        <v>26</v>
      </c>
      <c r="I13" s="1773">
        <v>0.59399999999999997</v>
      </c>
      <c r="J13" s="1772">
        <v>2019</v>
      </c>
      <c r="K13" s="1734">
        <v>44197</v>
      </c>
      <c r="L13" s="1734">
        <v>46022</v>
      </c>
      <c r="M13" s="1773">
        <v>0.61399999999999999</v>
      </c>
      <c r="N13" s="1773">
        <v>0.63400000000000001</v>
      </c>
      <c r="O13" s="1773">
        <v>0.65400000000000003</v>
      </c>
      <c r="P13" s="1773">
        <v>0.67400000000000004</v>
      </c>
      <c r="Q13" s="1773">
        <v>0.69</v>
      </c>
      <c r="R13" s="1773">
        <v>0.69</v>
      </c>
      <c r="S13" s="1769" t="s">
        <v>276</v>
      </c>
      <c r="T13" s="1775">
        <v>0.03</v>
      </c>
      <c r="U13" s="1769" t="s">
        <v>277</v>
      </c>
      <c r="V13" s="1769" t="s">
        <v>278</v>
      </c>
      <c r="W13" s="1776" t="s">
        <v>59</v>
      </c>
      <c r="X13" s="1777">
        <v>5.0999999999999996</v>
      </c>
      <c r="Y13" s="1770" t="s">
        <v>279</v>
      </c>
      <c r="Z13" s="1772" t="s">
        <v>20</v>
      </c>
      <c r="AA13" s="1791" t="s">
        <v>95</v>
      </c>
      <c r="AB13" s="1792" t="s">
        <v>261</v>
      </c>
      <c r="AC13" s="1779" t="s">
        <v>280</v>
      </c>
      <c r="AD13" s="1779" t="s">
        <v>259</v>
      </c>
      <c r="AE13" s="1734">
        <v>44202</v>
      </c>
      <c r="AF13" s="1734" t="s">
        <v>281</v>
      </c>
      <c r="AG13" s="1780">
        <v>1</v>
      </c>
      <c r="AH13" s="1780">
        <v>1</v>
      </c>
      <c r="AI13" s="1780">
        <v>1</v>
      </c>
      <c r="AJ13" s="1780">
        <v>1</v>
      </c>
      <c r="AK13" s="1779" t="s">
        <v>261</v>
      </c>
      <c r="AL13" s="1793">
        <v>4</v>
      </c>
      <c r="AM13" s="1767">
        <v>5</v>
      </c>
      <c r="AN13" s="1767">
        <v>5</v>
      </c>
      <c r="AO13" s="1783" t="s">
        <v>262</v>
      </c>
      <c r="AP13" s="1794">
        <v>7671</v>
      </c>
      <c r="AQ13" s="1767">
        <v>5</v>
      </c>
      <c r="AR13" s="1767">
        <v>5</v>
      </c>
      <c r="AS13" s="1783" t="s">
        <v>262</v>
      </c>
      <c r="AT13" s="1785">
        <v>7671</v>
      </c>
      <c r="AU13" s="1767">
        <v>5</v>
      </c>
      <c r="AV13" s="1767">
        <v>5</v>
      </c>
      <c r="AW13" s="1783" t="s">
        <v>262</v>
      </c>
      <c r="AX13" s="1785">
        <v>7671</v>
      </c>
      <c r="AY13" s="1767">
        <v>5</v>
      </c>
      <c r="AZ13" s="1767">
        <v>5</v>
      </c>
      <c r="BA13" s="1783" t="s">
        <v>262</v>
      </c>
      <c r="BB13" s="1785">
        <v>7671</v>
      </c>
      <c r="BC13" s="1782" t="s">
        <v>261</v>
      </c>
      <c r="BD13" s="1786" t="s">
        <v>261</v>
      </c>
      <c r="BE13" s="1795" t="s">
        <v>261</v>
      </c>
      <c r="BF13" s="1795" t="s">
        <v>261</v>
      </c>
      <c r="BG13" s="1768">
        <f>+AM13+AQ13+AU13+AY13</f>
        <v>20</v>
      </c>
      <c r="BH13" s="1771" t="s">
        <v>282</v>
      </c>
      <c r="BI13" s="1771" t="s">
        <v>107</v>
      </c>
      <c r="BJ13" s="1771" t="s">
        <v>283</v>
      </c>
      <c r="BK13" s="1771" t="s">
        <v>284</v>
      </c>
      <c r="BL13" s="1771" t="s">
        <v>285</v>
      </c>
      <c r="BM13" s="1789" t="s">
        <v>286</v>
      </c>
      <c r="BN13" s="1796"/>
      <c r="BO13" s="1771"/>
      <c r="BP13" s="1771"/>
      <c r="BQ13" s="1771"/>
      <c r="BR13" s="1771"/>
      <c r="BS13" s="1771"/>
      <c r="BT13" s="1263" t="s">
        <v>275</v>
      </c>
    </row>
    <row r="14" spans="1:72" s="721" customFormat="1" ht="87.75" customHeight="1">
      <c r="A14" s="1769" t="s">
        <v>250</v>
      </c>
      <c r="B14" s="2002"/>
      <c r="C14" s="1769" t="s">
        <v>251</v>
      </c>
      <c r="D14" s="2002"/>
      <c r="E14" s="1770" t="s">
        <v>252</v>
      </c>
      <c r="F14" s="1770" t="s">
        <v>253</v>
      </c>
      <c r="G14" s="1771" t="s">
        <v>5</v>
      </c>
      <c r="H14" s="1772" t="s">
        <v>26</v>
      </c>
      <c r="I14" s="1773">
        <v>0.59399999999999997</v>
      </c>
      <c r="J14" s="1772">
        <v>2019</v>
      </c>
      <c r="K14" s="1734">
        <v>44197</v>
      </c>
      <c r="L14" s="1734">
        <v>46022</v>
      </c>
      <c r="M14" s="1773">
        <v>0.61399999999999999</v>
      </c>
      <c r="N14" s="1773">
        <v>0.63400000000000001</v>
      </c>
      <c r="O14" s="1773">
        <v>0.65400000000000003</v>
      </c>
      <c r="P14" s="1773">
        <v>0.67400000000000004</v>
      </c>
      <c r="Q14" s="1773">
        <v>0.69</v>
      </c>
      <c r="R14" s="1773">
        <v>0.69</v>
      </c>
      <c r="S14" s="1774" t="s">
        <v>287</v>
      </c>
      <c r="T14" s="1775">
        <v>0.03</v>
      </c>
      <c r="U14" s="1769" t="s">
        <v>288</v>
      </c>
      <c r="V14" s="1769" t="s">
        <v>289</v>
      </c>
      <c r="W14" s="1776" t="s">
        <v>59</v>
      </c>
      <c r="X14" s="1777">
        <v>5.0999999999999996</v>
      </c>
      <c r="Y14" s="1770" t="s">
        <v>279</v>
      </c>
      <c r="Z14" s="1772" t="s">
        <v>20</v>
      </c>
      <c r="AA14" s="1791" t="s">
        <v>95</v>
      </c>
      <c r="AB14" s="1777" t="s">
        <v>261</v>
      </c>
      <c r="AC14" s="1779" t="s">
        <v>280</v>
      </c>
      <c r="AD14" s="1779" t="s">
        <v>259</v>
      </c>
      <c r="AE14" s="1734">
        <v>44202</v>
      </c>
      <c r="AF14" s="1734" t="s">
        <v>281</v>
      </c>
      <c r="AG14" s="1780">
        <v>1</v>
      </c>
      <c r="AH14" s="1780">
        <v>1</v>
      </c>
      <c r="AI14" s="1780">
        <v>1</v>
      </c>
      <c r="AJ14" s="1780">
        <v>1</v>
      </c>
      <c r="AK14" s="1779" t="s">
        <v>261</v>
      </c>
      <c r="AL14" s="1793">
        <v>4</v>
      </c>
      <c r="AM14" s="1767">
        <v>1</v>
      </c>
      <c r="AN14" s="1767">
        <v>1</v>
      </c>
      <c r="AO14" s="1783" t="s">
        <v>262</v>
      </c>
      <c r="AP14" s="1785">
        <v>7671</v>
      </c>
      <c r="AQ14" s="1767">
        <v>1</v>
      </c>
      <c r="AR14" s="1767">
        <v>1</v>
      </c>
      <c r="AS14" s="1783" t="s">
        <v>262</v>
      </c>
      <c r="AT14" s="1784">
        <v>7671</v>
      </c>
      <c r="AU14" s="1767">
        <v>1</v>
      </c>
      <c r="AV14" s="1767">
        <v>1</v>
      </c>
      <c r="AW14" s="1783" t="s">
        <v>262</v>
      </c>
      <c r="AX14" s="1784">
        <v>7671</v>
      </c>
      <c r="AY14" s="1767">
        <v>1</v>
      </c>
      <c r="AZ14" s="1767">
        <v>1</v>
      </c>
      <c r="BA14" s="1783" t="s">
        <v>262</v>
      </c>
      <c r="BB14" s="1784">
        <v>7671</v>
      </c>
      <c r="BC14" s="1782" t="s">
        <v>261</v>
      </c>
      <c r="BD14" s="1786" t="s">
        <v>261</v>
      </c>
      <c r="BE14" s="1795" t="s">
        <v>261</v>
      </c>
      <c r="BF14" s="1795" t="s">
        <v>261</v>
      </c>
      <c r="BG14" s="1768">
        <f>+AM14+AQ14+AU14+AY14</f>
        <v>4</v>
      </c>
      <c r="BH14" s="1771" t="s">
        <v>282</v>
      </c>
      <c r="BI14" s="1771" t="s">
        <v>107</v>
      </c>
      <c r="BJ14" s="1771" t="s">
        <v>283</v>
      </c>
      <c r="BK14" s="1771" t="s">
        <v>284</v>
      </c>
      <c r="BL14" s="1771" t="s">
        <v>290</v>
      </c>
      <c r="BM14" s="1789" t="s">
        <v>286</v>
      </c>
      <c r="BN14" s="1771"/>
      <c r="BO14" s="1771"/>
      <c r="BP14" s="1771"/>
      <c r="BQ14" s="1771"/>
      <c r="BR14" s="1771"/>
      <c r="BS14" s="1771"/>
      <c r="BT14" s="1263" t="s">
        <v>275</v>
      </c>
    </row>
    <row r="15" spans="1:72" s="721" customFormat="1" ht="80.25" customHeight="1">
      <c r="A15" s="1769" t="s">
        <v>250</v>
      </c>
      <c r="B15" s="2002"/>
      <c r="C15" s="1769" t="s">
        <v>251</v>
      </c>
      <c r="D15" s="2002"/>
      <c r="E15" s="1770" t="s">
        <v>252</v>
      </c>
      <c r="F15" s="1770" t="s">
        <v>253</v>
      </c>
      <c r="G15" s="1771" t="s">
        <v>5</v>
      </c>
      <c r="H15" s="1772" t="s">
        <v>26</v>
      </c>
      <c r="I15" s="1773">
        <v>0.59399999999999997</v>
      </c>
      <c r="J15" s="1772">
        <v>2019</v>
      </c>
      <c r="K15" s="1734">
        <v>44197</v>
      </c>
      <c r="L15" s="1734">
        <v>46022</v>
      </c>
      <c r="M15" s="1773">
        <v>0.61399999999999999</v>
      </c>
      <c r="N15" s="1773">
        <v>0.63400000000000001</v>
      </c>
      <c r="O15" s="1773">
        <v>0.65400000000000003</v>
      </c>
      <c r="P15" s="1773">
        <v>0.67400000000000004</v>
      </c>
      <c r="Q15" s="1773">
        <v>0.69</v>
      </c>
      <c r="R15" s="1773">
        <v>0.69</v>
      </c>
      <c r="S15" s="1774" t="s">
        <v>291</v>
      </c>
      <c r="T15" s="1775">
        <v>0.03</v>
      </c>
      <c r="U15" s="1770" t="s">
        <v>292</v>
      </c>
      <c r="V15" s="1770" t="s">
        <v>293</v>
      </c>
      <c r="W15" s="1776" t="s">
        <v>69</v>
      </c>
      <c r="X15" s="1777">
        <v>10.199999999999999</v>
      </c>
      <c r="Y15" s="1770" t="s">
        <v>294</v>
      </c>
      <c r="Z15" s="1772" t="s">
        <v>23</v>
      </c>
      <c r="AA15" s="1772" t="s">
        <v>258</v>
      </c>
      <c r="AB15" s="1777">
        <v>20</v>
      </c>
      <c r="AC15" s="1797" t="s">
        <v>259</v>
      </c>
      <c r="AD15" s="1779" t="s">
        <v>259</v>
      </c>
      <c r="AE15" s="1734">
        <v>44197</v>
      </c>
      <c r="AF15" s="1734" t="s">
        <v>295</v>
      </c>
      <c r="AG15" s="1778">
        <v>1</v>
      </c>
      <c r="AH15" s="1778">
        <v>1</v>
      </c>
      <c r="AI15" s="1778">
        <v>1</v>
      </c>
      <c r="AJ15" s="1778">
        <v>1</v>
      </c>
      <c r="AK15" s="1778">
        <v>1</v>
      </c>
      <c r="AL15" s="1798">
        <v>1</v>
      </c>
      <c r="AM15" s="1767">
        <v>41</v>
      </c>
      <c r="AN15" s="1767">
        <v>41</v>
      </c>
      <c r="AO15" s="1783" t="s">
        <v>262</v>
      </c>
      <c r="AP15" s="1785">
        <v>7756</v>
      </c>
      <c r="AQ15" s="1767">
        <v>85</v>
      </c>
      <c r="AR15" s="1767">
        <v>85</v>
      </c>
      <c r="AS15" s="1783" t="s">
        <v>262</v>
      </c>
      <c r="AT15" s="1785">
        <v>7756</v>
      </c>
      <c r="AU15" s="1767">
        <v>88</v>
      </c>
      <c r="AV15" s="1767">
        <v>88</v>
      </c>
      <c r="AW15" s="1783" t="s">
        <v>262</v>
      </c>
      <c r="AX15" s="1785">
        <v>7756</v>
      </c>
      <c r="AY15" s="1767">
        <v>91</v>
      </c>
      <c r="AZ15" s="1767">
        <v>91</v>
      </c>
      <c r="BA15" s="1783" t="s">
        <v>262</v>
      </c>
      <c r="BB15" s="1785">
        <v>7756</v>
      </c>
      <c r="BC15" s="1767">
        <v>93</v>
      </c>
      <c r="BD15" s="1786" t="s">
        <v>259</v>
      </c>
      <c r="BE15" s="1795" t="s">
        <v>259</v>
      </c>
      <c r="BF15" s="1795" t="s">
        <v>259</v>
      </c>
      <c r="BG15" s="1768">
        <f t="shared" ref="BG15:BG69" si="0">+AM15+AQ15+AU15+AY15+BC15</f>
        <v>398</v>
      </c>
      <c r="BH15" s="1771" t="s">
        <v>270</v>
      </c>
      <c r="BI15" s="1771" t="s">
        <v>296</v>
      </c>
      <c r="BJ15" s="1788" t="s">
        <v>297</v>
      </c>
      <c r="BK15" s="1771" t="s">
        <v>298</v>
      </c>
      <c r="BL15" s="1771" t="s">
        <v>299</v>
      </c>
      <c r="BM15" s="1789" t="s">
        <v>300</v>
      </c>
      <c r="BN15" s="1771"/>
      <c r="BO15" s="1771"/>
      <c r="BP15" s="1771"/>
      <c r="BQ15" s="1771"/>
      <c r="BR15" s="1771"/>
      <c r="BS15" s="1771"/>
      <c r="BT15" s="1263" t="s">
        <v>275</v>
      </c>
    </row>
    <row r="16" spans="1:72" s="721" customFormat="1" ht="72.75" customHeight="1">
      <c r="A16" s="1799" t="s">
        <v>250</v>
      </c>
      <c r="B16" s="2002"/>
      <c r="C16" s="1769" t="s">
        <v>251</v>
      </c>
      <c r="D16" s="2002"/>
      <c r="E16" s="1770" t="s">
        <v>252</v>
      </c>
      <c r="F16" s="1770" t="s">
        <v>253</v>
      </c>
      <c r="G16" s="1771" t="s">
        <v>5</v>
      </c>
      <c r="H16" s="1772" t="s">
        <v>26</v>
      </c>
      <c r="I16" s="1773">
        <v>0.59399999999999997</v>
      </c>
      <c r="J16" s="1772">
        <v>2019</v>
      </c>
      <c r="K16" s="1734">
        <v>44197</v>
      </c>
      <c r="L16" s="1734">
        <v>46022</v>
      </c>
      <c r="M16" s="1773">
        <v>0.61399999999999999</v>
      </c>
      <c r="N16" s="1773">
        <v>0.63400000000000001</v>
      </c>
      <c r="O16" s="1773">
        <v>0.65400000000000003</v>
      </c>
      <c r="P16" s="1773">
        <v>0.67400000000000004</v>
      </c>
      <c r="Q16" s="1773">
        <v>0.69</v>
      </c>
      <c r="R16" s="1773">
        <v>0.69</v>
      </c>
      <c r="S16" s="1774" t="s">
        <v>301</v>
      </c>
      <c r="T16" s="1775">
        <v>0.02</v>
      </c>
      <c r="U16" s="1770" t="s">
        <v>302</v>
      </c>
      <c r="V16" s="1770" t="s">
        <v>303</v>
      </c>
      <c r="W16" s="1776" t="s">
        <v>69</v>
      </c>
      <c r="X16" s="1777">
        <v>10.199999999999999</v>
      </c>
      <c r="Y16" s="1770" t="s">
        <v>304</v>
      </c>
      <c r="Z16" s="1772" t="s">
        <v>23</v>
      </c>
      <c r="AA16" s="1772" t="s">
        <v>258</v>
      </c>
      <c r="AB16" s="1777">
        <v>20</v>
      </c>
      <c r="AC16" s="1797" t="s">
        <v>259</v>
      </c>
      <c r="AD16" s="1779" t="s">
        <v>259</v>
      </c>
      <c r="AE16" s="1734">
        <v>44197</v>
      </c>
      <c r="AF16" s="1734" t="s">
        <v>295</v>
      </c>
      <c r="AG16" s="1778">
        <v>1</v>
      </c>
      <c r="AH16" s="1778">
        <v>1</v>
      </c>
      <c r="AI16" s="1778">
        <v>1</v>
      </c>
      <c r="AJ16" s="1778">
        <v>1</v>
      </c>
      <c r="AK16" s="1778">
        <v>1</v>
      </c>
      <c r="AL16" s="1798">
        <v>1</v>
      </c>
      <c r="AM16" s="1767">
        <v>3</v>
      </c>
      <c r="AN16" s="1767">
        <v>3</v>
      </c>
      <c r="AO16" s="1783" t="s">
        <v>262</v>
      </c>
      <c r="AP16" s="1785">
        <v>7756</v>
      </c>
      <c r="AQ16" s="1767">
        <v>7</v>
      </c>
      <c r="AR16" s="1767">
        <v>7</v>
      </c>
      <c r="AS16" s="1783" t="s">
        <v>262</v>
      </c>
      <c r="AT16" s="1785">
        <v>7756</v>
      </c>
      <c r="AU16" s="1767">
        <v>7</v>
      </c>
      <c r="AV16" s="1767">
        <v>7</v>
      </c>
      <c r="AW16" s="1783" t="s">
        <v>262</v>
      </c>
      <c r="AX16" s="1785">
        <v>7756</v>
      </c>
      <c r="AY16" s="1767">
        <v>7</v>
      </c>
      <c r="AZ16" s="1767">
        <v>7</v>
      </c>
      <c r="BA16" s="1783" t="s">
        <v>262</v>
      </c>
      <c r="BB16" s="1785">
        <v>7756</v>
      </c>
      <c r="BC16" s="1767">
        <v>7</v>
      </c>
      <c r="BD16" s="1786" t="s">
        <v>259</v>
      </c>
      <c r="BE16" s="1795" t="s">
        <v>259</v>
      </c>
      <c r="BF16" s="1795" t="s">
        <v>259</v>
      </c>
      <c r="BG16" s="1768">
        <f t="shared" si="0"/>
        <v>31</v>
      </c>
      <c r="BH16" s="1771" t="s">
        <v>270</v>
      </c>
      <c r="BI16" s="1771" t="s">
        <v>296</v>
      </c>
      <c r="BJ16" s="1788" t="s">
        <v>297</v>
      </c>
      <c r="BK16" s="1771" t="s">
        <v>305</v>
      </c>
      <c r="BL16" s="1771" t="s">
        <v>299</v>
      </c>
      <c r="BM16" s="1789" t="s">
        <v>300</v>
      </c>
      <c r="BN16" s="1771"/>
      <c r="BO16" s="1771"/>
      <c r="BP16" s="1771"/>
      <c r="BQ16" s="1771"/>
      <c r="BR16" s="1771"/>
      <c r="BS16" s="1771"/>
      <c r="BT16" s="1263" t="s">
        <v>275</v>
      </c>
    </row>
    <row r="17" spans="1:76" s="721" customFormat="1" ht="77.25" customHeight="1">
      <c r="A17" s="1769" t="s">
        <v>306</v>
      </c>
      <c r="B17" s="2012">
        <v>0.25</v>
      </c>
      <c r="C17" s="1800" t="s">
        <v>307</v>
      </c>
      <c r="D17" s="2003">
        <v>0.12</v>
      </c>
      <c r="E17" s="1801" t="s">
        <v>308</v>
      </c>
      <c r="F17" s="1771" t="s">
        <v>309</v>
      </c>
      <c r="G17" s="1771" t="s">
        <v>5</v>
      </c>
      <c r="H17" s="1772" t="s">
        <v>26</v>
      </c>
      <c r="I17" s="1773">
        <v>0.71799999999999997</v>
      </c>
      <c r="J17" s="1772">
        <v>2021</v>
      </c>
      <c r="K17" s="1734">
        <v>44256</v>
      </c>
      <c r="L17" s="1734" t="s">
        <v>295</v>
      </c>
      <c r="M17" s="1773">
        <v>0.72</v>
      </c>
      <c r="N17" s="1773">
        <v>0.73</v>
      </c>
      <c r="O17" s="1773">
        <v>0.74</v>
      </c>
      <c r="P17" s="1773">
        <v>0.75</v>
      </c>
      <c r="Q17" s="1773">
        <v>0.76</v>
      </c>
      <c r="R17" s="1773">
        <v>0.76</v>
      </c>
      <c r="S17" s="1787" t="s">
        <v>310</v>
      </c>
      <c r="T17" s="1802">
        <v>0.01</v>
      </c>
      <c r="U17" s="1769" t="s">
        <v>311</v>
      </c>
      <c r="V17" s="1769" t="s">
        <v>312</v>
      </c>
      <c r="W17" s="1799" t="s">
        <v>86</v>
      </c>
      <c r="X17" s="1777">
        <v>16.3</v>
      </c>
      <c r="Y17" s="1771" t="s">
        <v>257</v>
      </c>
      <c r="Z17" s="1772" t="s">
        <v>23</v>
      </c>
      <c r="AA17" s="1803" t="s">
        <v>313</v>
      </c>
      <c r="AB17" s="1804">
        <v>299</v>
      </c>
      <c r="AC17" s="1779" t="s">
        <v>259</v>
      </c>
      <c r="AD17" s="1779" t="s">
        <v>259</v>
      </c>
      <c r="AE17" s="1734">
        <v>44378</v>
      </c>
      <c r="AF17" s="1734" t="s">
        <v>314</v>
      </c>
      <c r="AG17" s="1805">
        <v>0.9</v>
      </c>
      <c r="AH17" s="1805">
        <v>0.9</v>
      </c>
      <c r="AI17" s="1805">
        <v>0.9</v>
      </c>
      <c r="AJ17" s="1805">
        <v>0.9</v>
      </c>
      <c r="AK17" s="1779" t="s">
        <v>261</v>
      </c>
      <c r="AL17" s="1778">
        <v>0.9</v>
      </c>
      <c r="AM17" s="1767">
        <v>10</v>
      </c>
      <c r="AN17" s="1767">
        <v>10</v>
      </c>
      <c r="AO17" s="1783" t="s">
        <v>76</v>
      </c>
      <c r="AP17" s="1806">
        <v>7871</v>
      </c>
      <c r="AQ17" s="1767">
        <v>19</v>
      </c>
      <c r="AR17" s="1767">
        <v>19</v>
      </c>
      <c r="AS17" s="1783" t="s">
        <v>76</v>
      </c>
      <c r="AT17" s="1784">
        <v>7871</v>
      </c>
      <c r="AU17" s="1807">
        <v>20</v>
      </c>
      <c r="AV17" s="1807">
        <v>20</v>
      </c>
      <c r="AW17" s="1783" t="s">
        <v>76</v>
      </c>
      <c r="AX17" s="1784">
        <v>7871</v>
      </c>
      <c r="AY17" s="1767">
        <v>11</v>
      </c>
      <c r="AZ17" s="1767">
        <v>11</v>
      </c>
      <c r="BA17" s="1783" t="s">
        <v>76</v>
      </c>
      <c r="BB17" s="1784">
        <v>7871</v>
      </c>
      <c r="BC17" s="1767" t="s">
        <v>261</v>
      </c>
      <c r="BD17" s="1786" t="s">
        <v>261</v>
      </c>
      <c r="BE17" s="1795" t="s">
        <v>261</v>
      </c>
      <c r="BF17" s="1795" t="s">
        <v>261</v>
      </c>
      <c r="BG17" s="1768">
        <f>+AM17+AQ17+AU17+AY17</f>
        <v>60</v>
      </c>
      <c r="BH17" s="1771" t="s">
        <v>315</v>
      </c>
      <c r="BI17" s="1771" t="s">
        <v>7</v>
      </c>
      <c r="BJ17" s="1771" t="s">
        <v>316</v>
      </c>
      <c r="BK17" s="1771" t="s">
        <v>317</v>
      </c>
      <c r="BL17" s="1771" t="s">
        <v>318</v>
      </c>
      <c r="BM17" s="1789" t="s">
        <v>319</v>
      </c>
      <c r="BN17" s="1771"/>
      <c r="BO17" s="1771"/>
      <c r="BP17" s="1771"/>
      <c r="BQ17" s="1771"/>
      <c r="BR17" s="1771"/>
      <c r="BS17" s="1789"/>
      <c r="BT17" s="1263" t="s">
        <v>275</v>
      </c>
    </row>
    <row r="18" spans="1:76" s="721" customFormat="1" ht="81.75" customHeight="1">
      <c r="A18" s="1808" t="s">
        <v>306</v>
      </c>
      <c r="B18" s="2002"/>
      <c r="C18" s="1809" t="s">
        <v>307</v>
      </c>
      <c r="D18" s="2004"/>
      <c r="E18" s="1801" t="s">
        <v>308</v>
      </c>
      <c r="F18" s="1771" t="s">
        <v>309</v>
      </c>
      <c r="G18" s="1771" t="s">
        <v>5</v>
      </c>
      <c r="H18" s="1772" t="s">
        <v>26</v>
      </c>
      <c r="I18" s="1773">
        <v>0.71799999999999997</v>
      </c>
      <c r="J18" s="1772">
        <v>2021</v>
      </c>
      <c r="K18" s="1734">
        <v>44256</v>
      </c>
      <c r="L18" s="1734">
        <v>46022</v>
      </c>
      <c r="M18" s="1773">
        <v>0.72</v>
      </c>
      <c r="N18" s="1773">
        <v>0.73</v>
      </c>
      <c r="O18" s="1773">
        <v>0.74</v>
      </c>
      <c r="P18" s="1773">
        <v>0.75</v>
      </c>
      <c r="Q18" s="1773">
        <v>0.76</v>
      </c>
      <c r="R18" s="1773">
        <v>0.76</v>
      </c>
      <c r="S18" s="1810" t="s">
        <v>320</v>
      </c>
      <c r="T18" s="1811">
        <v>0.01</v>
      </c>
      <c r="U18" s="1769" t="s">
        <v>321</v>
      </c>
      <c r="V18" s="1769" t="s">
        <v>322</v>
      </c>
      <c r="W18" s="1776" t="s">
        <v>55</v>
      </c>
      <c r="X18" s="1772" t="s">
        <v>323</v>
      </c>
      <c r="Y18" s="1771" t="s">
        <v>5</v>
      </c>
      <c r="Z18" s="1812" t="s">
        <v>20</v>
      </c>
      <c r="AA18" s="1813" t="s">
        <v>324</v>
      </c>
      <c r="AB18" s="1814" t="s">
        <v>261</v>
      </c>
      <c r="AC18" s="1815" t="s">
        <v>259</v>
      </c>
      <c r="AD18" s="1815" t="s">
        <v>259</v>
      </c>
      <c r="AE18" s="1734">
        <v>44197</v>
      </c>
      <c r="AF18" s="1734" t="s">
        <v>295</v>
      </c>
      <c r="AG18" s="1779">
        <v>7085</v>
      </c>
      <c r="AH18" s="1779">
        <v>14170</v>
      </c>
      <c r="AI18" s="1779">
        <v>7085</v>
      </c>
      <c r="AJ18" s="1779">
        <v>3557</v>
      </c>
      <c r="AK18" s="1779">
        <v>3542</v>
      </c>
      <c r="AL18" s="1779">
        <f>AG18+AH18+AI18+AJ18+AK18</f>
        <v>35439</v>
      </c>
      <c r="AM18" s="1767">
        <v>2686</v>
      </c>
      <c r="AN18" s="1767">
        <v>2686</v>
      </c>
      <c r="AO18" s="1816" t="s">
        <v>262</v>
      </c>
      <c r="AP18" s="1785">
        <v>7828</v>
      </c>
      <c r="AQ18" s="1807">
        <v>2796</v>
      </c>
      <c r="AR18" s="1807">
        <v>2796</v>
      </c>
      <c r="AS18" s="1783" t="s">
        <v>262</v>
      </c>
      <c r="AT18" s="1785">
        <v>7828</v>
      </c>
      <c r="AU18" s="1767">
        <v>2908</v>
      </c>
      <c r="AV18" s="1767">
        <v>2908</v>
      </c>
      <c r="AW18" s="1783" t="s">
        <v>262</v>
      </c>
      <c r="AX18" s="1785">
        <v>7828</v>
      </c>
      <c r="AY18" s="1767">
        <v>3021</v>
      </c>
      <c r="AZ18" s="1767">
        <v>3021</v>
      </c>
      <c r="BA18" s="1783" t="s">
        <v>262</v>
      </c>
      <c r="BB18" s="1785">
        <v>7828</v>
      </c>
      <c r="BC18" s="1767">
        <v>3136</v>
      </c>
      <c r="BD18" s="1786" t="s">
        <v>259</v>
      </c>
      <c r="BE18" s="1795" t="s">
        <v>259</v>
      </c>
      <c r="BF18" s="1795" t="s">
        <v>259</v>
      </c>
      <c r="BG18" s="1768">
        <f>+AM18+AQ18+AU18+AY18+BC18</f>
        <v>14547</v>
      </c>
      <c r="BH18" s="1771" t="s">
        <v>31</v>
      </c>
      <c r="BI18" s="1771" t="s">
        <v>50</v>
      </c>
      <c r="BJ18" s="1771" t="s">
        <v>325</v>
      </c>
      <c r="BK18" s="1771" t="s">
        <v>326</v>
      </c>
      <c r="BL18" s="1817" t="s">
        <v>327</v>
      </c>
      <c r="BM18" s="1789" t="s">
        <v>328</v>
      </c>
      <c r="BN18" s="1818"/>
      <c r="BO18" s="1819"/>
      <c r="BP18" s="1819"/>
      <c r="BQ18" s="1819"/>
      <c r="BR18" s="1819"/>
      <c r="BS18" s="1820"/>
      <c r="BT18" s="1263" t="s">
        <v>275</v>
      </c>
    </row>
    <row r="19" spans="1:76" s="721" customFormat="1" ht="69" customHeight="1">
      <c r="A19" s="1769" t="s">
        <v>306</v>
      </c>
      <c r="B19" s="2002"/>
      <c r="C19" s="1800" t="s">
        <v>307</v>
      </c>
      <c r="D19" s="2004"/>
      <c r="E19" s="1801" t="s">
        <v>308</v>
      </c>
      <c r="F19" s="1771" t="s">
        <v>309</v>
      </c>
      <c r="G19" s="1771" t="s">
        <v>5</v>
      </c>
      <c r="H19" s="1772" t="s">
        <v>26</v>
      </c>
      <c r="I19" s="1773">
        <v>0.71799999999999997</v>
      </c>
      <c r="J19" s="1772">
        <v>2021</v>
      </c>
      <c r="K19" s="1734">
        <v>44256</v>
      </c>
      <c r="L19" s="1734">
        <v>46022</v>
      </c>
      <c r="M19" s="1773">
        <v>0.72</v>
      </c>
      <c r="N19" s="1773">
        <v>0.73</v>
      </c>
      <c r="O19" s="1773">
        <v>0.74</v>
      </c>
      <c r="P19" s="1773">
        <v>0.75</v>
      </c>
      <c r="Q19" s="1773">
        <v>0.76</v>
      </c>
      <c r="R19" s="1773">
        <v>0.76</v>
      </c>
      <c r="S19" s="1799" t="s">
        <v>329</v>
      </c>
      <c r="T19" s="1821">
        <v>0.01</v>
      </c>
      <c r="U19" s="1769" t="s">
        <v>330</v>
      </c>
      <c r="V19" s="1769" t="s">
        <v>331</v>
      </c>
      <c r="W19" s="1771" t="s">
        <v>65</v>
      </c>
      <c r="X19" s="1772">
        <v>8.3000000000000007</v>
      </c>
      <c r="Y19" s="1771" t="s">
        <v>332</v>
      </c>
      <c r="Z19" s="1772" t="s">
        <v>20</v>
      </c>
      <c r="AA19" s="1772" t="s">
        <v>258</v>
      </c>
      <c r="AB19" s="1777">
        <v>131</v>
      </c>
      <c r="AC19" s="1779">
        <v>113</v>
      </c>
      <c r="AD19" s="1779">
        <v>2020</v>
      </c>
      <c r="AE19" s="1734">
        <v>44197</v>
      </c>
      <c r="AF19" s="1734" t="s">
        <v>295</v>
      </c>
      <c r="AG19" s="1822">
        <v>230</v>
      </c>
      <c r="AH19" s="1822">
        <v>210</v>
      </c>
      <c r="AI19" s="1822">
        <v>210</v>
      </c>
      <c r="AJ19" s="1822">
        <v>110</v>
      </c>
      <c r="AK19" s="1780">
        <v>110</v>
      </c>
      <c r="AL19" s="1779">
        <f>SUM(AG19:AK19)</f>
        <v>870</v>
      </c>
      <c r="AM19" s="1767">
        <v>195.5</v>
      </c>
      <c r="AN19" s="1767">
        <v>195.5</v>
      </c>
      <c r="AO19" s="1783" t="s">
        <v>76</v>
      </c>
      <c r="AP19" s="1785" t="s">
        <v>333</v>
      </c>
      <c r="AQ19" s="1767">
        <v>178.5</v>
      </c>
      <c r="AR19" s="1767">
        <v>178.5</v>
      </c>
      <c r="AS19" s="1783" t="s">
        <v>76</v>
      </c>
      <c r="AT19" s="1785" t="s">
        <v>333</v>
      </c>
      <c r="AU19" s="1767">
        <v>178.5</v>
      </c>
      <c r="AV19" s="1767">
        <v>178.5</v>
      </c>
      <c r="AW19" s="1783" t="s">
        <v>76</v>
      </c>
      <c r="AX19" s="1785" t="s">
        <v>333</v>
      </c>
      <c r="AY19" s="1767">
        <v>93.5</v>
      </c>
      <c r="AZ19" s="1767">
        <v>93.5</v>
      </c>
      <c r="BA19" s="1783" t="s">
        <v>76</v>
      </c>
      <c r="BB19" s="1785" t="s">
        <v>333</v>
      </c>
      <c r="BC19" s="1767">
        <v>93.5</v>
      </c>
      <c r="BD19" s="1786" t="s">
        <v>259</v>
      </c>
      <c r="BE19" s="1795" t="s">
        <v>259</v>
      </c>
      <c r="BF19" s="1795" t="s">
        <v>259</v>
      </c>
      <c r="BG19" s="1768">
        <f t="shared" si="0"/>
        <v>739.5</v>
      </c>
      <c r="BH19" s="1771" t="s">
        <v>334</v>
      </c>
      <c r="BI19" s="1771" t="s">
        <v>335</v>
      </c>
      <c r="BJ19" s="1771" t="s">
        <v>336</v>
      </c>
      <c r="BK19" s="1800" t="s">
        <v>337</v>
      </c>
      <c r="BL19" s="1823" t="s">
        <v>338</v>
      </c>
      <c r="BM19" s="1789" t="s">
        <v>339</v>
      </c>
      <c r="BN19" s="1771" t="s">
        <v>340</v>
      </c>
      <c r="BO19" s="1771" t="s">
        <v>335</v>
      </c>
      <c r="BP19" s="1771" t="s">
        <v>341</v>
      </c>
      <c r="BQ19" s="1771" t="s">
        <v>342</v>
      </c>
      <c r="BR19" s="1771"/>
      <c r="BS19" s="1824" t="s">
        <v>343</v>
      </c>
      <c r="BT19" s="1263" t="s">
        <v>275</v>
      </c>
    </row>
    <row r="20" spans="1:76" s="721" customFormat="1" ht="69" customHeight="1">
      <c r="A20" s="1769" t="s">
        <v>306</v>
      </c>
      <c r="B20" s="2002"/>
      <c r="C20" s="1800" t="s">
        <v>307</v>
      </c>
      <c r="D20" s="2004"/>
      <c r="E20" s="1801" t="s">
        <v>308</v>
      </c>
      <c r="F20" s="1771" t="s">
        <v>309</v>
      </c>
      <c r="G20" s="1771" t="s">
        <v>5</v>
      </c>
      <c r="H20" s="1772" t="s">
        <v>26</v>
      </c>
      <c r="I20" s="1773">
        <v>0.71799999999999997</v>
      </c>
      <c r="J20" s="1772">
        <v>2021</v>
      </c>
      <c r="K20" s="1734">
        <v>44256</v>
      </c>
      <c r="L20" s="1734">
        <v>46022</v>
      </c>
      <c r="M20" s="1773">
        <v>0.72</v>
      </c>
      <c r="N20" s="1773">
        <v>0.73</v>
      </c>
      <c r="O20" s="1773">
        <v>0.74</v>
      </c>
      <c r="P20" s="1773">
        <v>0.75</v>
      </c>
      <c r="Q20" s="1773">
        <v>0.76</v>
      </c>
      <c r="R20" s="1773">
        <v>0.76</v>
      </c>
      <c r="S20" s="1799" t="s">
        <v>344</v>
      </c>
      <c r="T20" s="1802">
        <v>8.9999999999999993E-3</v>
      </c>
      <c r="U20" s="1769" t="s">
        <v>345</v>
      </c>
      <c r="V20" s="1769" t="s">
        <v>346</v>
      </c>
      <c r="W20" s="1771" t="s">
        <v>65</v>
      </c>
      <c r="X20" s="1772">
        <v>8.3000000000000007</v>
      </c>
      <c r="Y20" s="1771" t="s">
        <v>332</v>
      </c>
      <c r="Z20" s="1772" t="s">
        <v>20</v>
      </c>
      <c r="AA20" s="1772" t="s">
        <v>258</v>
      </c>
      <c r="AB20" s="1772">
        <v>120</v>
      </c>
      <c r="AC20" s="1779">
        <v>113</v>
      </c>
      <c r="AD20" s="1779">
        <v>2020</v>
      </c>
      <c r="AE20" s="1734">
        <v>44197</v>
      </c>
      <c r="AF20" s="1734" t="s">
        <v>281</v>
      </c>
      <c r="AG20" s="1822">
        <v>595</v>
      </c>
      <c r="AH20" s="1822">
        <v>595</v>
      </c>
      <c r="AI20" s="1822">
        <v>420</v>
      </c>
      <c r="AJ20" s="1822">
        <v>35</v>
      </c>
      <c r="AK20" s="1822" t="s">
        <v>261</v>
      </c>
      <c r="AL20" s="1779">
        <f>AG20+AH20+AI20+AJ20</f>
        <v>1645</v>
      </c>
      <c r="AM20" s="1767">
        <v>2112</v>
      </c>
      <c r="AN20" s="1767">
        <v>2112</v>
      </c>
      <c r="AO20" s="1783" t="s">
        <v>347</v>
      </c>
      <c r="AP20" s="1785">
        <v>7722</v>
      </c>
      <c r="AQ20" s="1767">
        <v>2112</v>
      </c>
      <c r="AR20" s="1767">
        <v>2112</v>
      </c>
      <c r="AS20" s="1783" t="s">
        <v>347</v>
      </c>
      <c r="AT20" s="1785">
        <v>7722</v>
      </c>
      <c r="AU20" s="1767">
        <v>1500</v>
      </c>
      <c r="AV20" s="1767">
        <v>1500</v>
      </c>
      <c r="AW20" s="1783" t="s">
        <v>347</v>
      </c>
      <c r="AX20" s="1785">
        <v>7722</v>
      </c>
      <c r="AY20" s="1767">
        <v>124</v>
      </c>
      <c r="AZ20" s="1767">
        <v>124</v>
      </c>
      <c r="BA20" s="1783" t="s">
        <v>347</v>
      </c>
      <c r="BB20" s="1785">
        <v>7722</v>
      </c>
      <c r="BC20" s="1767" t="s">
        <v>261</v>
      </c>
      <c r="BD20" s="1786" t="s">
        <v>261</v>
      </c>
      <c r="BE20" s="1772" t="s">
        <v>261</v>
      </c>
      <c r="BF20" s="1772" t="s">
        <v>261</v>
      </c>
      <c r="BG20" s="1768">
        <f>+AM20+AQ20+AU20+AY20</f>
        <v>5848</v>
      </c>
      <c r="BH20" s="1771" t="s">
        <v>334</v>
      </c>
      <c r="BI20" s="1771" t="s">
        <v>335</v>
      </c>
      <c r="BJ20" s="1771" t="s">
        <v>348</v>
      </c>
      <c r="BK20" s="1800" t="s">
        <v>349</v>
      </c>
      <c r="BL20" s="1823" t="s">
        <v>338</v>
      </c>
      <c r="BM20" s="1789" t="s">
        <v>350</v>
      </c>
      <c r="BN20" s="1771"/>
      <c r="BO20" s="1771"/>
      <c r="BP20" s="1771"/>
      <c r="BQ20" s="1771"/>
      <c r="BR20" s="1771"/>
      <c r="BS20" s="1789"/>
      <c r="BT20" s="1263" t="s">
        <v>275</v>
      </c>
    </row>
    <row r="21" spans="1:76" s="721" customFormat="1" ht="69" customHeight="1">
      <c r="A21" s="1769" t="s">
        <v>306</v>
      </c>
      <c r="B21" s="2002"/>
      <c r="C21" s="1800" t="s">
        <v>307</v>
      </c>
      <c r="D21" s="2004"/>
      <c r="E21" s="1801" t="s">
        <v>308</v>
      </c>
      <c r="F21" s="1771" t="s">
        <v>309</v>
      </c>
      <c r="G21" s="1771" t="s">
        <v>5</v>
      </c>
      <c r="H21" s="1772" t="s">
        <v>26</v>
      </c>
      <c r="I21" s="1773">
        <v>0.71799999999999997</v>
      </c>
      <c r="J21" s="1772">
        <v>2021</v>
      </c>
      <c r="K21" s="1734">
        <v>44256</v>
      </c>
      <c r="L21" s="1734">
        <v>46022</v>
      </c>
      <c r="M21" s="1773">
        <v>0.72</v>
      </c>
      <c r="N21" s="1773">
        <v>0.73</v>
      </c>
      <c r="O21" s="1773">
        <v>0.74</v>
      </c>
      <c r="P21" s="1773">
        <v>0.75</v>
      </c>
      <c r="Q21" s="1773">
        <v>0.76</v>
      </c>
      <c r="R21" s="1773">
        <v>0.76</v>
      </c>
      <c r="S21" s="1799" t="s">
        <v>351</v>
      </c>
      <c r="T21" s="1821">
        <v>0.01</v>
      </c>
      <c r="U21" s="1769" t="s">
        <v>352</v>
      </c>
      <c r="V21" s="1825" t="s">
        <v>353</v>
      </c>
      <c r="W21" s="1771" t="s">
        <v>65</v>
      </c>
      <c r="X21" s="1772">
        <v>8.3000000000000007</v>
      </c>
      <c r="Y21" s="1771" t="s">
        <v>332</v>
      </c>
      <c r="Z21" s="1772" t="s">
        <v>20</v>
      </c>
      <c r="AA21" s="1772" t="s">
        <v>258</v>
      </c>
      <c r="AB21" s="1772">
        <v>620</v>
      </c>
      <c r="AC21" s="1779">
        <v>217</v>
      </c>
      <c r="AD21" s="1779">
        <v>2020</v>
      </c>
      <c r="AE21" s="1734">
        <v>44197</v>
      </c>
      <c r="AF21" s="1734" t="s">
        <v>281</v>
      </c>
      <c r="AG21" s="1780">
        <v>341</v>
      </c>
      <c r="AH21" s="1780">
        <v>341</v>
      </c>
      <c r="AI21" s="1780">
        <v>341</v>
      </c>
      <c r="AJ21" s="1780">
        <v>68</v>
      </c>
      <c r="AK21" s="1780" t="s">
        <v>261</v>
      </c>
      <c r="AL21" s="1779">
        <f>SUM(AG21:AK21)</f>
        <v>1091</v>
      </c>
      <c r="AM21" s="1767">
        <v>199</v>
      </c>
      <c r="AN21" s="1767">
        <v>199</v>
      </c>
      <c r="AO21" s="1783" t="s">
        <v>347</v>
      </c>
      <c r="AP21" s="1785">
        <v>7773</v>
      </c>
      <c r="AQ21" s="1767">
        <v>199</v>
      </c>
      <c r="AR21" s="1767">
        <v>199</v>
      </c>
      <c r="AS21" s="1783" t="s">
        <v>347</v>
      </c>
      <c r="AT21" s="1785">
        <v>7773</v>
      </c>
      <c r="AU21" s="1767">
        <v>199</v>
      </c>
      <c r="AV21" s="1767">
        <v>199</v>
      </c>
      <c r="AW21" s="1783" t="s">
        <v>347</v>
      </c>
      <c r="AX21" s="1785">
        <v>7773</v>
      </c>
      <c r="AY21" s="1767">
        <v>40</v>
      </c>
      <c r="AZ21" s="1767">
        <v>40</v>
      </c>
      <c r="BA21" s="1783" t="s">
        <v>347</v>
      </c>
      <c r="BB21" s="1785">
        <v>7773</v>
      </c>
      <c r="BC21" s="1767" t="s">
        <v>261</v>
      </c>
      <c r="BD21" s="1786" t="s">
        <v>261</v>
      </c>
      <c r="BE21" s="1772" t="s">
        <v>261</v>
      </c>
      <c r="BF21" s="1772" t="s">
        <v>261</v>
      </c>
      <c r="BG21" s="1768">
        <f>+AM21+AQ21+AU21+AY21</f>
        <v>637</v>
      </c>
      <c r="BH21" s="1771" t="s">
        <v>334</v>
      </c>
      <c r="BI21" s="1771" t="s">
        <v>335</v>
      </c>
      <c r="BJ21" s="1771" t="s">
        <v>341</v>
      </c>
      <c r="BK21" s="1800" t="s">
        <v>342</v>
      </c>
      <c r="BL21" s="1823" t="s">
        <v>338</v>
      </c>
      <c r="BM21" s="1789" t="s">
        <v>354</v>
      </c>
      <c r="BN21" s="1771"/>
      <c r="BO21" s="1771"/>
      <c r="BP21" s="1771"/>
      <c r="BQ21" s="1771"/>
      <c r="BR21" s="1771"/>
      <c r="BS21" s="1789"/>
      <c r="BT21" s="1263" t="s">
        <v>275</v>
      </c>
    </row>
    <row r="22" spans="1:76" s="721" customFormat="1" ht="69" customHeight="1">
      <c r="A22" s="1769" t="s">
        <v>306</v>
      </c>
      <c r="B22" s="2002"/>
      <c r="C22" s="1800" t="s">
        <v>307</v>
      </c>
      <c r="D22" s="2004"/>
      <c r="E22" s="1801" t="s">
        <v>308</v>
      </c>
      <c r="F22" s="1771" t="s">
        <v>309</v>
      </c>
      <c r="G22" s="1771" t="s">
        <v>5</v>
      </c>
      <c r="H22" s="1772" t="s">
        <v>26</v>
      </c>
      <c r="I22" s="1773">
        <v>0.71799999999999997</v>
      </c>
      <c r="J22" s="1772">
        <v>2021</v>
      </c>
      <c r="K22" s="1734">
        <v>44256</v>
      </c>
      <c r="L22" s="1734">
        <v>46022</v>
      </c>
      <c r="M22" s="1773">
        <v>0.72</v>
      </c>
      <c r="N22" s="1773">
        <v>0.73</v>
      </c>
      <c r="O22" s="1773">
        <v>0.74</v>
      </c>
      <c r="P22" s="1773">
        <v>0.75</v>
      </c>
      <c r="Q22" s="1773">
        <v>0.76</v>
      </c>
      <c r="R22" s="1773">
        <v>0.76</v>
      </c>
      <c r="S22" s="1799" t="s">
        <v>355</v>
      </c>
      <c r="T22" s="1802">
        <v>8.0000000000000002E-3</v>
      </c>
      <c r="U22" s="1774" t="s">
        <v>356</v>
      </c>
      <c r="V22" s="1826" t="s">
        <v>357</v>
      </c>
      <c r="W22" s="1771" t="s">
        <v>65</v>
      </c>
      <c r="X22" s="1772">
        <v>8.3000000000000007</v>
      </c>
      <c r="Y22" s="1771" t="s">
        <v>332</v>
      </c>
      <c r="Z22" s="1772" t="s">
        <v>20</v>
      </c>
      <c r="AA22" s="1772" t="s">
        <v>258</v>
      </c>
      <c r="AB22" s="1772">
        <v>121</v>
      </c>
      <c r="AC22" s="1779" t="s">
        <v>280</v>
      </c>
      <c r="AD22" s="1779" t="s">
        <v>259</v>
      </c>
      <c r="AE22" s="1734">
        <v>44197</v>
      </c>
      <c r="AF22" s="1734" t="s">
        <v>281</v>
      </c>
      <c r="AG22" s="1780">
        <v>500</v>
      </c>
      <c r="AH22" s="1780">
        <v>500</v>
      </c>
      <c r="AI22" s="1780">
        <v>500</v>
      </c>
      <c r="AJ22" s="1780">
        <v>400</v>
      </c>
      <c r="AK22" s="1780" t="s">
        <v>261</v>
      </c>
      <c r="AL22" s="1779">
        <f>SUM(AG22:AK22)</f>
        <v>1900</v>
      </c>
      <c r="AM22" s="1767">
        <v>800</v>
      </c>
      <c r="AN22" s="1767">
        <v>800</v>
      </c>
      <c r="AO22" s="1783" t="s">
        <v>347</v>
      </c>
      <c r="AP22" s="1785" t="s">
        <v>333</v>
      </c>
      <c r="AQ22" s="1767">
        <v>800</v>
      </c>
      <c r="AR22" s="1767">
        <v>800</v>
      </c>
      <c r="AS22" s="1783" t="s">
        <v>347</v>
      </c>
      <c r="AT22" s="1785" t="s">
        <v>333</v>
      </c>
      <c r="AU22" s="1767">
        <v>800</v>
      </c>
      <c r="AV22" s="1767">
        <v>800</v>
      </c>
      <c r="AW22" s="1783" t="s">
        <v>347</v>
      </c>
      <c r="AX22" s="1785" t="s">
        <v>333</v>
      </c>
      <c r="AY22" s="1767">
        <v>640</v>
      </c>
      <c r="AZ22" s="1767">
        <v>640</v>
      </c>
      <c r="BA22" s="1783" t="s">
        <v>347</v>
      </c>
      <c r="BB22" s="1785" t="s">
        <v>333</v>
      </c>
      <c r="BC22" s="1767" t="s">
        <v>261</v>
      </c>
      <c r="BD22" s="1786" t="s">
        <v>261</v>
      </c>
      <c r="BE22" s="1772" t="s">
        <v>261</v>
      </c>
      <c r="BF22" s="1772" t="s">
        <v>261</v>
      </c>
      <c r="BG22" s="1768">
        <f>+AM22+AQ22+AU22+AY22</f>
        <v>3040</v>
      </c>
      <c r="BH22" s="1771" t="s">
        <v>334</v>
      </c>
      <c r="BI22" s="1771" t="s">
        <v>335</v>
      </c>
      <c r="BJ22" s="1771" t="s">
        <v>341</v>
      </c>
      <c r="BK22" s="1800" t="s">
        <v>342</v>
      </c>
      <c r="BL22" s="1823" t="s">
        <v>338</v>
      </c>
      <c r="BM22" s="1789" t="s">
        <v>354</v>
      </c>
      <c r="BN22" s="1771"/>
      <c r="BO22" s="1771"/>
      <c r="BP22" s="1771"/>
      <c r="BQ22" s="1771"/>
      <c r="BR22" s="1771"/>
      <c r="BS22" s="1771"/>
      <c r="BT22" s="1263" t="s">
        <v>275</v>
      </c>
    </row>
    <row r="23" spans="1:76" s="721" customFormat="1" ht="69" customHeight="1">
      <c r="A23" s="1769" t="s">
        <v>306</v>
      </c>
      <c r="B23" s="2002"/>
      <c r="C23" s="1800" t="s">
        <v>307</v>
      </c>
      <c r="D23" s="2004"/>
      <c r="E23" s="1801" t="s">
        <v>308</v>
      </c>
      <c r="F23" s="1771" t="s">
        <v>309</v>
      </c>
      <c r="G23" s="1771" t="s">
        <v>5</v>
      </c>
      <c r="H23" s="1772" t="s">
        <v>26</v>
      </c>
      <c r="I23" s="1773">
        <v>0.71799999999999997</v>
      </c>
      <c r="J23" s="1772">
        <v>2021</v>
      </c>
      <c r="K23" s="1734">
        <v>44256</v>
      </c>
      <c r="L23" s="1734">
        <v>46022</v>
      </c>
      <c r="M23" s="1773">
        <v>0.72</v>
      </c>
      <c r="N23" s="1773">
        <v>0.73</v>
      </c>
      <c r="O23" s="1773">
        <v>0.74</v>
      </c>
      <c r="P23" s="1773">
        <v>0.75</v>
      </c>
      <c r="Q23" s="1773">
        <v>0.76</v>
      </c>
      <c r="R23" s="1773">
        <v>0.76</v>
      </c>
      <c r="S23" s="1799" t="s">
        <v>358</v>
      </c>
      <c r="T23" s="1802">
        <v>7.0000000000000001E-3</v>
      </c>
      <c r="U23" s="1769" t="s">
        <v>359</v>
      </c>
      <c r="V23" s="1769" t="s">
        <v>360</v>
      </c>
      <c r="W23" s="1799" t="s">
        <v>53</v>
      </c>
      <c r="X23" s="1772">
        <v>2.4</v>
      </c>
      <c r="Y23" s="1771" t="s">
        <v>361</v>
      </c>
      <c r="Z23" s="1791" t="s">
        <v>20</v>
      </c>
      <c r="AA23" s="1827" t="s">
        <v>258</v>
      </c>
      <c r="AB23" s="1827">
        <v>186</v>
      </c>
      <c r="AC23" s="1828" t="s">
        <v>259</v>
      </c>
      <c r="AD23" s="1828" t="s">
        <v>259</v>
      </c>
      <c r="AE23" s="1827" t="s">
        <v>362</v>
      </c>
      <c r="AF23" s="1827" t="s">
        <v>295</v>
      </c>
      <c r="AG23" s="1828">
        <v>263</v>
      </c>
      <c r="AH23" s="1828">
        <v>235</v>
      </c>
      <c r="AI23" s="1828">
        <v>158</v>
      </c>
      <c r="AJ23" s="1828">
        <v>94</v>
      </c>
      <c r="AK23" s="1828">
        <v>20</v>
      </c>
      <c r="AL23" s="1828">
        <v>770</v>
      </c>
      <c r="AM23" s="1829">
        <v>100</v>
      </c>
      <c r="AN23" s="1830">
        <v>100</v>
      </c>
      <c r="AO23" s="1827" t="s">
        <v>363</v>
      </c>
      <c r="AP23" s="1827">
        <v>7845</v>
      </c>
      <c r="AQ23" s="1830">
        <v>150</v>
      </c>
      <c r="AR23" s="1830">
        <v>150</v>
      </c>
      <c r="AS23" s="1827" t="s">
        <v>363</v>
      </c>
      <c r="AT23" s="1827">
        <v>7845</v>
      </c>
      <c r="AU23" s="1830">
        <v>200</v>
      </c>
      <c r="AV23" s="1830">
        <v>200</v>
      </c>
      <c r="AW23" s="1827" t="s">
        <v>363</v>
      </c>
      <c r="AX23" s="1827">
        <v>7845</v>
      </c>
      <c r="AY23" s="1831">
        <v>250</v>
      </c>
      <c r="AZ23" s="1831">
        <v>250</v>
      </c>
      <c r="BA23" s="1827" t="s">
        <v>363</v>
      </c>
      <c r="BB23" s="1827">
        <v>7845</v>
      </c>
      <c r="BC23" s="1831">
        <v>30</v>
      </c>
      <c r="BD23" s="1828" t="s">
        <v>259</v>
      </c>
      <c r="BE23" s="1827" t="s">
        <v>259</v>
      </c>
      <c r="BF23" s="1827" t="s">
        <v>259</v>
      </c>
      <c r="BG23" s="1768">
        <v>730</v>
      </c>
      <c r="BH23" s="1825" t="s">
        <v>334</v>
      </c>
      <c r="BI23" s="1825" t="s">
        <v>364</v>
      </c>
      <c r="BJ23" s="1825" t="s">
        <v>365</v>
      </c>
      <c r="BK23" s="1825" t="s">
        <v>366</v>
      </c>
      <c r="BL23" s="1788">
        <v>3693777</v>
      </c>
      <c r="BM23" s="1789" t="s">
        <v>367</v>
      </c>
      <c r="BN23" s="1825" t="s">
        <v>368</v>
      </c>
      <c r="BO23" s="1825" t="s">
        <v>369</v>
      </c>
      <c r="BP23" s="1825" t="s">
        <v>365</v>
      </c>
      <c r="BQ23" s="1825" t="s">
        <v>366</v>
      </c>
      <c r="BR23" s="1788">
        <v>3693777</v>
      </c>
      <c r="BS23" s="1832" t="s">
        <v>367</v>
      </c>
      <c r="BT23" s="1263" t="s">
        <v>275</v>
      </c>
    </row>
    <row r="24" spans="1:76" s="721" customFormat="1" ht="72.75" customHeight="1">
      <c r="A24" s="1769" t="s">
        <v>306</v>
      </c>
      <c r="B24" s="2002"/>
      <c r="C24" s="1800" t="s">
        <v>307</v>
      </c>
      <c r="D24" s="2004"/>
      <c r="E24" s="1801" t="s">
        <v>308</v>
      </c>
      <c r="F24" s="1771" t="s">
        <v>309</v>
      </c>
      <c r="G24" s="1771" t="s">
        <v>5</v>
      </c>
      <c r="H24" s="1772" t="s">
        <v>26</v>
      </c>
      <c r="I24" s="1773">
        <v>0.71799999999999997</v>
      </c>
      <c r="J24" s="1772">
        <v>2021</v>
      </c>
      <c r="K24" s="1734">
        <v>44256</v>
      </c>
      <c r="L24" s="1734">
        <v>46022</v>
      </c>
      <c r="M24" s="1773">
        <v>0.72</v>
      </c>
      <c r="N24" s="1773">
        <v>0.73</v>
      </c>
      <c r="O24" s="1773">
        <v>0.74</v>
      </c>
      <c r="P24" s="1773">
        <v>0.75</v>
      </c>
      <c r="Q24" s="1773">
        <v>0.76</v>
      </c>
      <c r="R24" s="1773">
        <v>0.76</v>
      </c>
      <c r="S24" s="1799" t="s">
        <v>370</v>
      </c>
      <c r="T24" s="1802">
        <v>6.0000000000000001E-3</v>
      </c>
      <c r="U24" s="1769" t="s">
        <v>371</v>
      </c>
      <c r="V24" s="1769" t="s">
        <v>372</v>
      </c>
      <c r="W24" s="1799" t="s">
        <v>65</v>
      </c>
      <c r="X24" s="1772">
        <v>8.1999999999999993</v>
      </c>
      <c r="Y24" s="1771" t="s">
        <v>5</v>
      </c>
      <c r="Z24" s="1772" t="s">
        <v>20</v>
      </c>
      <c r="AA24" s="1772" t="s">
        <v>258</v>
      </c>
      <c r="AB24" s="1772">
        <v>182</v>
      </c>
      <c r="AC24" s="1779">
        <v>400</v>
      </c>
      <c r="AD24" s="1779">
        <v>2020</v>
      </c>
      <c r="AE24" s="1833" t="s">
        <v>362</v>
      </c>
      <c r="AF24" s="1734" t="s">
        <v>295</v>
      </c>
      <c r="AG24" s="1834">
        <v>400</v>
      </c>
      <c r="AH24" s="1835">
        <v>400</v>
      </c>
      <c r="AI24" s="1835">
        <v>400</v>
      </c>
      <c r="AJ24" s="1835">
        <v>400</v>
      </c>
      <c r="AK24" s="1835">
        <v>400</v>
      </c>
      <c r="AL24" s="1779">
        <f>SUM(AG24:AK24)</f>
        <v>2000</v>
      </c>
      <c r="AM24" s="1829">
        <v>100</v>
      </c>
      <c r="AN24" s="1830">
        <v>100</v>
      </c>
      <c r="AO24" s="1836" t="s">
        <v>76</v>
      </c>
      <c r="AP24" s="1837">
        <v>7846</v>
      </c>
      <c r="AQ24" s="1830">
        <v>100</v>
      </c>
      <c r="AR24" s="1830">
        <v>100</v>
      </c>
      <c r="AS24" s="1836" t="s">
        <v>76</v>
      </c>
      <c r="AT24" s="1837">
        <v>7846</v>
      </c>
      <c r="AU24" s="1830">
        <v>100</v>
      </c>
      <c r="AV24" s="1830">
        <v>100</v>
      </c>
      <c r="AW24" s="1836" t="s">
        <v>76</v>
      </c>
      <c r="AX24" s="1837">
        <v>7846</v>
      </c>
      <c r="AY24" s="1831">
        <v>100</v>
      </c>
      <c r="AZ24" s="1831">
        <v>100</v>
      </c>
      <c r="BA24" s="1836" t="s">
        <v>76</v>
      </c>
      <c r="BB24" s="1837">
        <v>7846</v>
      </c>
      <c r="BC24" s="1831">
        <v>100</v>
      </c>
      <c r="BD24" s="1786" t="s">
        <v>259</v>
      </c>
      <c r="BE24" s="1795" t="s">
        <v>259</v>
      </c>
      <c r="BF24" s="1795" t="s">
        <v>259</v>
      </c>
      <c r="BG24" s="1768">
        <f t="shared" si="0"/>
        <v>500</v>
      </c>
      <c r="BH24" s="1826" t="s">
        <v>334</v>
      </c>
      <c r="BI24" s="1826" t="s">
        <v>364</v>
      </c>
      <c r="BJ24" s="1826" t="s">
        <v>365</v>
      </c>
      <c r="BK24" s="1826" t="s">
        <v>373</v>
      </c>
      <c r="BL24" s="1838">
        <v>3693777</v>
      </c>
      <c r="BM24" s="1789" t="s">
        <v>374</v>
      </c>
      <c r="BN24" s="1826" t="s">
        <v>368</v>
      </c>
      <c r="BO24" s="1826" t="s">
        <v>369</v>
      </c>
      <c r="BP24" s="1826" t="s">
        <v>365</v>
      </c>
      <c r="BQ24" s="1826" t="s">
        <v>373</v>
      </c>
      <c r="BR24" s="1838">
        <v>3693777</v>
      </c>
      <c r="BS24" s="1839" t="s">
        <v>374</v>
      </c>
      <c r="BT24" s="1263" t="s">
        <v>275</v>
      </c>
    </row>
    <row r="25" spans="1:76" s="721" customFormat="1" ht="75" customHeight="1">
      <c r="A25" s="1769" t="s">
        <v>306</v>
      </c>
      <c r="B25" s="2002"/>
      <c r="C25" s="1800" t="s">
        <v>307</v>
      </c>
      <c r="D25" s="2004"/>
      <c r="E25" s="1801" t="s">
        <v>308</v>
      </c>
      <c r="F25" s="1771" t="s">
        <v>309</v>
      </c>
      <c r="G25" s="1771" t="s">
        <v>5</v>
      </c>
      <c r="H25" s="1772" t="s">
        <v>26</v>
      </c>
      <c r="I25" s="1773">
        <v>0.71799999999999997</v>
      </c>
      <c r="J25" s="1772">
        <v>2021</v>
      </c>
      <c r="K25" s="1734">
        <v>44256</v>
      </c>
      <c r="L25" s="1734">
        <v>46022</v>
      </c>
      <c r="M25" s="1773">
        <v>0.72</v>
      </c>
      <c r="N25" s="1773">
        <v>0.73</v>
      </c>
      <c r="O25" s="1773">
        <v>0.74</v>
      </c>
      <c r="P25" s="1773">
        <v>0.75</v>
      </c>
      <c r="Q25" s="1773">
        <v>0.76</v>
      </c>
      <c r="R25" s="1773">
        <v>0.76</v>
      </c>
      <c r="S25" s="1799" t="s">
        <v>375</v>
      </c>
      <c r="T25" s="1802">
        <v>0.01</v>
      </c>
      <c r="U25" s="1769" t="s">
        <v>376</v>
      </c>
      <c r="V25" s="1769" t="s">
        <v>377</v>
      </c>
      <c r="W25" s="1799" t="s">
        <v>378</v>
      </c>
      <c r="X25" s="1772">
        <v>8.5</v>
      </c>
      <c r="Y25" s="1771" t="s">
        <v>379</v>
      </c>
      <c r="Z25" s="1791" t="s">
        <v>26</v>
      </c>
      <c r="AA25" s="1791" t="s">
        <v>258</v>
      </c>
      <c r="AB25" s="1791">
        <v>122</v>
      </c>
      <c r="AC25" s="1822">
        <v>687</v>
      </c>
      <c r="AD25" s="1822">
        <v>2020</v>
      </c>
      <c r="AE25" s="1791" t="s">
        <v>362</v>
      </c>
      <c r="AF25" s="1791" t="s">
        <v>295</v>
      </c>
      <c r="AG25" s="1822">
        <v>687</v>
      </c>
      <c r="AH25" s="1822">
        <v>721</v>
      </c>
      <c r="AI25" s="1822">
        <v>757</v>
      </c>
      <c r="AJ25" s="1822">
        <v>795</v>
      </c>
      <c r="AK25" s="1822">
        <v>834</v>
      </c>
      <c r="AL25" s="1822">
        <v>834</v>
      </c>
      <c r="AM25" s="1840">
        <v>9921</v>
      </c>
      <c r="AN25" s="1840">
        <v>9921</v>
      </c>
      <c r="AO25" s="1791" t="s">
        <v>363</v>
      </c>
      <c r="AP25" s="1791">
        <v>7863</v>
      </c>
      <c r="AQ25" s="1840">
        <f>+AM25+(0.05*AM25)</f>
        <v>10417.049999999999</v>
      </c>
      <c r="AR25" s="1841">
        <f>+AQ25</f>
        <v>10417.049999999999</v>
      </c>
      <c r="AS25" s="1791" t="s">
        <v>363</v>
      </c>
      <c r="AT25" s="1791">
        <v>7863</v>
      </c>
      <c r="AU25" s="1840">
        <f>+AQ25+(AQ25*0.05)</f>
        <v>10937.9025</v>
      </c>
      <c r="AV25" s="1841">
        <f>+AU25</f>
        <v>10937.9025</v>
      </c>
      <c r="AW25" s="1791" t="s">
        <v>363</v>
      </c>
      <c r="AX25" s="1791">
        <v>7863</v>
      </c>
      <c r="AY25" s="1840">
        <f>+AU25+(AU25*0.05)</f>
        <v>11484.797624999999</v>
      </c>
      <c r="AZ25" s="1841">
        <f>+AY25</f>
        <v>11484.797624999999</v>
      </c>
      <c r="BA25" s="1791" t="s">
        <v>363</v>
      </c>
      <c r="BB25" s="1791">
        <v>7863</v>
      </c>
      <c r="BC25" s="1840">
        <f>+AY25+(AY25*0.05)</f>
        <v>12059.037506249999</v>
      </c>
      <c r="BD25" s="1822" t="s">
        <v>259</v>
      </c>
      <c r="BE25" s="1791" t="s">
        <v>259</v>
      </c>
      <c r="BF25" s="1791" t="s">
        <v>259</v>
      </c>
      <c r="BG25" s="1768">
        <f>AM25+AQ25+AU25+AY25+BC25</f>
        <v>54819.787631250001</v>
      </c>
      <c r="BH25" s="1799" t="s">
        <v>334</v>
      </c>
      <c r="BI25" s="1799" t="s">
        <v>364</v>
      </c>
      <c r="BJ25" s="1799" t="s">
        <v>380</v>
      </c>
      <c r="BK25" s="1799" t="s">
        <v>381</v>
      </c>
      <c r="BL25" s="1771" t="s">
        <v>382</v>
      </c>
      <c r="BM25" s="1789" t="s">
        <v>383</v>
      </c>
      <c r="BN25" s="1799" t="s">
        <v>368</v>
      </c>
      <c r="BO25" s="1799" t="s">
        <v>369</v>
      </c>
      <c r="BP25" s="1799" t="s">
        <v>384</v>
      </c>
      <c r="BQ25" s="1799" t="s">
        <v>385</v>
      </c>
      <c r="BR25" s="1771" t="s">
        <v>382</v>
      </c>
      <c r="BS25" s="1824" t="s">
        <v>386</v>
      </c>
      <c r="BT25" s="1263" t="s">
        <v>275</v>
      </c>
    </row>
    <row r="26" spans="1:76" s="721" customFormat="1" ht="75" customHeight="1">
      <c r="A26" s="1769" t="s">
        <v>306</v>
      </c>
      <c r="B26" s="2002"/>
      <c r="C26" s="1800" t="s">
        <v>307</v>
      </c>
      <c r="D26" s="2004"/>
      <c r="E26" s="1801" t="s">
        <v>308</v>
      </c>
      <c r="F26" s="1771" t="s">
        <v>309</v>
      </c>
      <c r="G26" s="1771" t="s">
        <v>5</v>
      </c>
      <c r="H26" s="1772" t="s">
        <v>26</v>
      </c>
      <c r="I26" s="1773">
        <v>0.71799999999999997</v>
      </c>
      <c r="J26" s="1772">
        <v>2021</v>
      </c>
      <c r="K26" s="1734">
        <v>44256</v>
      </c>
      <c r="L26" s="1734">
        <v>46022</v>
      </c>
      <c r="M26" s="1773">
        <v>0.72</v>
      </c>
      <c r="N26" s="1773">
        <v>0.73</v>
      </c>
      <c r="O26" s="1773">
        <v>0.74</v>
      </c>
      <c r="P26" s="1773">
        <v>0.75</v>
      </c>
      <c r="Q26" s="1773">
        <v>0.76</v>
      </c>
      <c r="R26" s="1773">
        <v>0.76</v>
      </c>
      <c r="S26" s="1799" t="s">
        <v>387</v>
      </c>
      <c r="T26" s="1802">
        <v>7.0000000000000001E-3</v>
      </c>
      <c r="U26" s="1770" t="s">
        <v>388</v>
      </c>
      <c r="V26" s="1769" t="s">
        <v>389</v>
      </c>
      <c r="W26" s="1771" t="s">
        <v>65</v>
      </c>
      <c r="X26" s="1772">
        <v>8.3000000000000007</v>
      </c>
      <c r="Y26" s="1771" t="s">
        <v>390</v>
      </c>
      <c r="Z26" s="1791" t="s">
        <v>20</v>
      </c>
      <c r="AA26" s="1772" t="s">
        <v>258</v>
      </c>
      <c r="AB26" s="1791">
        <v>117</v>
      </c>
      <c r="AC26" s="1842">
        <v>1656</v>
      </c>
      <c r="AD26" s="1822">
        <v>2020</v>
      </c>
      <c r="AE26" s="1791" t="s">
        <v>362</v>
      </c>
      <c r="AF26" s="1791" t="s">
        <v>295</v>
      </c>
      <c r="AG26" s="1822">
        <f>+AC26</f>
        <v>1656</v>
      </c>
      <c r="AH26" s="1842">
        <f>+AG26+(AG26*0.05)</f>
        <v>1738.8</v>
      </c>
      <c r="AI26" s="1822">
        <v>1826</v>
      </c>
      <c r="AJ26" s="1822">
        <v>1918</v>
      </c>
      <c r="AK26" s="1822">
        <v>2018</v>
      </c>
      <c r="AL26" s="1842">
        <f>+AG26+AH26+AI26+AJ26+AK26</f>
        <v>9156.7999999999993</v>
      </c>
      <c r="AM26" s="1767">
        <v>157.21700000000001</v>
      </c>
      <c r="AN26" s="1767">
        <v>157.21700000000001</v>
      </c>
      <c r="AO26" s="1836" t="s">
        <v>262</v>
      </c>
      <c r="AP26" s="1837">
        <v>7874</v>
      </c>
      <c r="AQ26" s="1840">
        <f>+AM26+(0.05*AM26)</f>
        <v>165.07785000000001</v>
      </c>
      <c r="AR26" s="1843">
        <v>165.09700000000001</v>
      </c>
      <c r="AS26" s="1836" t="s">
        <v>262</v>
      </c>
      <c r="AT26" s="1837">
        <v>7874</v>
      </c>
      <c r="AU26" s="1840">
        <f>+AQ26+(AQ26*0.05)</f>
        <v>173.33174250000002</v>
      </c>
      <c r="AV26" s="1844">
        <v>173.35599999999999</v>
      </c>
      <c r="AW26" s="1836" t="s">
        <v>262</v>
      </c>
      <c r="AX26" s="1837">
        <v>7874</v>
      </c>
      <c r="AY26" s="1840">
        <f>+AU26+(AU26*0.05)</f>
        <v>181.99832962500003</v>
      </c>
      <c r="AZ26" s="1843">
        <v>182.09100000000001</v>
      </c>
      <c r="BA26" s="1836" t="s">
        <v>262</v>
      </c>
      <c r="BB26" s="1837">
        <v>7874</v>
      </c>
      <c r="BC26" s="1840">
        <f>+AY26+(AY26*0.05)</f>
        <v>191.09824610625003</v>
      </c>
      <c r="BD26" s="1845">
        <v>182.09100000000001</v>
      </c>
      <c r="BE26" s="1795" t="s">
        <v>259</v>
      </c>
      <c r="BF26" s="1795" t="s">
        <v>259</v>
      </c>
      <c r="BG26" s="1768">
        <f t="shared" si="0"/>
        <v>868.72316823125004</v>
      </c>
      <c r="BH26" s="1771" t="s">
        <v>334</v>
      </c>
      <c r="BI26" s="1799" t="s">
        <v>364</v>
      </c>
      <c r="BJ26" s="1799" t="s">
        <v>391</v>
      </c>
      <c r="BK26" s="1771" t="s">
        <v>392</v>
      </c>
      <c r="BL26" s="1771" t="s">
        <v>382</v>
      </c>
      <c r="BM26" s="1789" t="s">
        <v>393</v>
      </c>
      <c r="BN26" s="1799" t="s">
        <v>368</v>
      </c>
      <c r="BO26" s="1799" t="s">
        <v>369</v>
      </c>
      <c r="BP26" s="1799" t="s">
        <v>384</v>
      </c>
      <c r="BQ26" s="1771" t="s">
        <v>385</v>
      </c>
      <c r="BR26" s="1771" t="s">
        <v>382</v>
      </c>
      <c r="BS26" s="1824" t="s">
        <v>386</v>
      </c>
      <c r="BT26" s="1263" t="s">
        <v>275</v>
      </c>
    </row>
    <row r="27" spans="1:76" s="721" customFormat="1" ht="75" customHeight="1">
      <c r="A27" s="1769" t="s">
        <v>306</v>
      </c>
      <c r="B27" s="2002"/>
      <c r="C27" s="1800" t="s">
        <v>307</v>
      </c>
      <c r="D27" s="2004"/>
      <c r="E27" s="1801" t="s">
        <v>308</v>
      </c>
      <c r="F27" s="1771" t="s">
        <v>309</v>
      </c>
      <c r="G27" s="1771" t="s">
        <v>5</v>
      </c>
      <c r="H27" s="1772" t="s">
        <v>26</v>
      </c>
      <c r="I27" s="1773">
        <v>0.71799999999999997</v>
      </c>
      <c r="J27" s="1772">
        <v>2021</v>
      </c>
      <c r="K27" s="1734">
        <v>44256</v>
      </c>
      <c r="L27" s="1734">
        <v>46022</v>
      </c>
      <c r="M27" s="1773">
        <v>0.72</v>
      </c>
      <c r="N27" s="1773">
        <v>0.73</v>
      </c>
      <c r="O27" s="1773">
        <v>0.74</v>
      </c>
      <c r="P27" s="1773">
        <v>0.75</v>
      </c>
      <c r="Q27" s="1773">
        <v>0.76</v>
      </c>
      <c r="R27" s="1773">
        <v>0.76</v>
      </c>
      <c r="S27" s="1799" t="s">
        <v>394</v>
      </c>
      <c r="T27" s="1802">
        <v>1.2999999999999999E-2</v>
      </c>
      <c r="U27" s="1770" t="s">
        <v>395</v>
      </c>
      <c r="V27" s="1769" t="s">
        <v>396</v>
      </c>
      <c r="W27" s="1799" t="s">
        <v>65</v>
      </c>
      <c r="X27" s="1772">
        <v>8.5</v>
      </c>
      <c r="Y27" s="1771" t="s">
        <v>379</v>
      </c>
      <c r="Z27" s="1791" t="s">
        <v>26</v>
      </c>
      <c r="AA27" s="1772" t="s">
        <v>258</v>
      </c>
      <c r="AB27" s="1791">
        <v>122</v>
      </c>
      <c r="AC27" s="1846">
        <v>6669.5</v>
      </c>
      <c r="AD27" s="1822">
        <v>2020</v>
      </c>
      <c r="AE27" s="1833" t="s">
        <v>362</v>
      </c>
      <c r="AF27" s="1833" t="s">
        <v>295</v>
      </c>
      <c r="AG27" s="1847">
        <f>+AC27</f>
        <v>6669.5</v>
      </c>
      <c r="AH27" s="1847">
        <f>+AG27+(AG27*0.05)</f>
        <v>7002.9750000000004</v>
      </c>
      <c r="AI27" s="1847">
        <f>+AH27+(AH27*0.05)</f>
        <v>7353.1237500000007</v>
      </c>
      <c r="AJ27" s="1847">
        <f>+AI27+(AI27*0.05)</f>
        <v>7720.7799375000004</v>
      </c>
      <c r="AK27" s="1847">
        <f>+AJ27+(AJ27*0.05)</f>
        <v>8106.818934375</v>
      </c>
      <c r="AL27" s="1847">
        <v>8107</v>
      </c>
      <c r="AM27" s="1840">
        <v>41205</v>
      </c>
      <c r="AN27" s="1840">
        <v>41205</v>
      </c>
      <c r="AO27" s="1836" t="s">
        <v>262</v>
      </c>
      <c r="AP27" s="1837">
        <v>7863</v>
      </c>
      <c r="AQ27" s="1840">
        <f>+AM27+(0.05*AM27)</f>
        <v>43265.25</v>
      </c>
      <c r="AR27" s="1848">
        <f>+AQ27</f>
        <v>43265.25</v>
      </c>
      <c r="AS27" s="1836" t="s">
        <v>262</v>
      </c>
      <c r="AT27" s="1837">
        <v>7863</v>
      </c>
      <c r="AU27" s="1840">
        <f>+AQ27+(AQ27*0.05)</f>
        <v>45428.512499999997</v>
      </c>
      <c r="AV27" s="1848">
        <f>+AU27</f>
        <v>45428.512499999997</v>
      </c>
      <c r="AW27" s="1836" t="s">
        <v>262</v>
      </c>
      <c r="AX27" s="1837">
        <v>7863</v>
      </c>
      <c r="AY27" s="1840">
        <f>+AU27+(AU27*0.05)</f>
        <v>47699.938125000001</v>
      </c>
      <c r="AZ27" s="1848">
        <f>+AY27</f>
        <v>47699.938125000001</v>
      </c>
      <c r="BA27" s="1836" t="s">
        <v>262</v>
      </c>
      <c r="BB27" s="1837">
        <v>7863</v>
      </c>
      <c r="BC27" s="1840">
        <f>+AY27+(AY27*0.05)</f>
        <v>50084.935031250003</v>
      </c>
      <c r="BD27" s="1786" t="s">
        <v>259</v>
      </c>
      <c r="BE27" s="1795" t="s">
        <v>259</v>
      </c>
      <c r="BF27" s="1795" t="s">
        <v>259</v>
      </c>
      <c r="BG27" s="1768">
        <f>+AM27+AQ27+AU27+AY27+BC27</f>
        <v>227683.63565625</v>
      </c>
      <c r="BH27" s="1771" t="s">
        <v>334</v>
      </c>
      <c r="BI27" s="1799" t="s">
        <v>364</v>
      </c>
      <c r="BJ27" s="1799" t="s">
        <v>380</v>
      </c>
      <c r="BK27" s="1799" t="s">
        <v>381</v>
      </c>
      <c r="BL27" s="1771" t="s">
        <v>382</v>
      </c>
      <c r="BM27" s="1789" t="s">
        <v>383</v>
      </c>
      <c r="BN27" s="1799" t="s">
        <v>368</v>
      </c>
      <c r="BO27" s="1799" t="s">
        <v>369</v>
      </c>
      <c r="BP27" s="1799" t="s">
        <v>384</v>
      </c>
      <c r="BQ27" s="1799" t="s">
        <v>385</v>
      </c>
      <c r="BR27" s="1771" t="s">
        <v>382</v>
      </c>
      <c r="BS27" s="1824" t="s">
        <v>386</v>
      </c>
      <c r="BT27" s="1263" t="s">
        <v>275</v>
      </c>
    </row>
    <row r="28" spans="1:76" s="957" customFormat="1" ht="75" customHeight="1">
      <c r="A28" s="1849" t="s">
        <v>306</v>
      </c>
      <c r="B28" s="2002"/>
      <c r="C28" s="1850" t="s">
        <v>307</v>
      </c>
      <c r="D28" s="2004"/>
      <c r="E28" s="1851" t="s">
        <v>308</v>
      </c>
      <c r="F28" s="1852" t="s">
        <v>309</v>
      </c>
      <c r="G28" s="1852" t="s">
        <v>5</v>
      </c>
      <c r="H28" s="1853" t="s">
        <v>26</v>
      </c>
      <c r="I28" s="1854">
        <v>0.71799999999999997</v>
      </c>
      <c r="J28" s="1853">
        <v>2021</v>
      </c>
      <c r="K28" s="1735">
        <v>44256</v>
      </c>
      <c r="L28" s="1735">
        <v>46022</v>
      </c>
      <c r="M28" s="1854">
        <v>0.72</v>
      </c>
      <c r="N28" s="1854">
        <v>0.73</v>
      </c>
      <c r="O28" s="1854">
        <v>0.74</v>
      </c>
      <c r="P28" s="1854">
        <v>0.75</v>
      </c>
      <c r="Q28" s="1854">
        <v>0.76</v>
      </c>
      <c r="R28" s="1854">
        <v>0.76</v>
      </c>
      <c r="S28" s="1855" t="s">
        <v>397</v>
      </c>
      <c r="T28" s="1856">
        <v>0.01</v>
      </c>
      <c r="U28" s="1857" t="s">
        <v>398</v>
      </c>
      <c r="V28" s="1857" t="s">
        <v>399</v>
      </c>
      <c r="W28" s="1852" t="s">
        <v>65</v>
      </c>
      <c r="X28" s="1772">
        <v>8.3000000000000007</v>
      </c>
      <c r="Y28" s="1852" t="s">
        <v>5</v>
      </c>
      <c r="Z28" s="1853" t="s">
        <v>20</v>
      </c>
      <c r="AA28" s="1853" t="s">
        <v>258</v>
      </c>
      <c r="AB28" s="1853">
        <v>117</v>
      </c>
      <c r="AC28" s="1858" t="s">
        <v>259</v>
      </c>
      <c r="AD28" s="1858" t="s">
        <v>259</v>
      </c>
      <c r="AE28" s="1859" t="s">
        <v>362</v>
      </c>
      <c r="AF28" s="1859" t="s">
        <v>295</v>
      </c>
      <c r="AG28" s="1860">
        <v>2000</v>
      </c>
      <c r="AH28" s="1860">
        <v>2200</v>
      </c>
      <c r="AI28" s="1860">
        <v>2420</v>
      </c>
      <c r="AJ28" s="1860">
        <v>2662</v>
      </c>
      <c r="AK28" s="1860">
        <v>2928</v>
      </c>
      <c r="AL28" s="1861">
        <f>+AG28+AH28+AI28+AJ28+AK28</f>
        <v>12210</v>
      </c>
      <c r="AM28" s="1862">
        <v>155.33799999999999</v>
      </c>
      <c r="AN28" s="1862">
        <f>AM28</f>
        <v>155.33799999999999</v>
      </c>
      <c r="AO28" s="1863" t="s">
        <v>76</v>
      </c>
      <c r="AP28" s="1864">
        <v>7874</v>
      </c>
      <c r="AQ28" s="1862">
        <v>217.4128</v>
      </c>
      <c r="AR28" s="1862">
        <f>AQ28</f>
        <v>217.4128</v>
      </c>
      <c r="AS28" s="1863" t="s">
        <v>76</v>
      </c>
      <c r="AT28" s="1864">
        <v>7874</v>
      </c>
      <c r="AU28" s="1862">
        <v>239.15407999999999</v>
      </c>
      <c r="AV28" s="1865">
        <f>AU28</f>
        <v>239.15407999999999</v>
      </c>
      <c r="AW28" s="1863" t="s">
        <v>76</v>
      </c>
      <c r="AX28" s="1864">
        <v>7874</v>
      </c>
      <c r="AY28" s="1862">
        <v>263.06948799999998</v>
      </c>
      <c r="AZ28" s="1862">
        <f>AY28</f>
        <v>263.06948799999998</v>
      </c>
      <c r="BA28" s="1863" t="s">
        <v>76</v>
      </c>
      <c r="BB28" s="1864">
        <v>7874</v>
      </c>
      <c r="BC28" s="1862">
        <v>289.356672</v>
      </c>
      <c r="BD28" s="1845">
        <f>BC28</f>
        <v>289.356672</v>
      </c>
      <c r="BE28" s="1866" t="s">
        <v>259</v>
      </c>
      <c r="BF28" s="1866" t="s">
        <v>259</v>
      </c>
      <c r="BG28" s="1867">
        <f>AM28+AQ28+AU28+AY28+BC28</f>
        <v>1164.33104</v>
      </c>
      <c r="BH28" s="1852" t="s">
        <v>334</v>
      </c>
      <c r="BI28" s="1855" t="s">
        <v>364</v>
      </c>
      <c r="BJ28" s="1855" t="s">
        <v>400</v>
      </c>
      <c r="BK28" s="1799" t="s">
        <v>401</v>
      </c>
      <c r="BL28" s="1868" t="s">
        <v>382</v>
      </c>
      <c r="BM28" s="1789" t="s">
        <v>402</v>
      </c>
      <c r="BN28" s="1869" t="s">
        <v>368</v>
      </c>
      <c r="BO28" s="1869" t="s">
        <v>369</v>
      </c>
      <c r="BP28" s="1869" t="s">
        <v>384</v>
      </c>
      <c r="BQ28" s="1868" t="s">
        <v>385</v>
      </c>
      <c r="BR28" s="1868" t="s">
        <v>382</v>
      </c>
      <c r="BS28" s="1832" t="s">
        <v>386</v>
      </c>
      <c r="BT28" s="1264" t="s">
        <v>275</v>
      </c>
    </row>
    <row r="29" spans="1:76" s="956" customFormat="1" ht="87" customHeight="1">
      <c r="A29" s="1870" t="s">
        <v>306</v>
      </c>
      <c r="B29" s="1999"/>
      <c r="C29" s="1871" t="s">
        <v>307</v>
      </c>
      <c r="D29" s="2005"/>
      <c r="E29" s="1851" t="s">
        <v>308</v>
      </c>
      <c r="F29" s="1852" t="s">
        <v>309</v>
      </c>
      <c r="G29" s="1852" t="s">
        <v>5</v>
      </c>
      <c r="H29" s="1853" t="s">
        <v>26</v>
      </c>
      <c r="I29" s="1854">
        <v>0.71799999999999997</v>
      </c>
      <c r="J29" s="1853">
        <v>2021</v>
      </c>
      <c r="K29" s="1735">
        <v>44256</v>
      </c>
      <c r="L29" s="1735">
        <v>46022</v>
      </c>
      <c r="M29" s="1854">
        <v>0.72</v>
      </c>
      <c r="N29" s="1854">
        <v>0.73</v>
      </c>
      <c r="O29" s="1854">
        <v>0.74</v>
      </c>
      <c r="P29" s="1854">
        <v>0.75</v>
      </c>
      <c r="Q29" s="1854">
        <v>0.76</v>
      </c>
      <c r="R29" s="1854">
        <v>0.76</v>
      </c>
      <c r="S29" s="1799" t="s">
        <v>403</v>
      </c>
      <c r="T29" s="1856">
        <v>0.01</v>
      </c>
      <c r="U29" s="1769" t="s">
        <v>404</v>
      </c>
      <c r="V29" s="1857" t="s">
        <v>405</v>
      </c>
      <c r="W29" s="1872" t="s">
        <v>69</v>
      </c>
      <c r="X29" s="1772">
        <v>10.199999999999999</v>
      </c>
      <c r="Y29" s="1852" t="s">
        <v>406</v>
      </c>
      <c r="Z29" s="1853" t="s">
        <v>23</v>
      </c>
      <c r="AA29" s="1853" t="s">
        <v>95</v>
      </c>
      <c r="AB29" s="1873" t="s">
        <v>261</v>
      </c>
      <c r="AC29" s="1874">
        <v>1</v>
      </c>
      <c r="AD29" s="1875">
        <v>2020</v>
      </c>
      <c r="AE29" s="1735">
        <v>44197</v>
      </c>
      <c r="AF29" s="1735" t="s">
        <v>295</v>
      </c>
      <c r="AG29" s="1876">
        <v>1</v>
      </c>
      <c r="AH29" s="1876">
        <v>1</v>
      </c>
      <c r="AI29" s="1876">
        <v>1</v>
      </c>
      <c r="AJ29" s="1876">
        <v>1</v>
      </c>
      <c r="AK29" s="1876">
        <v>1</v>
      </c>
      <c r="AL29" s="1876">
        <v>1</v>
      </c>
      <c r="AM29" s="1877">
        <v>2328</v>
      </c>
      <c r="AN29" s="1877">
        <v>2328</v>
      </c>
      <c r="AO29" s="1878" t="s">
        <v>407</v>
      </c>
      <c r="AP29" s="1864">
        <v>7735</v>
      </c>
      <c r="AQ29" s="1879">
        <v>4070</v>
      </c>
      <c r="AR29" s="1879">
        <v>4070</v>
      </c>
      <c r="AS29" s="1878" t="s">
        <v>407</v>
      </c>
      <c r="AT29" s="1880">
        <v>7735</v>
      </c>
      <c r="AU29" s="1879">
        <v>3059</v>
      </c>
      <c r="AV29" s="1879">
        <v>3059</v>
      </c>
      <c r="AW29" s="1878" t="s">
        <v>407</v>
      </c>
      <c r="AX29" s="1880">
        <v>7735</v>
      </c>
      <c r="AY29" s="1881">
        <v>1898</v>
      </c>
      <c r="AZ29" s="1881">
        <v>1898</v>
      </c>
      <c r="BA29" s="1878" t="s">
        <v>407</v>
      </c>
      <c r="BB29" s="1880">
        <v>7735</v>
      </c>
      <c r="BC29" s="1881">
        <v>1953</v>
      </c>
      <c r="BD29" s="1882" t="s">
        <v>259</v>
      </c>
      <c r="BE29" s="1866" t="s">
        <v>259</v>
      </c>
      <c r="BF29" s="1866" t="s">
        <v>259</v>
      </c>
      <c r="BG29" s="1867">
        <f>AM29+AQ29+AU29+AY29+BC29</f>
        <v>13308</v>
      </c>
      <c r="BH29" s="1852" t="s">
        <v>270</v>
      </c>
      <c r="BI29" s="1771" t="s">
        <v>296</v>
      </c>
      <c r="BJ29" s="1883" t="s">
        <v>408</v>
      </c>
      <c r="BK29" s="1883" t="s">
        <v>409</v>
      </c>
      <c r="BL29" s="1883">
        <v>3138862461</v>
      </c>
      <c r="BM29" s="1789" t="s">
        <v>410</v>
      </c>
      <c r="BN29" s="1852"/>
      <c r="BO29" s="1852"/>
      <c r="BP29" s="1855"/>
      <c r="BQ29" s="1852"/>
      <c r="BR29" s="1852"/>
      <c r="BS29" s="1884"/>
      <c r="BT29" s="1265" t="s">
        <v>275</v>
      </c>
    </row>
    <row r="30" spans="1:76" s="956" customFormat="1" ht="76.5" customHeight="1">
      <c r="A30" s="1885" t="s">
        <v>306</v>
      </c>
      <c r="B30" s="2002"/>
      <c r="C30" s="1872" t="s">
        <v>411</v>
      </c>
      <c r="D30" s="2002">
        <v>0.13</v>
      </c>
      <c r="E30" s="1852" t="s">
        <v>412</v>
      </c>
      <c r="F30" s="1852" t="s">
        <v>413</v>
      </c>
      <c r="G30" s="1852" t="s">
        <v>5</v>
      </c>
      <c r="H30" s="1853" t="s">
        <v>29</v>
      </c>
      <c r="I30" s="1854">
        <v>5.0999999999999997E-2</v>
      </c>
      <c r="J30" s="1853">
        <v>2019</v>
      </c>
      <c r="K30" s="1735">
        <v>44197</v>
      </c>
      <c r="L30" s="1735">
        <v>46022</v>
      </c>
      <c r="M30" s="1854">
        <v>5.0799999999999998E-2</v>
      </c>
      <c r="N30" s="1854">
        <v>5.0599999999999999E-2</v>
      </c>
      <c r="O30" s="1854">
        <v>5.04E-2</v>
      </c>
      <c r="P30" s="1854">
        <v>5.0200000000000002E-2</v>
      </c>
      <c r="Q30" s="1854">
        <v>0.05</v>
      </c>
      <c r="R30" s="1854">
        <v>0.05</v>
      </c>
      <c r="S30" s="1855" t="s">
        <v>414</v>
      </c>
      <c r="T30" s="1886">
        <v>8.0000000000000002E-3</v>
      </c>
      <c r="U30" s="1769" t="s">
        <v>415</v>
      </c>
      <c r="V30" s="1857" t="s">
        <v>416</v>
      </c>
      <c r="W30" s="1872" t="s">
        <v>417</v>
      </c>
      <c r="X30" s="1772">
        <v>3.4</v>
      </c>
      <c r="Y30" s="1852" t="s">
        <v>418</v>
      </c>
      <c r="Z30" s="1853" t="s">
        <v>20</v>
      </c>
      <c r="AA30" s="1853" t="s">
        <v>258</v>
      </c>
      <c r="AB30" s="1873">
        <v>20</v>
      </c>
      <c r="AC30" s="1875">
        <v>3389</v>
      </c>
      <c r="AD30" s="1875">
        <v>2019</v>
      </c>
      <c r="AE30" s="1735">
        <v>44197</v>
      </c>
      <c r="AF30" s="1735" t="s">
        <v>295</v>
      </c>
      <c r="AG30" s="1887">
        <v>3600</v>
      </c>
      <c r="AH30" s="1887">
        <v>4000</v>
      </c>
      <c r="AI30" s="1887">
        <v>4000</v>
      </c>
      <c r="AJ30" s="1887">
        <v>2500</v>
      </c>
      <c r="AK30" s="1887">
        <v>1300</v>
      </c>
      <c r="AL30" s="1888">
        <f>AG30+AH30+AI30+AJ30+AK30</f>
        <v>15400</v>
      </c>
      <c r="AM30" s="1889">
        <v>4294</v>
      </c>
      <c r="AN30" s="1889">
        <v>4294</v>
      </c>
      <c r="AO30" s="1890" t="s">
        <v>76</v>
      </c>
      <c r="AP30" s="1891" t="s">
        <v>419</v>
      </c>
      <c r="AQ30" s="1889">
        <v>7208.0532033342397</v>
      </c>
      <c r="AR30" s="1889">
        <v>7208.0532033342397</v>
      </c>
      <c r="AS30" s="1890" t="s">
        <v>76</v>
      </c>
      <c r="AT30" s="1891" t="s">
        <v>419</v>
      </c>
      <c r="AU30" s="1889">
        <v>7122.3347303500896</v>
      </c>
      <c r="AV30" s="1889">
        <v>7122.3347303500896</v>
      </c>
      <c r="AW30" s="1890" t="s">
        <v>76</v>
      </c>
      <c r="AX30" s="1891" t="s">
        <v>419</v>
      </c>
      <c r="AY30" s="1889">
        <v>849.373734923185</v>
      </c>
      <c r="AZ30" s="1889">
        <v>849.373734923185</v>
      </c>
      <c r="BA30" s="1890" t="s">
        <v>76</v>
      </c>
      <c r="BB30" s="1892" t="s">
        <v>420</v>
      </c>
      <c r="BC30" s="1889">
        <v>627.54518099999996</v>
      </c>
      <c r="BD30" s="1882" t="s">
        <v>259</v>
      </c>
      <c r="BE30" s="1866" t="s">
        <v>259</v>
      </c>
      <c r="BF30" s="1866" t="s">
        <v>259</v>
      </c>
      <c r="BG30" s="1867">
        <f t="shared" si="0"/>
        <v>20101.306849607514</v>
      </c>
      <c r="BH30" s="1852" t="s">
        <v>421</v>
      </c>
      <c r="BI30" s="1852" t="s">
        <v>422</v>
      </c>
      <c r="BJ30" s="1852" t="s">
        <v>423</v>
      </c>
      <c r="BK30" s="1852" t="s">
        <v>424</v>
      </c>
      <c r="BL30" s="1852" t="s">
        <v>425</v>
      </c>
      <c r="BM30" s="1789" t="s">
        <v>426</v>
      </c>
      <c r="BN30" s="1852" t="s">
        <v>270</v>
      </c>
      <c r="BO30" s="1852" t="s">
        <v>296</v>
      </c>
      <c r="BP30" s="1855" t="s">
        <v>408</v>
      </c>
      <c r="BQ30" s="1852"/>
      <c r="BR30" s="1852"/>
      <c r="BS30" s="1852"/>
      <c r="BT30" s="1265" t="s">
        <v>275</v>
      </c>
    </row>
    <row r="31" spans="1:76" s="722" customFormat="1" ht="76.5" customHeight="1">
      <c r="A31" s="1769" t="s">
        <v>306</v>
      </c>
      <c r="B31" s="2002"/>
      <c r="C31" s="1771" t="s">
        <v>411</v>
      </c>
      <c r="D31" s="2002"/>
      <c r="E31" s="1771" t="s">
        <v>412</v>
      </c>
      <c r="F31" s="1771" t="s">
        <v>413</v>
      </c>
      <c r="G31" s="1771" t="s">
        <v>5</v>
      </c>
      <c r="H31" s="1772" t="s">
        <v>29</v>
      </c>
      <c r="I31" s="1773">
        <v>5.0999999999999997E-2</v>
      </c>
      <c r="J31" s="1772">
        <v>2019</v>
      </c>
      <c r="K31" s="1734">
        <v>44197</v>
      </c>
      <c r="L31" s="1734">
        <v>46022</v>
      </c>
      <c r="M31" s="1773">
        <v>5.0799999999999998E-2</v>
      </c>
      <c r="N31" s="1773">
        <v>5.0599999999999999E-2</v>
      </c>
      <c r="O31" s="1773">
        <v>5.04E-2</v>
      </c>
      <c r="P31" s="1773">
        <v>5.0200000000000002E-2</v>
      </c>
      <c r="Q31" s="1773">
        <v>0.05</v>
      </c>
      <c r="R31" s="1773">
        <v>0.05</v>
      </c>
      <c r="S31" s="1771" t="s">
        <v>427</v>
      </c>
      <c r="T31" s="1893">
        <v>8.0000000000000002E-3</v>
      </c>
      <c r="U31" s="1769" t="s">
        <v>428</v>
      </c>
      <c r="V31" s="1769" t="s">
        <v>429</v>
      </c>
      <c r="W31" s="1776" t="s">
        <v>57</v>
      </c>
      <c r="X31" s="1772">
        <v>4.3</v>
      </c>
      <c r="Y31" s="1771" t="s">
        <v>430</v>
      </c>
      <c r="Z31" s="1772" t="s">
        <v>23</v>
      </c>
      <c r="AA31" s="1772" t="s">
        <v>313</v>
      </c>
      <c r="AB31" s="1777">
        <v>95</v>
      </c>
      <c r="AC31" s="1778">
        <v>1</v>
      </c>
      <c r="AD31" s="1779">
        <v>2020</v>
      </c>
      <c r="AE31" s="1734">
        <v>44203</v>
      </c>
      <c r="AF31" s="1734" t="s">
        <v>431</v>
      </c>
      <c r="AG31" s="1781">
        <v>1</v>
      </c>
      <c r="AH31" s="1781">
        <v>1</v>
      </c>
      <c r="AI31" s="1781">
        <v>1</v>
      </c>
      <c r="AJ31" s="1781">
        <v>1</v>
      </c>
      <c r="AK31" s="1781">
        <v>1</v>
      </c>
      <c r="AL31" s="1778">
        <v>1</v>
      </c>
      <c r="AM31" s="1767">
        <v>170</v>
      </c>
      <c r="AN31" s="1767">
        <v>170</v>
      </c>
      <c r="AO31" s="1783" t="s">
        <v>262</v>
      </c>
      <c r="AP31" s="1785">
        <v>7690</v>
      </c>
      <c r="AQ31" s="1767">
        <v>173</v>
      </c>
      <c r="AR31" s="1767">
        <v>173</v>
      </c>
      <c r="AS31" s="1783" t="s">
        <v>262</v>
      </c>
      <c r="AT31" s="1794">
        <v>7690</v>
      </c>
      <c r="AU31" s="1767">
        <v>175</v>
      </c>
      <c r="AV31" s="1767">
        <v>175</v>
      </c>
      <c r="AW31" s="1783" t="s">
        <v>262</v>
      </c>
      <c r="AX31" s="1794">
        <v>7690</v>
      </c>
      <c r="AY31" s="1767">
        <v>175</v>
      </c>
      <c r="AZ31" s="1767">
        <v>175</v>
      </c>
      <c r="BA31" s="1783" t="s">
        <v>262</v>
      </c>
      <c r="BB31" s="1794">
        <v>7690</v>
      </c>
      <c r="BC31" s="1767">
        <v>175</v>
      </c>
      <c r="BD31" s="1786" t="s">
        <v>259</v>
      </c>
      <c r="BE31" s="1795" t="s">
        <v>259</v>
      </c>
      <c r="BF31" s="1795" t="s">
        <v>259</v>
      </c>
      <c r="BG31" s="1768">
        <f t="shared" si="0"/>
        <v>868</v>
      </c>
      <c r="BH31" s="1771" t="s">
        <v>432</v>
      </c>
      <c r="BI31" s="1771" t="s">
        <v>433</v>
      </c>
      <c r="BJ31" s="1771" t="s">
        <v>434</v>
      </c>
      <c r="BK31" s="1771" t="s">
        <v>435</v>
      </c>
      <c r="BL31" s="1771">
        <v>3241000</v>
      </c>
      <c r="BM31" s="1789" t="s">
        <v>436</v>
      </c>
      <c r="BN31" s="1771"/>
      <c r="BO31" s="1771"/>
      <c r="BP31" s="1771"/>
      <c r="BQ31" s="1771"/>
      <c r="BR31" s="1771"/>
      <c r="BS31" s="1771"/>
      <c r="BT31" s="1266" t="s">
        <v>275</v>
      </c>
      <c r="BU31" s="727"/>
      <c r="BV31" s="727"/>
      <c r="BW31" s="727"/>
      <c r="BX31" s="727"/>
    </row>
    <row r="32" spans="1:76" s="722" customFormat="1" ht="76.5" customHeight="1">
      <c r="A32" s="1769" t="s">
        <v>306</v>
      </c>
      <c r="B32" s="2002"/>
      <c r="C32" s="1771" t="s">
        <v>411</v>
      </c>
      <c r="D32" s="2002"/>
      <c r="E32" s="1771" t="s">
        <v>412</v>
      </c>
      <c r="F32" s="1771" t="s">
        <v>413</v>
      </c>
      <c r="G32" s="1771" t="s">
        <v>5</v>
      </c>
      <c r="H32" s="1772" t="s">
        <v>29</v>
      </c>
      <c r="I32" s="1773">
        <v>5.0999999999999997E-2</v>
      </c>
      <c r="J32" s="1772">
        <v>2019</v>
      </c>
      <c r="K32" s="1734">
        <v>44197</v>
      </c>
      <c r="L32" s="1734">
        <v>46022</v>
      </c>
      <c r="M32" s="1773">
        <v>5.0799999999999998E-2</v>
      </c>
      <c r="N32" s="1773">
        <v>5.0599999999999999E-2</v>
      </c>
      <c r="O32" s="1773">
        <v>5.04E-2</v>
      </c>
      <c r="P32" s="1773">
        <v>5.0200000000000002E-2</v>
      </c>
      <c r="Q32" s="1773">
        <v>0.05</v>
      </c>
      <c r="R32" s="1773">
        <v>0.05</v>
      </c>
      <c r="S32" s="1771" t="s">
        <v>437</v>
      </c>
      <c r="T32" s="1893">
        <v>8.0000000000000002E-3</v>
      </c>
      <c r="U32" s="1769" t="s">
        <v>438</v>
      </c>
      <c r="V32" s="1263" t="s">
        <v>439</v>
      </c>
      <c r="W32" s="1776" t="s">
        <v>57</v>
      </c>
      <c r="X32" s="1772">
        <v>4.3</v>
      </c>
      <c r="Y32" s="1771" t="s">
        <v>430</v>
      </c>
      <c r="Z32" s="1772" t="s">
        <v>23</v>
      </c>
      <c r="AA32" s="1803" t="s">
        <v>313</v>
      </c>
      <c r="AB32" s="1804">
        <v>99</v>
      </c>
      <c r="AC32" s="1778">
        <v>1</v>
      </c>
      <c r="AD32" s="1779">
        <v>2020</v>
      </c>
      <c r="AE32" s="1734">
        <v>44203</v>
      </c>
      <c r="AF32" s="1734" t="s">
        <v>431</v>
      </c>
      <c r="AG32" s="1781">
        <v>1</v>
      </c>
      <c r="AH32" s="1781">
        <v>1</v>
      </c>
      <c r="AI32" s="1781">
        <v>1</v>
      </c>
      <c r="AJ32" s="1781">
        <v>1</v>
      </c>
      <c r="AK32" s="1781">
        <v>1</v>
      </c>
      <c r="AL32" s="1778">
        <v>1</v>
      </c>
      <c r="AM32" s="1767">
        <v>170</v>
      </c>
      <c r="AN32" s="1767">
        <v>170</v>
      </c>
      <c r="AO32" s="1783" t="s">
        <v>262</v>
      </c>
      <c r="AP32" s="1784">
        <v>7690</v>
      </c>
      <c r="AQ32" s="1767">
        <v>173</v>
      </c>
      <c r="AR32" s="1767">
        <v>173</v>
      </c>
      <c r="AS32" s="1783" t="s">
        <v>262</v>
      </c>
      <c r="AT32" s="1785">
        <v>7690</v>
      </c>
      <c r="AU32" s="1767">
        <v>175</v>
      </c>
      <c r="AV32" s="1767">
        <v>175</v>
      </c>
      <c r="AW32" s="1783" t="s">
        <v>262</v>
      </c>
      <c r="AX32" s="1785">
        <v>7690</v>
      </c>
      <c r="AY32" s="1767">
        <v>175</v>
      </c>
      <c r="AZ32" s="1767">
        <v>175</v>
      </c>
      <c r="BA32" s="1783" t="s">
        <v>262</v>
      </c>
      <c r="BB32" s="1785">
        <v>7690</v>
      </c>
      <c r="BC32" s="1767">
        <v>175</v>
      </c>
      <c r="BD32" s="1786" t="s">
        <v>259</v>
      </c>
      <c r="BE32" s="1795" t="s">
        <v>259</v>
      </c>
      <c r="BF32" s="1795" t="s">
        <v>259</v>
      </c>
      <c r="BG32" s="1768">
        <f t="shared" si="0"/>
        <v>868</v>
      </c>
      <c r="BH32" s="1771" t="s">
        <v>432</v>
      </c>
      <c r="BI32" s="1771" t="s">
        <v>433</v>
      </c>
      <c r="BJ32" s="1771" t="s">
        <v>434</v>
      </c>
      <c r="BK32" s="1771" t="s">
        <v>435</v>
      </c>
      <c r="BL32" s="1771">
        <v>3241000</v>
      </c>
      <c r="BM32" s="1789" t="s">
        <v>436</v>
      </c>
      <c r="BN32" s="1771"/>
      <c r="BO32" s="1771"/>
      <c r="BP32" s="1771"/>
      <c r="BQ32" s="1771"/>
      <c r="BR32" s="1771"/>
      <c r="BS32" s="1771"/>
      <c r="BT32" s="1266" t="s">
        <v>275</v>
      </c>
      <c r="BU32" s="727"/>
      <c r="BV32" s="727"/>
      <c r="BW32" s="727"/>
      <c r="BX32" s="727"/>
    </row>
    <row r="33" spans="1:74" s="721" customFormat="1" ht="87" customHeight="1">
      <c r="A33" s="1769" t="s">
        <v>306</v>
      </c>
      <c r="B33" s="2002"/>
      <c r="C33" s="1771" t="s">
        <v>411</v>
      </c>
      <c r="D33" s="2002"/>
      <c r="E33" s="1771" t="s">
        <v>412</v>
      </c>
      <c r="F33" s="1771" t="s">
        <v>413</v>
      </c>
      <c r="G33" s="1771" t="s">
        <v>5</v>
      </c>
      <c r="H33" s="1772" t="s">
        <v>29</v>
      </c>
      <c r="I33" s="1773">
        <v>5.0999999999999997E-2</v>
      </c>
      <c r="J33" s="1772">
        <v>2019</v>
      </c>
      <c r="K33" s="1734">
        <v>44197</v>
      </c>
      <c r="L33" s="1734">
        <v>46022</v>
      </c>
      <c r="M33" s="1773">
        <v>5.0799999999999998E-2</v>
      </c>
      <c r="N33" s="1773">
        <v>5.0599999999999999E-2</v>
      </c>
      <c r="O33" s="1773">
        <v>5.04E-2</v>
      </c>
      <c r="P33" s="1773">
        <v>5.0200000000000002E-2</v>
      </c>
      <c r="Q33" s="1773">
        <v>0.05</v>
      </c>
      <c r="R33" s="1773">
        <v>0.05</v>
      </c>
      <c r="S33" s="1799" t="s">
        <v>440</v>
      </c>
      <c r="T33" s="1894">
        <v>6.0000000000000001E-3</v>
      </c>
      <c r="U33" s="1769" t="s">
        <v>441</v>
      </c>
      <c r="V33" s="1769" t="s">
        <v>442</v>
      </c>
      <c r="W33" s="1769" t="s">
        <v>55</v>
      </c>
      <c r="X33" s="1772" t="s">
        <v>323</v>
      </c>
      <c r="Y33" s="1771" t="s">
        <v>5</v>
      </c>
      <c r="Z33" s="1772" t="s">
        <v>26</v>
      </c>
      <c r="AA33" s="1772" t="s">
        <v>313</v>
      </c>
      <c r="AB33" s="1772">
        <v>77</v>
      </c>
      <c r="AC33" s="1779" t="s">
        <v>259</v>
      </c>
      <c r="AD33" s="1779" t="s">
        <v>259</v>
      </c>
      <c r="AE33" s="1734">
        <v>44197</v>
      </c>
      <c r="AF33" s="1772" t="s">
        <v>295</v>
      </c>
      <c r="AG33" s="1781">
        <v>0.1</v>
      </c>
      <c r="AH33" s="1781">
        <v>0.16700000000000001</v>
      </c>
      <c r="AI33" s="1781">
        <v>0.23300000000000001</v>
      </c>
      <c r="AJ33" s="1781">
        <v>0.3</v>
      </c>
      <c r="AK33" s="1781">
        <v>0.5</v>
      </c>
      <c r="AL33" s="1781">
        <v>0.5</v>
      </c>
      <c r="AM33" s="1767">
        <v>134</v>
      </c>
      <c r="AN33" s="1767">
        <v>134</v>
      </c>
      <c r="AO33" s="1895" t="s">
        <v>262</v>
      </c>
      <c r="AP33" s="1784">
        <v>7828</v>
      </c>
      <c r="AQ33" s="1767">
        <v>140</v>
      </c>
      <c r="AR33" s="1767">
        <v>140</v>
      </c>
      <c r="AS33" s="1895" t="s">
        <v>262</v>
      </c>
      <c r="AT33" s="1785">
        <v>7828</v>
      </c>
      <c r="AU33" s="1767">
        <v>145</v>
      </c>
      <c r="AV33" s="1767">
        <v>145</v>
      </c>
      <c r="AW33" s="1895" t="s">
        <v>262</v>
      </c>
      <c r="AX33" s="1785">
        <v>7828</v>
      </c>
      <c r="AY33" s="1767">
        <v>151</v>
      </c>
      <c r="AZ33" s="1767">
        <v>151</v>
      </c>
      <c r="BA33" s="1895" t="s">
        <v>262</v>
      </c>
      <c r="BB33" s="1785">
        <v>7828</v>
      </c>
      <c r="BC33" s="1767">
        <v>157</v>
      </c>
      <c r="BD33" s="1786" t="s">
        <v>259</v>
      </c>
      <c r="BE33" s="1795" t="s">
        <v>259</v>
      </c>
      <c r="BF33" s="1795" t="s">
        <v>259</v>
      </c>
      <c r="BG33" s="1768">
        <f>+AM33+AQ33+AU33+AY33+BC33</f>
        <v>727</v>
      </c>
      <c r="BH33" s="1771" t="s">
        <v>31</v>
      </c>
      <c r="BI33" s="1771" t="s">
        <v>50</v>
      </c>
      <c r="BJ33" s="1771" t="s">
        <v>325</v>
      </c>
      <c r="BK33" s="1771" t="s">
        <v>326</v>
      </c>
      <c r="BL33" s="1771" t="s">
        <v>327</v>
      </c>
      <c r="BM33" s="1789" t="s">
        <v>443</v>
      </c>
      <c r="BN33" s="1896"/>
      <c r="BO33" s="1897"/>
      <c r="BP33" s="1897"/>
      <c r="BQ33" s="1897"/>
      <c r="BR33" s="1897"/>
      <c r="BS33" s="1898"/>
      <c r="BT33" s="1263" t="s">
        <v>275</v>
      </c>
    </row>
    <row r="34" spans="1:74" s="721" customFormat="1" ht="68.25" customHeight="1">
      <c r="A34" s="1769" t="s">
        <v>306</v>
      </c>
      <c r="B34" s="2002"/>
      <c r="C34" s="1771" t="s">
        <v>411</v>
      </c>
      <c r="D34" s="2002"/>
      <c r="E34" s="1771" t="s">
        <v>412</v>
      </c>
      <c r="F34" s="1771" t="s">
        <v>413</v>
      </c>
      <c r="G34" s="1771" t="s">
        <v>5</v>
      </c>
      <c r="H34" s="1772" t="s">
        <v>29</v>
      </c>
      <c r="I34" s="1773">
        <v>5.0999999999999997E-2</v>
      </c>
      <c r="J34" s="1772">
        <v>2019</v>
      </c>
      <c r="K34" s="1734">
        <v>44197</v>
      </c>
      <c r="L34" s="1734">
        <v>46022</v>
      </c>
      <c r="M34" s="1773">
        <v>5.0799999999999998E-2</v>
      </c>
      <c r="N34" s="1773">
        <v>5.0599999999999999E-2</v>
      </c>
      <c r="O34" s="1773">
        <v>5.04E-2</v>
      </c>
      <c r="P34" s="1773">
        <v>5.0200000000000002E-2</v>
      </c>
      <c r="Q34" s="1773">
        <v>0.05</v>
      </c>
      <c r="R34" s="1773">
        <v>0.05</v>
      </c>
      <c r="S34" s="1787" t="s">
        <v>444</v>
      </c>
      <c r="T34" s="1894">
        <v>7.0000000000000001E-3</v>
      </c>
      <c r="U34" s="1769" t="s">
        <v>445</v>
      </c>
      <c r="V34" s="1769" t="s">
        <v>446</v>
      </c>
      <c r="W34" s="1769" t="s">
        <v>55</v>
      </c>
      <c r="X34" s="1772" t="s">
        <v>323</v>
      </c>
      <c r="Y34" s="1771" t="s">
        <v>5</v>
      </c>
      <c r="Z34" s="1772" t="s">
        <v>26</v>
      </c>
      <c r="AA34" s="1772" t="s">
        <v>313</v>
      </c>
      <c r="AB34" s="1772">
        <v>75</v>
      </c>
      <c r="AC34" s="1779" t="s">
        <v>259</v>
      </c>
      <c r="AD34" s="1779" t="s">
        <v>259</v>
      </c>
      <c r="AE34" s="1734">
        <v>44197</v>
      </c>
      <c r="AF34" s="1772" t="s">
        <v>295</v>
      </c>
      <c r="AG34" s="1781">
        <v>0.25</v>
      </c>
      <c r="AH34" s="1781">
        <v>0.25</v>
      </c>
      <c r="AI34" s="1781">
        <v>0.3</v>
      </c>
      <c r="AJ34" s="1781">
        <v>0.35</v>
      </c>
      <c r="AK34" s="1781">
        <v>1</v>
      </c>
      <c r="AL34" s="1781">
        <v>1</v>
      </c>
      <c r="AM34" s="1767">
        <v>273</v>
      </c>
      <c r="AN34" s="1767">
        <v>273</v>
      </c>
      <c r="AO34" s="1899" t="s">
        <v>262</v>
      </c>
      <c r="AP34" s="1784">
        <v>7828</v>
      </c>
      <c r="AQ34" s="1767">
        <v>284</v>
      </c>
      <c r="AR34" s="1767">
        <v>284</v>
      </c>
      <c r="AS34" s="1899" t="s">
        <v>262</v>
      </c>
      <c r="AT34" s="1785">
        <v>7828</v>
      </c>
      <c r="AU34" s="1767">
        <v>296</v>
      </c>
      <c r="AV34" s="1767">
        <v>296</v>
      </c>
      <c r="AW34" s="1899" t="s">
        <v>262</v>
      </c>
      <c r="AX34" s="1785">
        <v>7828</v>
      </c>
      <c r="AY34" s="1767">
        <v>307</v>
      </c>
      <c r="AZ34" s="1767">
        <v>307</v>
      </c>
      <c r="BA34" s="1899" t="s">
        <v>262</v>
      </c>
      <c r="BB34" s="1785">
        <v>7828</v>
      </c>
      <c r="BC34" s="1767">
        <v>319</v>
      </c>
      <c r="BD34" s="1786" t="s">
        <v>259</v>
      </c>
      <c r="BE34" s="1795" t="s">
        <v>259</v>
      </c>
      <c r="BF34" s="1795" t="s">
        <v>259</v>
      </c>
      <c r="BG34" s="1768">
        <f>+AM34+AQ34+AU34+AY34+BC34</f>
        <v>1479</v>
      </c>
      <c r="BH34" s="1771" t="s">
        <v>31</v>
      </c>
      <c r="BI34" s="1771" t="s">
        <v>50</v>
      </c>
      <c r="BJ34" s="1771" t="s">
        <v>325</v>
      </c>
      <c r="BK34" s="1771" t="s">
        <v>326</v>
      </c>
      <c r="BL34" s="1771" t="s">
        <v>327</v>
      </c>
      <c r="BM34" s="1789" t="s">
        <v>328</v>
      </c>
      <c r="BN34" s="1818"/>
      <c r="BO34" s="1897"/>
      <c r="BP34" s="1897"/>
      <c r="BQ34" s="1897"/>
      <c r="BR34" s="1897"/>
      <c r="BS34" s="1898"/>
      <c r="BT34" s="1263" t="s">
        <v>275</v>
      </c>
    </row>
    <row r="35" spans="1:74" s="405" customFormat="1" ht="77.25" customHeight="1">
      <c r="A35" s="1799" t="s">
        <v>306</v>
      </c>
      <c r="B35" s="2006"/>
      <c r="C35" s="1788" t="s">
        <v>411</v>
      </c>
      <c r="D35" s="2006"/>
      <c r="E35" s="1788" t="s">
        <v>412</v>
      </c>
      <c r="F35" s="1788" t="s">
        <v>413</v>
      </c>
      <c r="G35" s="1788" t="s">
        <v>5</v>
      </c>
      <c r="H35" s="1827" t="s">
        <v>29</v>
      </c>
      <c r="I35" s="1827" t="s">
        <v>447</v>
      </c>
      <c r="J35" s="1827">
        <v>2019</v>
      </c>
      <c r="K35" s="1736">
        <v>44197</v>
      </c>
      <c r="L35" s="1827" t="s">
        <v>295</v>
      </c>
      <c r="M35" s="1827" t="s">
        <v>448</v>
      </c>
      <c r="N35" s="1827" t="s">
        <v>449</v>
      </c>
      <c r="O35" s="1827" t="s">
        <v>450</v>
      </c>
      <c r="P35" s="1827" t="s">
        <v>451</v>
      </c>
      <c r="Q35" s="1827" t="s">
        <v>452</v>
      </c>
      <c r="R35" s="1827" t="s">
        <v>452</v>
      </c>
      <c r="S35" s="1788" t="s">
        <v>453</v>
      </c>
      <c r="T35" s="1811">
        <v>0.01</v>
      </c>
      <c r="U35" s="1788" t="s">
        <v>454</v>
      </c>
      <c r="V35" s="1788" t="s">
        <v>455</v>
      </c>
      <c r="W35" s="1788" t="s">
        <v>53</v>
      </c>
      <c r="X35" s="1772">
        <v>2.1</v>
      </c>
      <c r="Y35" s="1788" t="s">
        <v>456</v>
      </c>
      <c r="Z35" s="1827" t="s">
        <v>23</v>
      </c>
      <c r="AA35" s="1827" t="s">
        <v>313</v>
      </c>
      <c r="AB35" s="1827">
        <v>50</v>
      </c>
      <c r="AC35" s="1828">
        <v>6382</v>
      </c>
      <c r="AD35" s="1828">
        <v>2020</v>
      </c>
      <c r="AE35" s="1736">
        <v>44197</v>
      </c>
      <c r="AF35" s="1827" t="s">
        <v>295</v>
      </c>
      <c r="AG35" s="1900">
        <v>6400</v>
      </c>
      <c r="AH35" s="1900">
        <v>6400</v>
      </c>
      <c r="AI35" s="1900">
        <v>6400</v>
      </c>
      <c r="AJ35" s="1900">
        <v>6400</v>
      </c>
      <c r="AK35" s="1900">
        <v>6400</v>
      </c>
      <c r="AL35" s="1900">
        <v>6400</v>
      </c>
      <c r="AM35" s="1831">
        <v>13515</v>
      </c>
      <c r="AN35" s="1831">
        <v>13515</v>
      </c>
      <c r="AO35" s="1899" t="s">
        <v>76</v>
      </c>
      <c r="AP35" s="1784">
        <v>7745</v>
      </c>
      <c r="AQ35" s="1831">
        <v>14029</v>
      </c>
      <c r="AR35" s="1831">
        <v>14029</v>
      </c>
      <c r="AS35" s="1899" t="s">
        <v>76</v>
      </c>
      <c r="AT35" s="1784">
        <v>7745</v>
      </c>
      <c r="AU35" s="1831">
        <v>14562</v>
      </c>
      <c r="AV35" s="1831">
        <v>14562</v>
      </c>
      <c r="AW35" s="1899" t="s">
        <v>76</v>
      </c>
      <c r="AX35" s="1785">
        <v>7745</v>
      </c>
      <c r="AY35" s="1831">
        <v>15115</v>
      </c>
      <c r="AZ35" s="1831">
        <v>15115</v>
      </c>
      <c r="BA35" s="1899" t="s">
        <v>76</v>
      </c>
      <c r="BB35" s="1785">
        <v>7745</v>
      </c>
      <c r="BC35" s="1831">
        <v>15689</v>
      </c>
      <c r="BD35" s="1831">
        <v>15689</v>
      </c>
      <c r="BE35" s="1899" t="s">
        <v>76</v>
      </c>
      <c r="BF35" s="1785">
        <v>7745</v>
      </c>
      <c r="BG35" s="1768">
        <f>AM35+AQ35+AU35+AY35+BC35</f>
        <v>72910</v>
      </c>
      <c r="BH35" s="1852" t="s">
        <v>270</v>
      </c>
      <c r="BI35" s="1771" t="s">
        <v>296</v>
      </c>
      <c r="BJ35" s="1788" t="s">
        <v>457</v>
      </c>
      <c r="BK35" s="1825" t="s">
        <v>458</v>
      </c>
      <c r="BL35" s="1825" t="s">
        <v>459</v>
      </c>
      <c r="BM35" s="1789" t="s">
        <v>460</v>
      </c>
      <c r="BN35" s="1825" t="s">
        <v>461</v>
      </c>
      <c r="BO35" s="1825" t="s">
        <v>461</v>
      </c>
      <c r="BP35" s="1825" t="s">
        <v>461</v>
      </c>
      <c r="BQ35" s="1825" t="s">
        <v>461</v>
      </c>
      <c r="BR35" s="1825" t="s">
        <v>461</v>
      </c>
      <c r="BS35" s="1825" t="s">
        <v>461</v>
      </c>
      <c r="BT35" s="1263" t="s">
        <v>275</v>
      </c>
      <c r="BU35" s="720"/>
      <c r="BV35" s="720"/>
    </row>
    <row r="36" spans="1:74" s="721" customFormat="1" ht="77.25" customHeight="1">
      <c r="A36" s="1787" t="s">
        <v>306</v>
      </c>
      <c r="B36" s="2006"/>
      <c r="C36" s="1838" t="s">
        <v>411</v>
      </c>
      <c r="D36" s="2006"/>
      <c r="E36" s="1838" t="s">
        <v>412</v>
      </c>
      <c r="F36" s="1838" t="s">
        <v>413</v>
      </c>
      <c r="G36" s="1838" t="s">
        <v>5</v>
      </c>
      <c r="H36" s="1792" t="s">
        <v>29</v>
      </c>
      <c r="I36" s="1792" t="s">
        <v>447</v>
      </c>
      <c r="J36" s="1792">
        <v>2019</v>
      </c>
      <c r="K36" s="1737">
        <v>44197</v>
      </c>
      <c r="L36" s="1792" t="s">
        <v>295</v>
      </c>
      <c r="M36" s="1792" t="s">
        <v>448</v>
      </c>
      <c r="N36" s="1792" t="s">
        <v>449</v>
      </c>
      <c r="O36" s="1792" t="s">
        <v>450</v>
      </c>
      <c r="P36" s="1792" t="s">
        <v>451</v>
      </c>
      <c r="Q36" s="1792" t="s">
        <v>452</v>
      </c>
      <c r="R36" s="1792" t="s">
        <v>452</v>
      </c>
      <c r="S36" s="1838" t="s">
        <v>462</v>
      </c>
      <c r="T36" s="1811">
        <v>0.01</v>
      </c>
      <c r="U36" s="1826" t="s">
        <v>463</v>
      </c>
      <c r="V36" s="1826" t="s">
        <v>464</v>
      </c>
      <c r="W36" s="1838" t="s">
        <v>53</v>
      </c>
      <c r="X36" s="1772">
        <v>2.1</v>
      </c>
      <c r="Y36" s="1788" t="s">
        <v>456</v>
      </c>
      <c r="Z36" s="1792" t="s">
        <v>23</v>
      </c>
      <c r="AA36" s="1792" t="s">
        <v>313</v>
      </c>
      <c r="AB36" s="1792">
        <v>54</v>
      </c>
      <c r="AC36" s="1835" t="s">
        <v>259</v>
      </c>
      <c r="AD36" s="1835" t="s">
        <v>259</v>
      </c>
      <c r="AE36" s="1737">
        <v>44202</v>
      </c>
      <c r="AF36" s="1792" t="s">
        <v>295</v>
      </c>
      <c r="AG36" s="1900">
        <v>2000</v>
      </c>
      <c r="AH36" s="1900">
        <v>2000</v>
      </c>
      <c r="AI36" s="1900">
        <v>2000</v>
      </c>
      <c r="AJ36" s="1900">
        <v>2000</v>
      </c>
      <c r="AK36" s="1900">
        <v>2000</v>
      </c>
      <c r="AL36" s="1900">
        <v>2000</v>
      </c>
      <c r="AM36" s="1831">
        <v>483</v>
      </c>
      <c r="AN36" s="1831">
        <v>483</v>
      </c>
      <c r="AO36" s="1899" t="s">
        <v>76</v>
      </c>
      <c r="AP36" s="1784">
        <v>7745</v>
      </c>
      <c r="AQ36" s="1831">
        <v>501</v>
      </c>
      <c r="AR36" s="1831">
        <v>501</v>
      </c>
      <c r="AS36" s="1899" t="s">
        <v>76</v>
      </c>
      <c r="AT36" s="1784">
        <v>7745</v>
      </c>
      <c r="AU36" s="1831">
        <v>520</v>
      </c>
      <c r="AV36" s="1831">
        <v>520</v>
      </c>
      <c r="AW36" s="1899" t="s">
        <v>76</v>
      </c>
      <c r="AX36" s="1785">
        <v>7745</v>
      </c>
      <c r="AY36" s="1831">
        <v>540</v>
      </c>
      <c r="AZ36" s="1831">
        <v>540</v>
      </c>
      <c r="BA36" s="1899" t="s">
        <v>76</v>
      </c>
      <c r="BB36" s="1785">
        <v>7745</v>
      </c>
      <c r="BC36" s="1831">
        <v>560</v>
      </c>
      <c r="BD36" s="1831">
        <v>560</v>
      </c>
      <c r="BE36" s="1899" t="s">
        <v>76</v>
      </c>
      <c r="BF36" s="1785">
        <v>7745</v>
      </c>
      <c r="BG36" s="1768">
        <f>AM36+AQ36+AU36+AY36+BC36</f>
        <v>2604</v>
      </c>
      <c r="BH36" s="1838" t="s">
        <v>465</v>
      </c>
      <c r="BI36" s="1771" t="s">
        <v>296</v>
      </c>
      <c r="BJ36" s="1838" t="s">
        <v>466</v>
      </c>
      <c r="BK36" s="1838" t="s">
        <v>467</v>
      </c>
      <c r="BL36" s="1838" t="s">
        <v>468</v>
      </c>
      <c r="BM36" s="1789" t="s">
        <v>469</v>
      </c>
      <c r="BN36" s="1838" t="s">
        <v>461</v>
      </c>
      <c r="BO36" s="1838" t="s">
        <v>461</v>
      </c>
      <c r="BP36" s="1838" t="s">
        <v>461</v>
      </c>
      <c r="BQ36" s="1838" t="s">
        <v>461</v>
      </c>
      <c r="BR36" s="1838" t="s">
        <v>461</v>
      </c>
      <c r="BS36" s="1838" t="s">
        <v>461</v>
      </c>
      <c r="BT36" s="1263" t="s">
        <v>275</v>
      </c>
    </row>
    <row r="37" spans="1:74" s="722" customFormat="1" ht="77.25" customHeight="1">
      <c r="A37" s="1769" t="s">
        <v>306</v>
      </c>
      <c r="B37" s="2002"/>
      <c r="C37" s="1771" t="s">
        <v>411</v>
      </c>
      <c r="D37" s="2002"/>
      <c r="E37" s="1771" t="s">
        <v>412</v>
      </c>
      <c r="F37" s="1771" t="s">
        <v>413</v>
      </c>
      <c r="G37" s="1771" t="s">
        <v>5</v>
      </c>
      <c r="H37" s="1772" t="s">
        <v>29</v>
      </c>
      <c r="I37" s="1773">
        <v>5.0999999999999997E-2</v>
      </c>
      <c r="J37" s="1772">
        <v>2019</v>
      </c>
      <c r="K37" s="1734">
        <v>44197</v>
      </c>
      <c r="L37" s="1734">
        <v>46022</v>
      </c>
      <c r="M37" s="1773">
        <v>5.0799999999999998E-2</v>
      </c>
      <c r="N37" s="1773">
        <v>5.0599999999999999E-2</v>
      </c>
      <c r="O37" s="1773">
        <v>5.04E-2</v>
      </c>
      <c r="P37" s="1773">
        <v>5.0200000000000002E-2</v>
      </c>
      <c r="Q37" s="1773">
        <v>0.05</v>
      </c>
      <c r="R37" s="1773">
        <v>0.05</v>
      </c>
      <c r="S37" s="1769" t="s">
        <v>470</v>
      </c>
      <c r="T37" s="1894">
        <v>8.9999999999999993E-3</v>
      </c>
      <c r="U37" s="1769" t="s">
        <v>471</v>
      </c>
      <c r="V37" s="1769" t="s">
        <v>472</v>
      </c>
      <c r="W37" s="1776" t="s">
        <v>69</v>
      </c>
      <c r="X37" s="1772">
        <v>10.7</v>
      </c>
      <c r="Y37" s="1769" t="s">
        <v>473</v>
      </c>
      <c r="Z37" s="1772" t="s">
        <v>20</v>
      </c>
      <c r="AA37" s="1772" t="s">
        <v>258</v>
      </c>
      <c r="AB37" s="1827">
        <v>21</v>
      </c>
      <c r="AC37" s="1822" t="s">
        <v>280</v>
      </c>
      <c r="AD37" s="1822" t="s">
        <v>259</v>
      </c>
      <c r="AE37" s="1734">
        <v>44197</v>
      </c>
      <c r="AF37" s="1827" t="s">
        <v>295</v>
      </c>
      <c r="AG37" s="1780">
        <v>1</v>
      </c>
      <c r="AH37" s="1780">
        <v>1</v>
      </c>
      <c r="AI37" s="1780">
        <v>1</v>
      </c>
      <c r="AJ37" s="1780">
        <v>1</v>
      </c>
      <c r="AK37" s="1780">
        <v>1</v>
      </c>
      <c r="AL37" s="1779">
        <v>5</v>
      </c>
      <c r="AM37" s="1767">
        <v>232</v>
      </c>
      <c r="AN37" s="1807">
        <v>232</v>
      </c>
      <c r="AO37" s="1783" t="s">
        <v>262</v>
      </c>
      <c r="AP37" s="1837">
        <v>7730</v>
      </c>
      <c r="AQ37" s="1807">
        <v>300</v>
      </c>
      <c r="AR37" s="1807">
        <v>300</v>
      </c>
      <c r="AS37" s="1783" t="s">
        <v>262</v>
      </c>
      <c r="AT37" s="1901">
        <v>7730</v>
      </c>
      <c r="AU37" s="1807">
        <v>309</v>
      </c>
      <c r="AV37" s="1807">
        <v>309</v>
      </c>
      <c r="AW37" s="1783" t="s">
        <v>262</v>
      </c>
      <c r="AX37" s="1901">
        <v>7730</v>
      </c>
      <c r="AY37" s="1807">
        <v>318</v>
      </c>
      <c r="AZ37" s="1807">
        <v>318</v>
      </c>
      <c r="BA37" s="1783" t="s">
        <v>262</v>
      </c>
      <c r="BB37" s="1837">
        <v>7730</v>
      </c>
      <c r="BC37" s="1807">
        <v>327</v>
      </c>
      <c r="BD37" s="1786" t="s">
        <v>259</v>
      </c>
      <c r="BE37" s="1795" t="s">
        <v>259</v>
      </c>
      <c r="BF37" s="1795" t="s">
        <v>259</v>
      </c>
      <c r="BG37" s="1768">
        <f t="shared" si="0"/>
        <v>1486</v>
      </c>
      <c r="BH37" s="1788" t="s">
        <v>270</v>
      </c>
      <c r="BI37" s="1771" t="s">
        <v>296</v>
      </c>
      <c r="BJ37" s="1788" t="s">
        <v>474</v>
      </c>
      <c r="BK37" s="1769" t="s">
        <v>475</v>
      </c>
      <c r="BL37" s="1788">
        <v>3279797</v>
      </c>
      <c r="BM37" s="1789" t="s">
        <v>476</v>
      </c>
      <c r="BN37" s="1771"/>
      <c r="BO37" s="1902"/>
      <c r="BP37" s="1771"/>
      <c r="BQ37" s="1771"/>
      <c r="BR37" s="1799"/>
      <c r="BS37" s="1771"/>
      <c r="BT37" s="1266" t="s">
        <v>275</v>
      </c>
    </row>
    <row r="38" spans="1:74" s="722" customFormat="1" ht="77.25" customHeight="1">
      <c r="A38" s="1769" t="s">
        <v>306</v>
      </c>
      <c r="B38" s="2002"/>
      <c r="C38" s="1771" t="s">
        <v>411</v>
      </c>
      <c r="D38" s="2002"/>
      <c r="E38" s="1771" t="s">
        <v>412</v>
      </c>
      <c r="F38" s="1771" t="s">
        <v>413</v>
      </c>
      <c r="G38" s="1771" t="s">
        <v>5</v>
      </c>
      <c r="H38" s="1772" t="s">
        <v>29</v>
      </c>
      <c r="I38" s="1773">
        <v>5.0999999999999997E-2</v>
      </c>
      <c r="J38" s="1772">
        <v>2019</v>
      </c>
      <c r="K38" s="1734">
        <v>44197</v>
      </c>
      <c r="L38" s="1734">
        <v>46022</v>
      </c>
      <c r="M38" s="1773">
        <v>5.0799999999999998E-2</v>
      </c>
      <c r="N38" s="1773">
        <v>5.0599999999999999E-2</v>
      </c>
      <c r="O38" s="1773">
        <v>5.04E-2</v>
      </c>
      <c r="P38" s="1773">
        <v>5.0200000000000002E-2</v>
      </c>
      <c r="Q38" s="1773">
        <v>0.05</v>
      </c>
      <c r="R38" s="1773">
        <v>0.05</v>
      </c>
      <c r="S38" s="1769" t="s">
        <v>477</v>
      </c>
      <c r="T38" s="1894">
        <v>8.0000000000000002E-3</v>
      </c>
      <c r="U38" s="1769" t="s">
        <v>478</v>
      </c>
      <c r="V38" s="1769" t="s">
        <v>479</v>
      </c>
      <c r="W38" s="1776" t="s">
        <v>69</v>
      </c>
      <c r="X38" s="1772">
        <v>10.7</v>
      </c>
      <c r="Y38" s="1769" t="s">
        <v>473</v>
      </c>
      <c r="Z38" s="1772" t="s">
        <v>20</v>
      </c>
      <c r="AA38" s="1772" t="s">
        <v>258</v>
      </c>
      <c r="AB38" s="1792">
        <v>21</v>
      </c>
      <c r="AC38" s="1822" t="s">
        <v>259</v>
      </c>
      <c r="AD38" s="1822" t="s">
        <v>259</v>
      </c>
      <c r="AE38" s="1734">
        <v>44202</v>
      </c>
      <c r="AF38" s="1827" t="s">
        <v>295</v>
      </c>
      <c r="AG38" s="1822">
        <v>8696</v>
      </c>
      <c r="AH38" s="1822">
        <v>5244</v>
      </c>
      <c r="AI38" s="1822">
        <v>5244</v>
      </c>
      <c r="AJ38" s="1822">
        <v>2675</v>
      </c>
      <c r="AK38" s="1822">
        <v>2808</v>
      </c>
      <c r="AL38" s="1822">
        <v>24667</v>
      </c>
      <c r="AM38" s="1767">
        <v>2909</v>
      </c>
      <c r="AN38" s="1807">
        <v>2909</v>
      </c>
      <c r="AO38" s="1783" t="s">
        <v>262</v>
      </c>
      <c r="AP38" s="1837">
        <v>7730</v>
      </c>
      <c r="AQ38" s="1807">
        <v>1160</v>
      </c>
      <c r="AR38" s="1807">
        <v>1160</v>
      </c>
      <c r="AS38" s="1783" t="s">
        <v>262</v>
      </c>
      <c r="AT38" s="1901">
        <v>7730</v>
      </c>
      <c r="AU38" s="1807">
        <v>1195</v>
      </c>
      <c r="AV38" s="1807">
        <v>1195</v>
      </c>
      <c r="AW38" s="1783" t="s">
        <v>262</v>
      </c>
      <c r="AX38" s="1901">
        <v>7730</v>
      </c>
      <c r="AY38" s="1807">
        <v>1362</v>
      </c>
      <c r="AZ38" s="1807">
        <v>1362</v>
      </c>
      <c r="BA38" s="1783" t="s">
        <v>262</v>
      </c>
      <c r="BB38" s="1837">
        <v>7730</v>
      </c>
      <c r="BC38" s="1807">
        <v>1403</v>
      </c>
      <c r="BD38" s="1786" t="s">
        <v>259</v>
      </c>
      <c r="BE38" s="1795" t="s">
        <v>259</v>
      </c>
      <c r="BF38" s="1795" t="s">
        <v>259</v>
      </c>
      <c r="BG38" s="1768">
        <f t="shared" si="0"/>
        <v>8029</v>
      </c>
      <c r="BH38" s="1788" t="s">
        <v>270</v>
      </c>
      <c r="BI38" s="1771" t="s">
        <v>296</v>
      </c>
      <c r="BJ38" s="1788" t="s">
        <v>480</v>
      </c>
      <c r="BK38" s="1774" t="s">
        <v>475</v>
      </c>
      <c r="BL38" s="1788">
        <v>3279797</v>
      </c>
      <c r="BM38" s="1789" t="s">
        <v>476</v>
      </c>
      <c r="BN38" s="1771"/>
      <c r="BO38" s="1902"/>
      <c r="BP38" s="1771"/>
      <c r="BQ38" s="1771"/>
      <c r="BR38" s="1799"/>
      <c r="BS38" s="1771"/>
      <c r="BT38" s="1266" t="s">
        <v>275</v>
      </c>
    </row>
    <row r="39" spans="1:74" s="722" customFormat="1" ht="77.25" customHeight="1">
      <c r="A39" s="1769" t="s">
        <v>306</v>
      </c>
      <c r="B39" s="2002"/>
      <c r="C39" s="1771" t="s">
        <v>411</v>
      </c>
      <c r="D39" s="2002"/>
      <c r="E39" s="1771" t="s">
        <v>412</v>
      </c>
      <c r="F39" s="1771" t="s">
        <v>413</v>
      </c>
      <c r="G39" s="1771" t="s">
        <v>5</v>
      </c>
      <c r="H39" s="1772" t="s">
        <v>29</v>
      </c>
      <c r="I39" s="1773">
        <v>5.0999999999999997E-2</v>
      </c>
      <c r="J39" s="1772">
        <v>2019</v>
      </c>
      <c r="K39" s="1734">
        <v>44197</v>
      </c>
      <c r="L39" s="1734">
        <v>46022</v>
      </c>
      <c r="M39" s="1773">
        <v>5.0799999999999998E-2</v>
      </c>
      <c r="N39" s="1773">
        <v>5.0599999999999999E-2</v>
      </c>
      <c r="O39" s="1773">
        <v>5.04E-2</v>
      </c>
      <c r="P39" s="1773">
        <v>5.0200000000000002E-2</v>
      </c>
      <c r="Q39" s="1773">
        <v>0.05</v>
      </c>
      <c r="R39" s="1773">
        <v>0.05</v>
      </c>
      <c r="S39" s="1769" t="s">
        <v>481</v>
      </c>
      <c r="T39" s="1811">
        <v>8.9999999999999993E-3</v>
      </c>
      <c r="U39" s="1825" t="s">
        <v>482</v>
      </c>
      <c r="V39" s="1825" t="s">
        <v>483</v>
      </c>
      <c r="W39" s="1838" t="s">
        <v>55</v>
      </c>
      <c r="X39" s="1772" t="s">
        <v>323</v>
      </c>
      <c r="Y39" s="1769" t="s">
        <v>473</v>
      </c>
      <c r="Z39" s="1772" t="s">
        <v>20</v>
      </c>
      <c r="AA39" s="1772" t="s">
        <v>258</v>
      </c>
      <c r="AB39" s="1903">
        <v>63</v>
      </c>
      <c r="AC39" s="1828" t="s">
        <v>259</v>
      </c>
      <c r="AD39" s="1828" t="s">
        <v>259</v>
      </c>
      <c r="AE39" s="1734">
        <v>44202</v>
      </c>
      <c r="AF39" s="1827" t="s">
        <v>295</v>
      </c>
      <c r="AG39" s="1828">
        <v>11906</v>
      </c>
      <c r="AH39" s="1828">
        <v>11106</v>
      </c>
      <c r="AI39" s="1828">
        <v>11106</v>
      </c>
      <c r="AJ39" s="1828">
        <v>4260</v>
      </c>
      <c r="AK39" s="1828">
        <v>4473</v>
      </c>
      <c r="AL39" s="1828">
        <v>42851</v>
      </c>
      <c r="AM39" s="1807">
        <v>6917</v>
      </c>
      <c r="AN39" s="1807">
        <v>6917</v>
      </c>
      <c r="AO39" s="1783" t="s">
        <v>262</v>
      </c>
      <c r="AP39" s="1837">
        <v>7749</v>
      </c>
      <c r="AQ39" s="1807">
        <v>4138</v>
      </c>
      <c r="AR39" s="1807">
        <v>4138</v>
      </c>
      <c r="AS39" s="1783" t="s">
        <v>262</v>
      </c>
      <c r="AT39" s="1901">
        <v>7749</v>
      </c>
      <c r="AU39" s="1807">
        <v>4324</v>
      </c>
      <c r="AV39" s="1807">
        <v>4324</v>
      </c>
      <c r="AW39" s="1783" t="s">
        <v>262</v>
      </c>
      <c r="AX39" s="1901">
        <v>7749</v>
      </c>
      <c r="AY39" s="1807">
        <v>4709</v>
      </c>
      <c r="AZ39" s="1807">
        <v>4709</v>
      </c>
      <c r="BA39" s="1783" t="s">
        <v>262</v>
      </c>
      <c r="BB39" s="1837">
        <v>7749</v>
      </c>
      <c r="BC39" s="1807">
        <v>4850</v>
      </c>
      <c r="BD39" s="1786" t="s">
        <v>259</v>
      </c>
      <c r="BE39" s="1795" t="s">
        <v>259</v>
      </c>
      <c r="BF39" s="1795" t="s">
        <v>259</v>
      </c>
      <c r="BG39" s="1768">
        <f t="shared" si="0"/>
        <v>24938</v>
      </c>
      <c r="BH39" s="1788" t="s">
        <v>270</v>
      </c>
      <c r="BI39" s="1771" t="s">
        <v>296</v>
      </c>
      <c r="BJ39" s="1799" t="s">
        <v>484</v>
      </c>
      <c r="BK39" s="1774" t="s">
        <v>475</v>
      </c>
      <c r="BL39" s="1788">
        <v>3279797</v>
      </c>
      <c r="BM39" s="1789" t="s">
        <v>476</v>
      </c>
      <c r="BN39" s="1771"/>
      <c r="BO39" s="1902"/>
      <c r="BP39" s="1771"/>
      <c r="BQ39" s="1771"/>
      <c r="BR39" s="1799"/>
      <c r="BS39" s="1771"/>
      <c r="BT39" s="1266" t="s">
        <v>275</v>
      </c>
    </row>
    <row r="40" spans="1:74" s="721" customFormat="1" ht="74.25" customHeight="1">
      <c r="A40" s="1769" t="s">
        <v>306</v>
      </c>
      <c r="B40" s="2002"/>
      <c r="C40" s="1800" t="s">
        <v>411</v>
      </c>
      <c r="D40" s="2007"/>
      <c r="E40" s="1801" t="s">
        <v>412</v>
      </c>
      <c r="F40" s="1771" t="s">
        <v>413</v>
      </c>
      <c r="G40" s="1771" t="s">
        <v>5</v>
      </c>
      <c r="H40" s="1772" t="s">
        <v>29</v>
      </c>
      <c r="I40" s="1773">
        <v>5.0999999999999997E-2</v>
      </c>
      <c r="J40" s="1772">
        <v>2019</v>
      </c>
      <c r="K40" s="1734">
        <v>44197</v>
      </c>
      <c r="L40" s="1734">
        <v>46022</v>
      </c>
      <c r="M40" s="1773">
        <v>5.0799999999999998E-2</v>
      </c>
      <c r="N40" s="1773">
        <v>5.0599999999999999E-2</v>
      </c>
      <c r="O40" s="1773">
        <v>5.04E-2</v>
      </c>
      <c r="P40" s="1773">
        <v>5.0200000000000002E-2</v>
      </c>
      <c r="Q40" s="1773">
        <v>0.05</v>
      </c>
      <c r="R40" s="1773">
        <v>0.05</v>
      </c>
      <c r="S40" s="1799" t="s">
        <v>485</v>
      </c>
      <c r="T40" s="1893">
        <v>8.0000000000000002E-3</v>
      </c>
      <c r="U40" s="1769" t="s">
        <v>486</v>
      </c>
      <c r="V40" s="1769" t="s">
        <v>487</v>
      </c>
      <c r="W40" s="1826" t="s">
        <v>51</v>
      </c>
      <c r="X40" s="1772">
        <v>1.5</v>
      </c>
      <c r="Y40" s="1825" t="s">
        <v>488</v>
      </c>
      <c r="Z40" s="1827" t="s">
        <v>20</v>
      </c>
      <c r="AA40" s="1827" t="s">
        <v>258</v>
      </c>
      <c r="AB40" s="1792">
        <v>14</v>
      </c>
      <c r="AC40" s="1828" t="s">
        <v>259</v>
      </c>
      <c r="AD40" s="1828" t="s">
        <v>259</v>
      </c>
      <c r="AE40" s="1736">
        <v>44202</v>
      </c>
      <c r="AF40" s="1827" t="s">
        <v>489</v>
      </c>
      <c r="AG40" s="1904">
        <v>1000</v>
      </c>
      <c r="AH40" s="1904">
        <v>1500</v>
      </c>
      <c r="AI40" s="1904">
        <v>1200</v>
      </c>
      <c r="AJ40" s="1904">
        <v>600</v>
      </c>
      <c r="AK40" s="1905"/>
      <c r="AL40" s="1900">
        <f>AG40+AH40+AI40+AJ40</f>
        <v>4300</v>
      </c>
      <c r="AM40" s="1906">
        <v>1555</v>
      </c>
      <c r="AN40" s="1906">
        <v>1555</v>
      </c>
      <c r="AO40" s="1783" t="s">
        <v>262</v>
      </c>
      <c r="AP40" s="1837">
        <v>7768</v>
      </c>
      <c r="AQ40" s="1906">
        <v>3685</v>
      </c>
      <c r="AR40" s="1906">
        <v>3685</v>
      </c>
      <c r="AS40" s="1783" t="s">
        <v>262</v>
      </c>
      <c r="AT40" s="1837">
        <v>7768</v>
      </c>
      <c r="AU40" s="1906">
        <v>3574</v>
      </c>
      <c r="AV40" s="1906">
        <v>3574</v>
      </c>
      <c r="AW40" s="1783" t="s">
        <v>262</v>
      </c>
      <c r="AX40" s="1837">
        <v>7768</v>
      </c>
      <c r="AY40" s="1907">
        <v>1.792</v>
      </c>
      <c r="AZ40" s="1907">
        <v>1.792</v>
      </c>
      <c r="BA40" s="1783" t="s">
        <v>262</v>
      </c>
      <c r="BB40" s="1837">
        <v>7768</v>
      </c>
      <c r="BC40" s="1807" t="s">
        <v>261</v>
      </c>
      <c r="BD40" s="1807" t="s">
        <v>261</v>
      </c>
      <c r="BE40" s="1807" t="s">
        <v>261</v>
      </c>
      <c r="BF40" s="1807" t="s">
        <v>261</v>
      </c>
      <c r="BG40" s="1768">
        <f>+AM40+AQ40+AU40+AY40</f>
        <v>8815.7919999999995</v>
      </c>
      <c r="BH40" s="1771" t="s">
        <v>270</v>
      </c>
      <c r="BI40" s="1771" t="s">
        <v>296</v>
      </c>
      <c r="BJ40" s="1787" t="s">
        <v>490</v>
      </c>
      <c r="BK40" s="1769" t="s">
        <v>409</v>
      </c>
      <c r="BL40" s="1788" t="s">
        <v>491</v>
      </c>
      <c r="BM40" s="1789" t="s">
        <v>492</v>
      </c>
      <c r="BN40" s="1825" t="s">
        <v>270</v>
      </c>
      <c r="BO40" s="1771" t="s">
        <v>296</v>
      </c>
      <c r="BP40" s="1826" t="s">
        <v>490</v>
      </c>
      <c r="BQ40" s="1825" t="s">
        <v>493</v>
      </c>
      <c r="BR40" s="1788">
        <v>3014118606</v>
      </c>
      <c r="BS40" s="1908" t="s">
        <v>494</v>
      </c>
      <c r="BT40" s="1263" t="s">
        <v>275</v>
      </c>
    </row>
    <row r="41" spans="1:74" s="721" customFormat="1" ht="78" customHeight="1">
      <c r="A41" s="1769" t="s">
        <v>306</v>
      </c>
      <c r="B41" s="2002"/>
      <c r="C41" s="1800" t="s">
        <v>411</v>
      </c>
      <c r="D41" s="2007"/>
      <c r="E41" s="1801" t="s">
        <v>412</v>
      </c>
      <c r="F41" s="1771" t="s">
        <v>413</v>
      </c>
      <c r="G41" s="1771" t="s">
        <v>5</v>
      </c>
      <c r="H41" s="1772" t="s">
        <v>29</v>
      </c>
      <c r="I41" s="1773">
        <v>5.0999999999999997E-2</v>
      </c>
      <c r="J41" s="1772">
        <v>2019</v>
      </c>
      <c r="K41" s="1734">
        <v>44197</v>
      </c>
      <c r="L41" s="1734">
        <v>46022</v>
      </c>
      <c r="M41" s="1773">
        <v>5.0799999999999998E-2</v>
      </c>
      <c r="N41" s="1773">
        <v>5.0599999999999999E-2</v>
      </c>
      <c r="O41" s="1773">
        <v>5.04E-2</v>
      </c>
      <c r="P41" s="1773">
        <v>5.0200000000000002E-2</v>
      </c>
      <c r="Q41" s="1773">
        <v>0.05</v>
      </c>
      <c r="R41" s="1773">
        <v>0.05</v>
      </c>
      <c r="S41" s="1799" t="s">
        <v>495</v>
      </c>
      <c r="T41" s="1893">
        <v>0.01</v>
      </c>
      <c r="U41" s="1774" t="s">
        <v>496</v>
      </c>
      <c r="V41" s="1826" t="s">
        <v>497</v>
      </c>
      <c r="W41" s="1826" t="s">
        <v>51</v>
      </c>
      <c r="X41" s="1772">
        <v>1.5</v>
      </c>
      <c r="Y41" s="1825" t="s">
        <v>488</v>
      </c>
      <c r="Z41" s="1792" t="s">
        <v>23</v>
      </c>
      <c r="AA41" s="1792" t="s">
        <v>258</v>
      </c>
      <c r="AB41" s="1792">
        <v>15</v>
      </c>
      <c r="AC41" s="1835" t="s">
        <v>259</v>
      </c>
      <c r="AD41" s="1835" t="s">
        <v>259</v>
      </c>
      <c r="AE41" s="1737">
        <v>44202</v>
      </c>
      <c r="AF41" s="1827" t="s">
        <v>489</v>
      </c>
      <c r="AG41" s="1909">
        <v>1</v>
      </c>
      <c r="AH41" s="1909">
        <v>1</v>
      </c>
      <c r="AI41" s="1909">
        <v>1</v>
      </c>
      <c r="AJ41" s="1909">
        <v>1</v>
      </c>
      <c r="AK41" s="1909"/>
      <c r="AL41" s="1909">
        <v>1</v>
      </c>
      <c r="AM41" s="1906">
        <v>3043</v>
      </c>
      <c r="AN41" s="1906">
        <v>3043</v>
      </c>
      <c r="AO41" s="1783" t="s">
        <v>262</v>
      </c>
      <c r="AP41" s="1837">
        <v>7768</v>
      </c>
      <c r="AQ41" s="1830">
        <v>3985</v>
      </c>
      <c r="AR41" s="1830">
        <v>3985</v>
      </c>
      <c r="AS41" s="1783" t="s">
        <v>262</v>
      </c>
      <c r="AT41" s="1837">
        <v>7768</v>
      </c>
      <c r="AU41" s="1830">
        <v>4105</v>
      </c>
      <c r="AV41" s="1831">
        <v>4105</v>
      </c>
      <c r="AW41" s="1783" t="s">
        <v>262</v>
      </c>
      <c r="AX41" s="1837">
        <v>7768</v>
      </c>
      <c r="AY41" s="1910">
        <v>2.1139999999999999</v>
      </c>
      <c r="AZ41" s="1910">
        <v>2.1139999999999999</v>
      </c>
      <c r="BA41" s="1783" t="s">
        <v>262</v>
      </c>
      <c r="BB41" s="1837">
        <v>7768</v>
      </c>
      <c r="BC41" s="1831" t="s">
        <v>261</v>
      </c>
      <c r="BD41" s="1831" t="s">
        <v>261</v>
      </c>
      <c r="BE41" s="1831" t="s">
        <v>261</v>
      </c>
      <c r="BF41" s="1831" t="s">
        <v>261</v>
      </c>
      <c r="BG41" s="1768">
        <f>+AM41+AQ41+AU41+AY41</f>
        <v>11135.114</v>
      </c>
      <c r="BH41" s="1771" t="s">
        <v>270</v>
      </c>
      <c r="BI41" s="1771" t="s">
        <v>296</v>
      </c>
      <c r="BJ41" s="1787" t="s">
        <v>498</v>
      </c>
      <c r="BK41" s="1774" t="s">
        <v>409</v>
      </c>
      <c r="BL41" s="1838" t="s">
        <v>491</v>
      </c>
      <c r="BM41" s="1789" t="s">
        <v>492</v>
      </c>
      <c r="BN41" s="1826" t="s">
        <v>270</v>
      </c>
      <c r="BO41" s="1771" t="s">
        <v>296</v>
      </c>
      <c r="BP41" s="1826" t="s">
        <v>498</v>
      </c>
      <c r="BQ41" s="1826" t="s">
        <v>493</v>
      </c>
      <c r="BR41" s="1838">
        <v>3014118606</v>
      </c>
      <c r="BS41" s="1911" t="s">
        <v>494</v>
      </c>
      <c r="BT41" s="1263" t="s">
        <v>275</v>
      </c>
    </row>
    <row r="42" spans="1:74" s="721" customFormat="1" ht="81" customHeight="1">
      <c r="A42" s="1769" t="s">
        <v>306</v>
      </c>
      <c r="B42" s="2002"/>
      <c r="C42" s="1771" t="s">
        <v>411</v>
      </c>
      <c r="D42" s="2002"/>
      <c r="E42" s="1771" t="s">
        <v>412</v>
      </c>
      <c r="F42" s="1771" t="s">
        <v>413</v>
      </c>
      <c r="G42" s="1771" t="s">
        <v>5</v>
      </c>
      <c r="H42" s="1772" t="s">
        <v>29</v>
      </c>
      <c r="I42" s="1773">
        <v>5.0999999999999997E-2</v>
      </c>
      <c r="J42" s="1772">
        <v>2019</v>
      </c>
      <c r="K42" s="1734">
        <v>44197</v>
      </c>
      <c r="L42" s="1734">
        <v>46022</v>
      </c>
      <c r="M42" s="1773">
        <v>5.0799999999999998E-2</v>
      </c>
      <c r="N42" s="1773">
        <v>5.0599999999999999E-2</v>
      </c>
      <c r="O42" s="1773">
        <v>5.04E-2</v>
      </c>
      <c r="P42" s="1773">
        <v>5.0200000000000002E-2</v>
      </c>
      <c r="Q42" s="1773">
        <v>0.05</v>
      </c>
      <c r="R42" s="1773">
        <v>0.05</v>
      </c>
      <c r="S42" s="1799" t="s">
        <v>499</v>
      </c>
      <c r="T42" s="1893">
        <v>7.0000000000000001E-3</v>
      </c>
      <c r="U42" s="1774" t="s">
        <v>500</v>
      </c>
      <c r="V42" s="1826" t="s">
        <v>501</v>
      </c>
      <c r="W42" s="1826" t="s">
        <v>51</v>
      </c>
      <c r="X42" s="1772">
        <v>1.5</v>
      </c>
      <c r="Y42" s="1825" t="s">
        <v>488</v>
      </c>
      <c r="Z42" s="1792" t="s">
        <v>23</v>
      </c>
      <c r="AA42" s="1792" t="s">
        <v>258</v>
      </c>
      <c r="AB42" s="1792">
        <v>14</v>
      </c>
      <c r="AC42" s="1835" t="s">
        <v>259</v>
      </c>
      <c r="AD42" s="1835" t="s">
        <v>259</v>
      </c>
      <c r="AE42" s="1737">
        <v>44562</v>
      </c>
      <c r="AF42" s="1827" t="s">
        <v>489</v>
      </c>
      <c r="AG42" s="1909"/>
      <c r="AH42" s="1909">
        <v>1</v>
      </c>
      <c r="AI42" s="1909">
        <v>1</v>
      </c>
      <c r="AJ42" s="1909">
        <v>1</v>
      </c>
      <c r="AK42" s="1909"/>
      <c r="AL42" s="1909">
        <v>1</v>
      </c>
      <c r="AM42" s="1807" t="s">
        <v>261</v>
      </c>
      <c r="AN42" s="1807" t="s">
        <v>261</v>
      </c>
      <c r="AO42" s="1783" t="s">
        <v>261</v>
      </c>
      <c r="AP42" s="1837" t="s">
        <v>261</v>
      </c>
      <c r="AQ42" s="1830">
        <v>3685</v>
      </c>
      <c r="AR42" s="1830">
        <v>3685</v>
      </c>
      <c r="AS42" s="1783" t="s">
        <v>262</v>
      </c>
      <c r="AT42" s="1837">
        <v>7768</v>
      </c>
      <c r="AU42" s="1831">
        <v>3574</v>
      </c>
      <c r="AV42" s="1831">
        <v>3574</v>
      </c>
      <c r="AW42" s="1783" t="s">
        <v>262</v>
      </c>
      <c r="AX42" s="1837">
        <v>7768</v>
      </c>
      <c r="AY42" s="1910">
        <v>1.792</v>
      </c>
      <c r="AZ42" s="1910">
        <v>1.792</v>
      </c>
      <c r="BA42" s="1783" t="s">
        <v>262</v>
      </c>
      <c r="BB42" s="1837">
        <v>7768</v>
      </c>
      <c r="BC42" s="1831" t="s">
        <v>261</v>
      </c>
      <c r="BD42" s="1831" t="s">
        <v>261</v>
      </c>
      <c r="BE42" s="1831" t="s">
        <v>261</v>
      </c>
      <c r="BF42" s="1831" t="s">
        <v>261</v>
      </c>
      <c r="BG42" s="1768">
        <f>+AQ42+AU42+AY42</f>
        <v>7260.7920000000004</v>
      </c>
      <c r="BH42" s="1771" t="s">
        <v>270</v>
      </c>
      <c r="BI42" s="1771" t="s">
        <v>296</v>
      </c>
      <c r="BJ42" s="1787" t="s">
        <v>498</v>
      </c>
      <c r="BK42" s="1774" t="s">
        <v>409</v>
      </c>
      <c r="BL42" s="1838" t="s">
        <v>491</v>
      </c>
      <c r="BM42" s="1789" t="s">
        <v>492</v>
      </c>
      <c r="BN42" s="1826" t="s">
        <v>270</v>
      </c>
      <c r="BO42" s="1771" t="s">
        <v>296</v>
      </c>
      <c r="BP42" s="1826" t="s">
        <v>498</v>
      </c>
      <c r="BQ42" s="1826" t="s">
        <v>493</v>
      </c>
      <c r="BR42" s="1838">
        <v>3014118606</v>
      </c>
      <c r="BS42" s="1911" t="s">
        <v>494</v>
      </c>
      <c r="BT42" s="1263" t="s">
        <v>275</v>
      </c>
    </row>
    <row r="43" spans="1:74" s="721" customFormat="1" ht="71.25" customHeight="1">
      <c r="A43" s="1769" t="s">
        <v>306</v>
      </c>
      <c r="B43" s="2002"/>
      <c r="C43" s="1771" t="s">
        <v>411</v>
      </c>
      <c r="D43" s="2002"/>
      <c r="E43" s="1771" t="s">
        <v>412</v>
      </c>
      <c r="F43" s="1771" t="s">
        <v>413</v>
      </c>
      <c r="G43" s="1771" t="s">
        <v>5</v>
      </c>
      <c r="H43" s="1772" t="s">
        <v>29</v>
      </c>
      <c r="I43" s="1773">
        <v>5.0999999999999997E-2</v>
      </c>
      <c r="J43" s="1772">
        <v>2019</v>
      </c>
      <c r="K43" s="1734">
        <v>44197</v>
      </c>
      <c r="L43" s="1734">
        <v>46022</v>
      </c>
      <c r="M43" s="1773">
        <v>5.0799999999999998E-2</v>
      </c>
      <c r="N43" s="1773">
        <v>5.0599999999999999E-2</v>
      </c>
      <c r="O43" s="1773">
        <v>5.04E-2</v>
      </c>
      <c r="P43" s="1773">
        <v>5.0200000000000002E-2</v>
      </c>
      <c r="Q43" s="1773">
        <v>0.05</v>
      </c>
      <c r="R43" s="1773">
        <v>0.05</v>
      </c>
      <c r="S43" s="1799" t="s">
        <v>502</v>
      </c>
      <c r="T43" s="1893">
        <v>7.0000000000000001E-3</v>
      </c>
      <c r="U43" s="1774" t="s">
        <v>503</v>
      </c>
      <c r="V43" s="1826" t="s">
        <v>504</v>
      </c>
      <c r="W43" s="1838" t="s">
        <v>69</v>
      </c>
      <c r="X43" s="1772">
        <v>10.4</v>
      </c>
      <c r="Y43" s="1838" t="s">
        <v>505</v>
      </c>
      <c r="Z43" s="1792" t="s">
        <v>20</v>
      </c>
      <c r="AA43" s="1792" t="s">
        <v>258</v>
      </c>
      <c r="AB43" s="1792">
        <v>13</v>
      </c>
      <c r="AC43" s="1835" t="s">
        <v>259</v>
      </c>
      <c r="AD43" s="1835" t="s">
        <v>259</v>
      </c>
      <c r="AE43" s="1737">
        <v>44562</v>
      </c>
      <c r="AF43" s="1792" t="s">
        <v>295</v>
      </c>
      <c r="AG43" s="1835" t="s">
        <v>261</v>
      </c>
      <c r="AH43" s="1835">
        <v>1</v>
      </c>
      <c r="AI43" s="1835">
        <v>1</v>
      </c>
      <c r="AJ43" s="1835">
        <v>1</v>
      </c>
      <c r="AK43" s="1835">
        <v>1</v>
      </c>
      <c r="AL43" s="1835">
        <v>4</v>
      </c>
      <c r="AM43" s="1912" t="s">
        <v>261</v>
      </c>
      <c r="AN43" s="1912" t="s">
        <v>261</v>
      </c>
      <c r="AO43" s="1913" t="s">
        <v>261</v>
      </c>
      <c r="AP43" s="1837" t="s">
        <v>261</v>
      </c>
      <c r="AQ43" s="1831">
        <v>47</v>
      </c>
      <c r="AR43" s="1831">
        <v>47</v>
      </c>
      <c r="AS43" s="1783" t="s">
        <v>262</v>
      </c>
      <c r="AT43" s="1837">
        <v>7757</v>
      </c>
      <c r="AU43" s="1831">
        <v>48</v>
      </c>
      <c r="AV43" s="1831">
        <v>48</v>
      </c>
      <c r="AW43" s="1783" t="s">
        <v>262</v>
      </c>
      <c r="AX43" s="1837">
        <v>7757</v>
      </c>
      <c r="AY43" s="1831">
        <v>50</v>
      </c>
      <c r="AZ43" s="1831">
        <v>50</v>
      </c>
      <c r="BA43" s="1895" t="s">
        <v>262</v>
      </c>
      <c r="BB43" s="1837">
        <v>7757</v>
      </c>
      <c r="BC43" s="1831">
        <v>51</v>
      </c>
      <c r="BD43" s="1786" t="s">
        <v>259</v>
      </c>
      <c r="BE43" s="1795" t="s">
        <v>259</v>
      </c>
      <c r="BF43" s="1795" t="s">
        <v>259</v>
      </c>
      <c r="BG43" s="1768">
        <f>AQ43+AU43+AY43+BC43</f>
        <v>196</v>
      </c>
      <c r="BH43" s="1852" t="s">
        <v>270</v>
      </c>
      <c r="BI43" s="1771" t="s">
        <v>296</v>
      </c>
      <c r="BJ43" s="1788" t="s">
        <v>506</v>
      </c>
      <c r="BK43" s="1788" t="s">
        <v>273</v>
      </c>
      <c r="BL43" s="1788">
        <v>3279797</v>
      </c>
      <c r="BM43" s="1789" t="s">
        <v>507</v>
      </c>
      <c r="BN43" s="1788" t="s">
        <v>461</v>
      </c>
      <c r="BO43" s="1788" t="s">
        <v>461</v>
      </c>
      <c r="BP43" s="1788" t="s">
        <v>461</v>
      </c>
      <c r="BQ43" s="1788" t="s">
        <v>461</v>
      </c>
      <c r="BR43" s="1788" t="s">
        <v>461</v>
      </c>
      <c r="BS43" s="1788" t="s">
        <v>461</v>
      </c>
      <c r="BT43" s="1263" t="s">
        <v>275</v>
      </c>
    </row>
    <row r="44" spans="1:74" s="721" customFormat="1" ht="71.25" customHeight="1">
      <c r="A44" s="1769" t="s">
        <v>306</v>
      </c>
      <c r="B44" s="2002"/>
      <c r="C44" s="1771" t="s">
        <v>411</v>
      </c>
      <c r="D44" s="2002"/>
      <c r="E44" s="1771" t="s">
        <v>412</v>
      </c>
      <c r="F44" s="1771" t="s">
        <v>413</v>
      </c>
      <c r="G44" s="1771" t="s">
        <v>5</v>
      </c>
      <c r="H44" s="1772" t="s">
        <v>29</v>
      </c>
      <c r="I44" s="1773">
        <v>5.0999999999999997E-2</v>
      </c>
      <c r="J44" s="1772">
        <v>2019</v>
      </c>
      <c r="K44" s="1734">
        <v>44197</v>
      </c>
      <c r="L44" s="1734">
        <v>46022</v>
      </c>
      <c r="M44" s="1773">
        <v>5.0799999999999998E-2</v>
      </c>
      <c r="N44" s="1773">
        <v>5.0599999999999999E-2</v>
      </c>
      <c r="O44" s="1773">
        <v>5.04E-2</v>
      </c>
      <c r="P44" s="1773">
        <v>5.0200000000000002E-2</v>
      </c>
      <c r="Q44" s="1773">
        <v>0.05</v>
      </c>
      <c r="R44" s="1773">
        <v>0.05</v>
      </c>
      <c r="S44" s="1799" t="s">
        <v>508</v>
      </c>
      <c r="T44" s="1893">
        <v>8.0000000000000002E-3</v>
      </c>
      <c r="U44" s="1774" t="s">
        <v>509</v>
      </c>
      <c r="V44" s="1826" t="s">
        <v>510</v>
      </c>
      <c r="W44" s="1914" t="s">
        <v>69</v>
      </c>
      <c r="X44" s="1772">
        <v>10.199999999999999</v>
      </c>
      <c r="Y44" s="1838" t="s">
        <v>505</v>
      </c>
      <c r="Z44" s="1792" t="s">
        <v>23</v>
      </c>
      <c r="AA44" s="1792" t="s">
        <v>258</v>
      </c>
      <c r="AB44" s="1792">
        <v>13</v>
      </c>
      <c r="AC44" s="1835" t="s">
        <v>259</v>
      </c>
      <c r="AD44" s="1835" t="s">
        <v>259</v>
      </c>
      <c r="AE44" s="1737">
        <v>44562</v>
      </c>
      <c r="AF44" s="1792" t="s">
        <v>295</v>
      </c>
      <c r="AG44" s="1835" t="s">
        <v>261</v>
      </c>
      <c r="AH44" s="1835">
        <v>5</v>
      </c>
      <c r="AI44" s="1835">
        <v>5</v>
      </c>
      <c r="AJ44" s="1835">
        <v>5</v>
      </c>
      <c r="AK44" s="1835">
        <v>5</v>
      </c>
      <c r="AL44" s="1915">
        <v>20</v>
      </c>
      <c r="AM44" s="1782" t="s">
        <v>261</v>
      </c>
      <c r="AN44" s="1782" t="s">
        <v>261</v>
      </c>
      <c r="AO44" s="1913" t="s">
        <v>261</v>
      </c>
      <c r="AP44" s="1837" t="s">
        <v>261</v>
      </c>
      <c r="AQ44" s="1767">
        <v>98</v>
      </c>
      <c r="AR44" s="1767">
        <v>98</v>
      </c>
      <c r="AS44" s="1783" t="s">
        <v>262</v>
      </c>
      <c r="AT44" s="1837">
        <v>7757</v>
      </c>
      <c r="AU44" s="1767">
        <v>101</v>
      </c>
      <c r="AV44" s="1767">
        <v>101</v>
      </c>
      <c r="AW44" s="1783" t="s">
        <v>262</v>
      </c>
      <c r="AX44" s="1837">
        <v>7757</v>
      </c>
      <c r="AY44" s="1767">
        <v>104</v>
      </c>
      <c r="AZ44" s="1767">
        <v>104</v>
      </c>
      <c r="BA44" s="1895" t="s">
        <v>262</v>
      </c>
      <c r="BB44" s="1837">
        <v>7757</v>
      </c>
      <c r="BC44" s="1767">
        <v>107</v>
      </c>
      <c r="BD44" s="1786" t="s">
        <v>259</v>
      </c>
      <c r="BE44" s="1795" t="s">
        <v>259</v>
      </c>
      <c r="BF44" s="1795" t="s">
        <v>259</v>
      </c>
      <c r="BG44" s="1768">
        <f>AQ44+AU44+AY44+BC44</f>
        <v>410</v>
      </c>
      <c r="BH44" s="1852" t="s">
        <v>270</v>
      </c>
      <c r="BI44" s="1771" t="s">
        <v>296</v>
      </c>
      <c r="BJ44" s="1788" t="s">
        <v>506</v>
      </c>
      <c r="BK44" s="1788" t="s">
        <v>273</v>
      </c>
      <c r="BL44" s="1788">
        <v>3279797</v>
      </c>
      <c r="BM44" s="1789" t="s">
        <v>507</v>
      </c>
      <c r="BN44" s="1771"/>
      <c r="BO44" s="1771"/>
      <c r="BP44" s="1771"/>
      <c r="BQ44" s="1771"/>
      <c r="BR44" s="1771"/>
      <c r="BS44" s="1771"/>
      <c r="BT44" s="1263" t="s">
        <v>275</v>
      </c>
    </row>
    <row r="45" spans="1:74" s="721" customFormat="1" ht="69.75" customHeight="1">
      <c r="A45" s="1769" t="s">
        <v>306</v>
      </c>
      <c r="B45" s="2008"/>
      <c r="C45" s="1825" t="s">
        <v>411</v>
      </c>
      <c r="D45" s="2008"/>
      <c r="E45" s="1825" t="s">
        <v>412</v>
      </c>
      <c r="F45" s="1825" t="s">
        <v>413</v>
      </c>
      <c r="G45" s="1788" t="s">
        <v>5</v>
      </c>
      <c r="H45" s="1827" t="s">
        <v>29</v>
      </c>
      <c r="I45" s="1827" t="s">
        <v>447</v>
      </c>
      <c r="J45" s="1827">
        <v>2019</v>
      </c>
      <c r="K45" s="1736">
        <v>44197</v>
      </c>
      <c r="L45" s="1827" t="s">
        <v>295</v>
      </c>
      <c r="M45" s="1827" t="s">
        <v>448</v>
      </c>
      <c r="N45" s="1827" t="s">
        <v>449</v>
      </c>
      <c r="O45" s="1827" t="s">
        <v>450</v>
      </c>
      <c r="P45" s="1827" t="s">
        <v>451</v>
      </c>
      <c r="Q45" s="1827" t="s">
        <v>452</v>
      </c>
      <c r="R45" s="1827" t="s">
        <v>452</v>
      </c>
      <c r="S45" s="1825" t="s">
        <v>511</v>
      </c>
      <c r="T45" s="1894">
        <v>7.0000000000000001E-3</v>
      </c>
      <c r="U45" s="1825" t="s">
        <v>512</v>
      </c>
      <c r="V45" s="1916" t="s">
        <v>513</v>
      </c>
      <c r="W45" s="1791" t="s">
        <v>263</v>
      </c>
      <c r="X45" s="1772" t="s">
        <v>263</v>
      </c>
      <c r="Y45" s="1827" t="s">
        <v>257</v>
      </c>
      <c r="Z45" s="1827" t="s">
        <v>23</v>
      </c>
      <c r="AA45" s="1827" t="s">
        <v>324</v>
      </c>
      <c r="AB45" s="1827" t="s">
        <v>263</v>
      </c>
      <c r="AC45" s="1828" t="s">
        <v>259</v>
      </c>
      <c r="AD45" s="1828" t="s">
        <v>259</v>
      </c>
      <c r="AE45" s="1736">
        <v>44567</v>
      </c>
      <c r="AF45" s="1827" t="s">
        <v>514</v>
      </c>
      <c r="AG45" s="1828" t="s">
        <v>261</v>
      </c>
      <c r="AH45" s="1828">
        <v>1</v>
      </c>
      <c r="AI45" s="1828" t="s">
        <v>261</v>
      </c>
      <c r="AJ45" s="1828" t="s">
        <v>261</v>
      </c>
      <c r="AK45" s="1828" t="s">
        <v>261</v>
      </c>
      <c r="AL45" s="1828">
        <v>1</v>
      </c>
      <c r="AM45" s="1782" t="s">
        <v>261</v>
      </c>
      <c r="AN45" s="1782" t="s">
        <v>261</v>
      </c>
      <c r="AO45" s="1913" t="s">
        <v>261</v>
      </c>
      <c r="AP45" s="1901" t="s">
        <v>261</v>
      </c>
      <c r="AQ45" s="1807">
        <v>20</v>
      </c>
      <c r="AR45" s="1807">
        <v>20</v>
      </c>
      <c r="AS45" s="1913" t="s">
        <v>515</v>
      </c>
      <c r="AT45" s="1901" t="s">
        <v>261</v>
      </c>
      <c r="AU45" s="1782" t="s">
        <v>261</v>
      </c>
      <c r="AV45" s="1782" t="s">
        <v>261</v>
      </c>
      <c r="AW45" s="1913" t="s">
        <v>261</v>
      </c>
      <c r="AX45" s="1901" t="s">
        <v>261</v>
      </c>
      <c r="AY45" s="1782" t="s">
        <v>261</v>
      </c>
      <c r="AZ45" s="1782" t="s">
        <v>261</v>
      </c>
      <c r="BA45" s="1913" t="s">
        <v>261</v>
      </c>
      <c r="BB45" s="1901" t="s">
        <v>261</v>
      </c>
      <c r="BC45" s="1782" t="s">
        <v>261</v>
      </c>
      <c r="BD45" s="1786" t="s">
        <v>261</v>
      </c>
      <c r="BE45" s="1772" t="s">
        <v>261</v>
      </c>
      <c r="BF45" s="1772" t="s">
        <v>261</v>
      </c>
      <c r="BG45" s="1768">
        <f>+AQ45</f>
        <v>20</v>
      </c>
      <c r="BH45" s="1788" t="s">
        <v>22</v>
      </c>
      <c r="BI45" s="1817" t="s">
        <v>516</v>
      </c>
      <c r="BJ45" s="1788" t="s">
        <v>517</v>
      </c>
      <c r="BK45" s="1788" t="s">
        <v>518</v>
      </c>
      <c r="BL45" s="1788">
        <v>3358000</v>
      </c>
      <c r="BM45" s="1789" t="s">
        <v>519</v>
      </c>
      <c r="BN45" s="1788" t="s">
        <v>461</v>
      </c>
      <c r="BO45" s="1788" t="s">
        <v>461</v>
      </c>
      <c r="BP45" s="1788" t="s">
        <v>461</v>
      </c>
      <c r="BQ45" s="1788" t="s">
        <v>461</v>
      </c>
      <c r="BR45" s="1788" t="s">
        <v>461</v>
      </c>
      <c r="BS45" s="1788" t="s">
        <v>461</v>
      </c>
      <c r="BT45" s="1263" t="s">
        <v>275</v>
      </c>
    </row>
    <row r="46" spans="1:74" s="721" customFormat="1" ht="78" customHeight="1">
      <c r="A46" s="1769" t="s">
        <v>520</v>
      </c>
      <c r="B46" s="2012">
        <v>0.17</v>
      </c>
      <c r="C46" s="1770" t="s">
        <v>521</v>
      </c>
      <c r="D46" s="2009">
        <v>5.7000000000000002E-2</v>
      </c>
      <c r="E46" s="1825" t="s">
        <v>522</v>
      </c>
      <c r="F46" s="1825" t="s">
        <v>523</v>
      </c>
      <c r="G46" s="1825" t="s">
        <v>524</v>
      </c>
      <c r="H46" s="1827" t="s">
        <v>23</v>
      </c>
      <c r="I46" s="1827" t="s">
        <v>259</v>
      </c>
      <c r="J46" s="1827" t="s">
        <v>259</v>
      </c>
      <c r="K46" s="1734">
        <v>44197</v>
      </c>
      <c r="L46" s="1734" t="s">
        <v>295</v>
      </c>
      <c r="M46" s="1917">
        <v>47446</v>
      </c>
      <c r="N46" s="1918">
        <v>49818</v>
      </c>
      <c r="O46" s="1918">
        <v>52309</v>
      </c>
      <c r="P46" s="1918">
        <v>54925</v>
      </c>
      <c r="Q46" s="1918">
        <v>57671</v>
      </c>
      <c r="R46" s="1918">
        <v>57671</v>
      </c>
      <c r="S46" s="1769" t="s">
        <v>525</v>
      </c>
      <c r="T46" s="1893">
        <v>1.9E-2</v>
      </c>
      <c r="U46" s="1788" t="s">
        <v>526</v>
      </c>
      <c r="V46" s="1788" t="s">
        <v>527</v>
      </c>
      <c r="W46" s="1838" t="s">
        <v>78</v>
      </c>
      <c r="X46" s="1772">
        <v>13.3</v>
      </c>
      <c r="Y46" s="1838" t="s">
        <v>528</v>
      </c>
      <c r="Z46" s="1827" t="s">
        <v>20</v>
      </c>
      <c r="AA46" s="1827" t="s">
        <v>313</v>
      </c>
      <c r="AB46" s="1792">
        <v>160</v>
      </c>
      <c r="AC46" s="1779">
        <v>45187</v>
      </c>
      <c r="AD46" s="1779">
        <v>2019</v>
      </c>
      <c r="AE46" s="1736">
        <v>44197</v>
      </c>
      <c r="AF46" s="1827" t="s">
        <v>295</v>
      </c>
      <c r="AG46" s="1828">
        <v>47446</v>
      </c>
      <c r="AH46" s="1828">
        <v>49818</v>
      </c>
      <c r="AI46" s="1828">
        <v>52309</v>
      </c>
      <c r="AJ46" s="1828">
        <v>54925</v>
      </c>
      <c r="AK46" s="1828">
        <v>57671</v>
      </c>
      <c r="AL46" s="1828">
        <v>262169</v>
      </c>
      <c r="AM46" s="1807">
        <v>1377</v>
      </c>
      <c r="AN46" s="1807">
        <v>1377</v>
      </c>
      <c r="AO46" s="1895" t="s">
        <v>262</v>
      </c>
      <c r="AP46" s="1837">
        <v>7657</v>
      </c>
      <c r="AQ46" s="1807">
        <v>1446</v>
      </c>
      <c r="AR46" s="1807">
        <v>1446</v>
      </c>
      <c r="AS46" s="1895" t="s">
        <v>262</v>
      </c>
      <c r="AT46" s="1837">
        <v>7657</v>
      </c>
      <c r="AU46" s="1807">
        <v>1519</v>
      </c>
      <c r="AV46" s="1807">
        <v>1519</v>
      </c>
      <c r="AW46" s="1895" t="s">
        <v>262</v>
      </c>
      <c r="AX46" s="1837">
        <v>7657</v>
      </c>
      <c r="AY46" s="1807">
        <v>1595</v>
      </c>
      <c r="AZ46" s="1807">
        <v>1595</v>
      </c>
      <c r="BA46" s="1895" t="s">
        <v>262</v>
      </c>
      <c r="BB46" s="1837">
        <v>7657</v>
      </c>
      <c r="BC46" s="1807">
        <v>1674</v>
      </c>
      <c r="BD46" s="1786" t="s">
        <v>259</v>
      </c>
      <c r="BE46" s="1795" t="s">
        <v>259</v>
      </c>
      <c r="BF46" s="1795" t="s">
        <v>259</v>
      </c>
      <c r="BG46" s="1768">
        <f>+AM46+AQ46+AU46+AY46+BC46</f>
        <v>7611</v>
      </c>
      <c r="BH46" s="1788" t="s">
        <v>37</v>
      </c>
      <c r="BI46" s="1788" t="s">
        <v>529</v>
      </c>
      <c r="BJ46" s="1788" t="s">
        <v>530</v>
      </c>
      <c r="BK46" s="1788" t="s">
        <v>531</v>
      </c>
      <c r="BL46" s="1788">
        <v>3778881</v>
      </c>
      <c r="BM46" s="1789" t="s">
        <v>532</v>
      </c>
      <c r="BN46" s="1788" t="s">
        <v>461</v>
      </c>
      <c r="BO46" s="1788" t="s">
        <v>461</v>
      </c>
      <c r="BP46" s="1788" t="s">
        <v>461</v>
      </c>
      <c r="BQ46" s="1788" t="s">
        <v>461</v>
      </c>
      <c r="BR46" s="1788" t="s">
        <v>461</v>
      </c>
      <c r="BS46" s="1788" t="s">
        <v>461</v>
      </c>
      <c r="BT46" s="1263" t="s">
        <v>275</v>
      </c>
    </row>
    <row r="47" spans="1:74" s="721" customFormat="1" ht="62.25" customHeight="1">
      <c r="A47" s="1769" t="s">
        <v>520</v>
      </c>
      <c r="B47" s="2002"/>
      <c r="C47" s="1770" t="s">
        <v>521</v>
      </c>
      <c r="D47" s="2010"/>
      <c r="E47" s="1825" t="s">
        <v>522</v>
      </c>
      <c r="F47" s="1825" t="s">
        <v>523</v>
      </c>
      <c r="G47" s="1825" t="s">
        <v>524</v>
      </c>
      <c r="H47" s="1827" t="s">
        <v>23</v>
      </c>
      <c r="I47" s="1827" t="s">
        <v>259</v>
      </c>
      <c r="J47" s="1827" t="s">
        <v>259</v>
      </c>
      <c r="K47" s="1734">
        <v>44197</v>
      </c>
      <c r="L47" s="1734" t="s">
        <v>295</v>
      </c>
      <c r="M47" s="1917">
        <v>47446</v>
      </c>
      <c r="N47" s="1918">
        <v>49818</v>
      </c>
      <c r="O47" s="1918">
        <v>52309</v>
      </c>
      <c r="P47" s="1918">
        <v>54925</v>
      </c>
      <c r="Q47" s="1918">
        <v>57671</v>
      </c>
      <c r="R47" s="1918">
        <v>57671</v>
      </c>
      <c r="S47" s="1769" t="s">
        <v>533</v>
      </c>
      <c r="T47" s="1893">
        <v>1.9E-2</v>
      </c>
      <c r="U47" s="1838" t="s">
        <v>534</v>
      </c>
      <c r="V47" s="1838" t="s">
        <v>535</v>
      </c>
      <c r="W47" s="1838" t="s">
        <v>78</v>
      </c>
      <c r="X47" s="1772">
        <v>13.3</v>
      </c>
      <c r="Y47" s="1838" t="s">
        <v>528</v>
      </c>
      <c r="Z47" s="1792" t="s">
        <v>20</v>
      </c>
      <c r="AA47" s="1792" t="s">
        <v>313</v>
      </c>
      <c r="AB47" s="1792">
        <v>160</v>
      </c>
      <c r="AC47" s="1779">
        <v>6435</v>
      </c>
      <c r="AD47" s="1779">
        <v>2019</v>
      </c>
      <c r="AE47" s="1736">
        <v>44197</v>
      </c>
      <c r="AF47" s="1827" t="s">
        <v>295</v>
      </c>
      <c r="AG47" s="1835">
        <v>6756</v>
      </c>
      <c r="AH47" s="1835">
        <v>7094</v>
      </c>
      <c r="AI47" s="1835">
        <v>7449</v>
      </c>
      <c r="AJ47" s="1835">
        <v>7821</v>
      </c>
      <c r="AK47" s="1835">
        <v>8212</v>
      </c>
      <c r="AL47" s="1835">
        <v>37332</v>
      </c>
      <c r="AM47" s="1831">
        <v>623</v>
      </c>
      <c r="AN47" s="1831">
        <v>623</v>
      </c>
      <c r="AO47" s="1899" t="s">
        <v>262</v>
      </c>
      <c r="AP47" s="1837">
        <v>7657</v>
      </c>
      <c r="AQ47" s="1831">
        <v>654</v>
      </c>
      <c r="AR47" s="1831">
        <v>686</v>
      </c>
      <c r="AS47" s="1899" t="s">
        <v>262</v>
      </c>
      <c r="AT47" s="1837">
        <v>7657</v>
      </c>
      <c r="AU47" s="1831">
        <v>686</v>
      </c>
      <c r="AV47" s="1831">
        <v>721</v>
      </c>
      <c r="AW47" s="1899" t="s">
        <v>262</v>
      </c>
      <c r="AX47" s="1837">
        <v>7657</v>
      </c>
      <c r="AY47" s="1831">
        <v>721</v>
      </c>
      <c r="AZ47" s="1831">
        <v>757</v>
      </c>
      <c r="BA47" s="1899" t="s">
        <v>262</v>
      </c>
      <c r="BB47" s="1837">
        <v>7657</v>
      </c>
      <c r="BC47" s="1831">
        <v>757</v>
      </c>
      <c r="BD47" s="1786" t="s">
        <v>259</v>
      </c>
      <c r="BE47" s="1795" t="s">
        <v>259</v>
      </c>
      <c r="BF47" s="1795" t="s">
        <v>259</v>
      </c>
      <c r="BG47" s="1768">
        <f t="shared" si="0"/>
        <v>3441</v>
      </c>
      <c r="BH47" s="1788" t="s">
        <v>37</v>
      </c>
      <c r="BI47" s="1788" t="s">
        <v>529</v>
      </c>
      <c r="BJ47" s="1838" t="s">
        <v>530</v>
      </c>
      <c r="BK47" s="1838" t="s">
        <v>531</v>
      </c>
      <c r="BL47" s="1838">
        <v>3778881</v>
      </c>
      <c r="BM47" s="1789" t="s">
        <v>532</v>
      </c>
      <c r="BN47" s="1838" t="s">
        <v>461</v>
      </c>
      <c r="BO47" s="1838" t="s">
        <v>461</v>
      </c>
      <c r="BP47" s="1838" t="s">
        <v>461</v>
      </c>
      <c r="BQ47" s="1838" t="s">
        <v>461</v>
      </c>
      <c r="BR47" s="1838" t="s">
        <v>461</v>
      </c>
      <c r="BS47" s="1838" t="s">
        <v>461</v>
      </c>
      <c r="BT47" s="1263" t="s">
        <v>275</v>
      </c>
    </row>
    <row r="48" spans="1:74" s="721" customFormat="1" ht="80.25" customHeight="1">
      <c r="A48" s="1769" t="s">
        <v>520</v>
      </c>
      <c r="B48" s="2002"/>
      <c r="C48" s="1770" t="s">
        <v>521</v>
      </c>
      <c r="D48" s="2011"/>
      <c r="E48" s="1825" t="s">
        <v>522</v>
      </c>
      <c r="F48" s="1825" t="s">
        <v>523</v>
      </c>
      <c r="G48" s="1825" t="s">
        <v>524</v>
      </c>
      <c r="H48" s="1827" t="s">
        <v>23</v>
      </c>
      <c r="I48" s="1827" t="s">
        <v>259</v>
      </c>
      <c r="J48" s="1827" t="s">
        <v>259</v>
      </c>
      <c r="K48" s="1734">
        <v>44197</v>
      </c>
      <c r="L48" s="1734">
        <v>46022</v>
      </c>
      <c r="M48" s="1917">
        <v>47446</v>
      </c>
      <c r="N48" s="1918">
        <v>49818</v>
      </c>
      <c r="O48" s="1918">
        <v>52309</v>
      </c>
      <c r="P48" s="1918">
        <v>54925</v>
      </c>
      <c r="Q48" s="1918">
        <v>57671</v>
      </c>
      <c r="R48" s="1918">
        <v>57671</v>
      </c>
      <c r="S48" s="1769" t="s">
        <v>536</v>
      </c>
      <c r="T48" s="1893">
        <v>1.9E-2</v>
      </c>
      <c r="U48" s="1769" t="s">
        <v>537</v>
      </c>
      <c r="V48" s="1770" t="s">
        <v>538</v>
      </c>
      <c r="W48" s="1776" t="s">
        <v>78</v>
      </c>
      <c r="X48" s="1772">
        <v>13.3</v>
      </c>
      <c r="Y48" s="1770" t="s">
        <v>14</v>
      </c>
      <c r="Z48" s="1772" t="s">
        <v>20</v>
      </c>
      <c r="AA48" s="1919" t="s">
        <v>313</v>
      </c>
      <c r="AB48" s="1791">
        <v>160</v>
      </c>
      <c r="AC48" s="1779" t="s">
        <v>259</v>
      </c>
      <c r="AD48" s="1779" t="s">
        <v>259</v>
      </c>
      <c r="AE48" s="1734">
        <v>44203</v>
      </c>
      <c r="AF48" s="1734" t="s">
        <v>295</v>
      </c>
      <c r="AG48" s="1780">
        <v>2</v>
      </c>
      <c r="AH48" s="1780">
        <v>2</v>
      </c>
      <c r="AI48" s="1780">
        <v>2</v>
      </c>
      <c r="AJ48" s="1780">
        <v>2</v>
      </c>
      <c r="AK48" s="1780">
        <v>1</v>
      </c>
      <c r="AL48" s="1779">
        <f>SUM(AG48:AK48)</f>
        <v>9</v>
      </c>
      <c r="AM48" s="1767">
        <v>3</v>
      </c>
      <c r="AN48" s="1767">
        <v>3</v>
      </c>
      <c r="AO48" s="1783" t="s">
        <v>262</v>
      </c>
      <c r="AP48" s="1784">
        <v>7666</v>
      </c>
      <c r="AQ48" s="1767">
        <v>3</v>
      </c>
      <c r="AR48" s="1767">
        <v>3</v>
      </c>
      <c r="AS48" s="1783" t="s">
        <v>262</v>
      </c>
      <c r="AT48" s="1784">
        <v>7666</v>
      </c>
      <c r="AU48" s="1767">
        <v>3</v>
      </c>
      <c r="AV48" s="1767">
        <v>3</v>
      </c>
      <c r="AW48" s="1783" t="s">
        <v>262</v>
      </c>
      <c r="AX48" s="1784">
        <v>7666</v>
      </c>
      <c r="AY48" s="1767">
        <v>3</v>
      </c>
      <c r="AZ48" s="1767">
        <v>3</v>
      </c>
      <c r="BA48" s="1783" t="s">
        <v>262</v>
      </c>
      <c r="BB48" s="1784">
        <v>7666</v>
      </c>
      <c r="BC48" s="1767">
        <v>3</v>
      </c>
      <c r="BD48" s="1786" t="s">
        <v>259</v>
      </c>
      <c r="BE48" s="1795" t="s">
        <v>259</v>
      </c>
      <c r="BF48" s="1795" t="s">
        <v>259</v>
      </c>
      <c r="BG48" s="1768">
        <f t="shared" si="0"/>
        <v>15</v>
      </c>
      <c r="BH48" s="1771" t="s">
        <v>37</v>
      </c>
      <c r="BI48" s="1771" t="s">
        <v>539</v>
      </c>
      <c r="BJ48" s="1771" t="s">
        <v>540</v>
      </c>
      <c r="BK48" s="1771" t="s">
        <v>541</v>
      </c>
      <c r="BL48" s="1771" t="s">
        <v>542</v>
      </c>
      <c r="BM48" s="1789" t="s">
        <v>543</v>
      </c>
      <c r="BN48" s="1771" t="s">
        <v>37</v>
      </c>
      <c r="BO48" s="1771" t="s">
        <v>539</v>
      </c>
      <c r="BP48" s="1771" t="s">
        <v>540</v>
      </c>
      <c r="BQ48" s="1771" t="s">
        <v>541</v>
      </c>
      <c r="BR48" s="1771"/>
      <c r="BS48" s="1898" t="s">
        <v>543</v>
      </c>
      <c r="BT48" s="1263" t="s">
        <v>275</v>
      </c>
    </row>
    <row r="49" spans="1:72" s="721" customFormat="1" ht="80.25" customHeight="1">
      <c r="A49" s="1769" t="s">
        <v>520</v>
      </c>
      <c r="B49" s="2002"/>
      <c r="C49" s="1770" t="s">
        <v>544</v>
      </c>
      <c r="D49" s="2009">
        <v>5.7000000000000002E-2</v>
      </c>
      <c r="E49" s="1770" t="s">
        <v>545</v>
      </c>
      <c r="F49" s="1770" t="s">
        <v>546</v>
      </c>
      <c r="G49" s="1771" t="s">
        <v>547</v>
      </c>
      <c r="H49" s="1827" t="s">
        <v>29</v>
      </c>
      <c r="I49" s="1827">
        <v>14.06</v>
      </c>
      <c r="J49" s="1772">
        <v>2018</v>
      </c>
      <c r="K49" s="1734">
        <v>44197</v>
      </c>
      <c r="L49" s="1734" t="s">
        <v>281</v>
      </c>
      <c r="M49" s="1920">
        <v>12.49</v>
      </c>
      <c r="N49" s="1920">
        <v>11.97</v>
      </c>
      <c r="O49" s="1920">
        <v>11.45</v>
      </c>
      <c r="P49" s="1920">
        <v>10.924889180428501</v>
      </c>
      <c r="Q49" s="1791" t="s">
        <v>261</v>
      </c>
      <c r="R49" s="1920">
        <v>10.924889180428481</v>
      </c>
      <c r="S49" s="1769" t="s">
        <v>548</v>
      </c>
      <c r="T49" s="1802">
        <v>0.03</v>
      </c>
      <c r="U49" s="1769" t="s">
        <v>549</v>
      </c>
      <c r="V49" s="1770" t="s">
        <v>550</v>
      </c>
      <c r="W49" s="1776" t="s">
        <v>72</v>
      </c>
      <c r="X49" s="1772">
        <v>11.1</v>
      </c>
      <c r="Y49" s="1770" t="s">
        <v>5</v>
      </c>
      <c r="Z49" s="1791" t="s">
        <v>20</v>
      </c>
      <c r="AA49" s="1772" t="s">
        <v>313</v>
      </c>
      <c r="AB49" s="1777">
        <v>2</v>
      </c>
      <c r="AC49" s="1779">
        <v>620</v>
      </c>
      <c r="AD49" s="1779">
        <v>2020</v>
      </c>
      <c r="AE49" s="1833">
        <v>44197</v>
      </c>
      <c r="AF49" s="1827" t="s">
        <v>551</v>
      </c>
      <c r="AG49" s="1822">
        <v>1598</v>
      </c>
      <c r="AH49" s="1828">
        <v>1792</v>
      </c>
      <c r="AI49" s="1828">
        <v>1009</v>
      </c>
      <c r="AJ49" s="1828">
        <v>264</v>
      </c>
      <c r="AK49" s="1779" t="s">
        <v>261</v>
      </c>
      <c r="AL49" s="1779">
        <f>SUM(AG49:AK49)</f>
        <v>4663</v>
      </c>
      <c r="AM49" s="1767">
        <v>15768</v>
      </c>
      <c r="AN49" s="1767">
        <v>52547</v>
      </c>
      <c r="AO49" s="1913" t="s">
        <v>76</v>
      </c>
      <c r="AP49" s="1901">
        <v>7823</v>
      </c>
      <c r="AQ49" s="1807">
        <v>11683</v>
      </c>
      <c r="AR49" s="1807">
        <v>29991</v>
      </c>
      <c r="AS49" s="1913" t="s">
        <v>76</v>
      </c>
      <c r="AT49" s="1837">
        <v>7823</v>
      </c>
      <c r="AU49" s="1807">
        <v>9956</v>
      </c>
      <c r="AV49" s="1807">
        <v>17399</v>
      </c>
      <c r="AW49" s="1913" t="s">
        <v>76</v>
      </c>
      <c r="AX49" s="1901">
        <v>7823</v>
      </c>
      <c r="AY49" s="1807">
        <v>2605</v>
      </c>
      <c r="AZ49" s="1807">
        <v>4520</v>
      </c>
      <c r="BA49" s="1913" t="s">
        <v>76</v>
      </c>
      <c r="BB49" s="1901">
        <v>7823</v>
      </c>
      <c r="BC49" s="1782" t="s">
        <v>261</v>
      </c>
      <c r="BD49" s="1786" t="s">
        <v>261</v>
      </c>
      <c r="BE49" s="1772" t="s">
        <v>261</v>
      </c>
      <c r="BF49" s="1772" t="s">
        <v>261</v>
      </c>
      <c r="BG49" s="1768">
        <f>+AM49+AQ49+AU49+AY49</f>
        <v>40012</v>
      </c>
      <c r="BH49" s="1788" t="s">
        <v>41</v>
      </c>
      <c r="BI49" s="1788" t="s">
        <v>552</v>
      </c>
      <c r="BJ49" s="1788" t="s">
        <v>553</v>
      </c>
      <c r="BK49" s="1788" t="s">
        <v>554</v>
      </c>
      <c r="BL49" s="1788">
        <v>3581600</v>
      </c>
      <c r="BM49" s="1921" t="s">
        <v>555</v>
      </c>
      <c r="BN49" s="1771"/>
      <c r="BO49" s="1771"/>
      <c r="BP49" s="1771"/>
      <c r="BQ49" s="1771"/>
      <c r="BR49" s="1771"/>
      <c r="BS49" s="1771"/>
      <c r="BT49" s="1263" t="s">
        <v>275</v>
      </c>
    </row>
    <row r="50" spans="1:72" s="721" customFormat="1" ht="80.25" customHeight="1">
      <c r="A50" s="1769" t="s">
        <v>520</v>
      </c>
      <c r="B50" s="2002"/>
      <c r="C50" s="1770" t="s">
        <v>544</v>
      </c>
      <c r="D50" s="2011"/>
      <c r="E50" s="1770" t="s">
        <v>545</v>
      </c>
      <c r="F50" s="1770" t="s">
        <v>546</v>
      </c>
      <c r="G50" s="1771" t="s">
        <v>547</v>
      </c>
      <c r="H50" s="1827" t="s">
        <v>29</v>
      </c>
      <c r="I50" s="1827">
        <v>14.06</v>
      </c>
      <c r="J50" s="1772">
        <v>2018</v>
      </c>
      <c r="K50" s="1734">
        <v>44197</v>
      </c>
      <c r="L50" s="1734" t="s">
        <v>281</v>
      </c>
      <c r="M50" s="1920">
        <v>12.49</v>
      </c>
      <c r="N50" s="1920">
        <v>11.97</v>
      </c>
      <c r="O50" s="1920">
        <v>11.45</v>
      </c>
      <c r="P50" s="1920">
        <v>10.924889180428501</v>
      </c>
      <c r="Q50" s="1791" t="s">
        <v>261</v>
      </c>
      <c r="R50" s="1920">
        <v>10.924889180428481</v>
      </c>
      <c r="S50" s="1769" t="s">
        <v>556</v>
      </c>
      <c r="T50" s="1802">
        <v>2.7E-2</v>
      </c>
      <c r="U50" s="1769" t="s">
        <v>557</v>
      </c>
      <c r="V50" s="1769" t="s">
        <v>558</v>
      </c>
      <c r="W50" s="1776" t="s">
        <v>72</v>
      </c>
      <c r="X50" s="1772">
        <v>11.1</v>
      </c>
      <c r="Y50" s="1770" t="s">
        <v>5</v>
      </c>
      <c r="Z50" s="1791" t="s">
        <v>20</v>
      </c>
      <c r="AA50" s="1772" t="s">
        <v>313</v>
      </c>
      <c r="AB50" s="1777">
        <v>2</v>
      </c>
      <c r="AC50" s="1779" t="s">
        <v>280</v>
      </c>
      <c r="AD50" s="1779" t="s">
        <v>259</v>
      </c>
      <c r="AE50" s="1922">
        <v>44203</v>
      </c>
      <c r="AF50" s="1792" t="s">
        <v>514</v>
      </c>
      <c r="AG50" s="1834">
        <v>1</v>
      </c>
      <c r="AH50" s="1835">
        <v>1</v>
      </c>
      <c r="AI50" s="1835" t="s">
        <v>261</v>
      </c>
      <c r="AJ50" s="1835" t="s">
        <v>261</v>
      </c>
      <c r="AK50" s="1835" t="s">
        <v>261</v>
      </c>
      <c r="AL50" s="1835">
        <v>2</v>
      </c>
      <c r="AM50" s="1767">
        <v>475</v>
      </c>
      <c r="AN50" s="1807">
        <v>475</v>
      </c>
      <c r="AO50" s="1913" t="s">
        <v>76</v>
      </c>
      <c r="AP50" s="1923">
        <v>7825</v>
      </c>
      <c r="AQ50" s="1807">
        <v>150</v>
      </c>
      <c r="AR50" s="1807">
        <v>150</v>
      </c>
      <c r="AS50" s="1923" t="s">
        <v>76</v>
      </c>
      <c r="AT50" s="1923">
        <v>7825</v>
      </c>
      <c r="AU50" s="1924" t="s">
        <v>261</v>
      </c>
      <c r="AV50" s="1924" t="s">
        <v>261</v>
      </c>
      <c r="AW50" s="1913" t="s">
        <v>261</v>
      </c>
      <c r="AX50" s="1901" t="s">
        <v>261</v>
      </c>
      <c r="AY50" s="1924" t="s">
        <v>261</v>
      </c>
      <c r="AZ50" s="1924" t="s">
        <v>261</v>
      </c>
      <c r="BA50" s="1913" t="s">
        <v>261</v>
      </c>
      <c r="BB50" s="1901" t="s">
        <v>261</v>
      </c>
      <c r="BC50" s="1924" t="s">
        <v>261</v>
      </c>
      <c r="BD50" s="1925" t="s">
        <v>261</v>
      </c>
      <c r="BE50" s="1772" t="s">
        <v>261</v>
      </c>
      <c r="BF50" s="1772" t="s">
        <v>261</v>
      </c>
      <c r="BG50" s="1768">
        <f>AM50+AQ50</f>
        <v>625</v>
      </c>
      <c r="BH50" s="1788" t="s">
        <v>41</v>
      </c>
      <c r="BI50" s="1788" t="s">
        <v>552</v>
      </c>
      <c r="BJ50" s="1788" t="s">
        <v>553</v>
      </c>
      <c r="BK50" s="1788" t="s">
        <v>554</v>
      </c>
      <c r="BL50" s="1788">
        <v>3581600</v>
      </c>
      <c r="BM50" s="1921" t="s">
        <v>555</v>
      </c>
      <c r="BN50" s="1771"/>
      <c r="BO50" s="1771"/>
      <c r="BP50" s="1771"/>
      <c r="BQ50" s="1771"/>
      <c r="BR50" s="1771"/>
      <c r="BS50" s="1771"/>
      <c r="BT50" s="1263" t="s">
        <v>275</v>
      </c>
    </row>
    <row r="51" spans="1:72" s="721" customFormat="1" ht="80.25" customHeight="1">
      <c r="A51" s="1769" t="s">
        <v>520</v>
      </c>
      <c r="B51" s="2002"/>
      <c r="C51" s="1770" t="s">
        <v>559</v>
      </c>
      <c r="D51" s="2009">
        <v>5.6000000000000001E-2</v>
      </c>
      <c r="E51" s="1769" t="s">
        <v>560</v>
      </c>
      <c r="F51" s="1769" t="s">
        <v>561</v>
      </c>
      <c r="G51" s="1771" t="s">
        <v>5</v>
      </c>
      <c r="H51" s="1827" t="s">
        <v>23</v>
      </c>
      <c r="I51" s="1926" t="s">
        <v>259</v>
      </c>
      <c r="J51" s="1926" t="s">
        <v>259</v>
      </c>
      <c r="K51" s="1734">
        <v>44570</v>
      </c>
      <c r="L51" s="1927" t="s">
        <v>260</v>
      </c>
      <c r="M51" s="1791" t="s">
        <v>261</v>
      </c>
      <c r="N51" s="1791">
        <v>80</v>
      </c>
      <c r="O51" s="1791">
        <v>83</v>
      </c>
      <c r="P51" s="1791" t="s">
        <v>261</v>
      </c>
      <c r="Q51" s="1791" t="s">
        <v>261</v>
      </c>
      <c r="R51" s="1791">
        <v>83</v>
      </c>
      <c r="S51" s="1796" t="s">
        <v>562</v>
      </c>
      <c r="T51" s="1802">
        <v>2.8000000000000001E-2</v>
      </c>
      <c r="U51" s="1769" t="s">
        <v>563</v>
      </c>
      <c r="V51" s="1769" t="s">
        <v>564</v>
      </c>
      <c r="W51" s="1838" t="s">
        <v>59</v>
      </c>
      <c r="X51" s="1772">
        <v>5.0999999999999996</v>
      </c>
      <c r="Y51" s="1770" t="s">
        <v>5</v>
      </c>
      <c r="Z51" s="1772" t="s">
        <v>23</v>
      </c>
      <c r="AA51" s="1772" t="s">
        <v>258</v>
      </c>
      <c r="AB51" s="1777">
        <v>383</v>
      </c>
      <c r="AC51" s="1778" t="s">
        <v>259</v>
      </c>
      <c r="AD51" s="1778" t="s">
        <v>259</v>
      </c>
      <c r="AE51" s="1734">
        <v>44197</v>
      </c>
      <c r="AF51" s="1927" t="s">
        <v>565</v>
      </c>
      <c r="AG51" s="1781">
        <v>1</v>
      </c>
      <c r="AH51" s="1781">
        <v>1</v>
      </c>
      <c r="AI51" s="1781">
        <v>1</v>
      </c>
      <c r="AJ51" s="1781">
        <v>1</v>
      </c>
      <c r="AK51" s="1779" t="s">
        <v>261</v>
      </c>
      <c r="AL51" s="1778">
        <v>1</v>
      </c>
      <c r="AM51" s="1767">
        <v>1137</v>
      </c>
      <c r="AN51" s="1928">
        <v>1137</v>
      </c>
      <c r="AO51" s="1783" t="s">
        <v>76</v>
      </c>
      <c r="AP51" s="1784">
        <v>7581</v>
      </c>
      <c r="AQ51" s="1767">
        <v>1172</v>
      </c>
      <c r="AR51" s="1767">
        <v>1172</v>
      </c>
      <c r="AS51" s="1783" t="s">
        <v>76</v>
      </c>
      <c r="AT51" s="1784">
        <v>7581</v>
      </c>
      <c r="AU51" s="1767">
        <v>1207</v>
      </c>
      <c r="AV51" s="1767">
        <v>1207</v>
      </c>
      <c r="AW51" s="1783" t="s">
        <v>76</v>
      </c>
      <c r="AX51" s="1784">
        <v>7581</v>
      </c>
      <c r="AY51" s="1767">
        <v>1243</v>
      </c>
      <c r="AZ51" s="1767">
        <v>1243</v>
      </c>
      <c r="BA51" s="1783" t="s">
        <v>76</v>
      </c>
      <c r="BB51" s="1784">
        <v>7581</v>
      </c>
      <c r="BC51" s="1782" t="s">
        <v>261</v>
      </c>
      <c r="BD51" s="1925" t="s">
        <v>261</v>
      </c>
      <c r="BE51" s="1772" t="s">
        <v>261</v>
      </c>
      <c r="BF51" s="1772" t="s">
        <v>261</v>
      </c>
      <c r="BG51" s="1768">
        <f>+AM51+AQ51+AU51+AY51</f>
        <v>4759</v>
      </c>
      <c r="BH51" s="1771" t="s">
        <v>39</v>
      </c>
      <c r="BI51" s="1771" t="s">
        <v>87</v>
      </c>
      <c r="BJ51" s="1771" t="s">
        <v>566</v>
      </c>
      <c r="BK51" s="1771" t="s">
        <v>567</v>
      </c>
      <c r="BL51" s="1771" t="s">
        <v>568</v>
      </c>
      <c r="BM51" s="1789" t="s">
        <v>569</v>
      </c>
      <c r="BN51" s="1771" t="s">
        <v>39</v>
      </c>
      <c r="BO51" s="1771" t="s">
        <v>87</v>
      </c>
      <c r="BP51" s="1771" t="s">
        <v>570</v>
      </c>
      <c r="BQ51" s="1771" t="s">
        <v>571</v>
      </c>
      <c r="BR51" s="1771">
        <v>3173310158</v>
      </c>
      <c r="BS51" s="1789" t="s">
        <v>572</v>
      </c>
      <c r="BT51" s="1263" t="s">
        <v>275</v>
      </c>
    </row>
    <row r="52" spans="1:72" s="721" customFormat="1" ht="80.25" customHeight="1">
      <c r="A52" s="1769" t="s">
        <v>520</v>
      </c>
      <c r="B52" s="2008"/>
      <c r="C52" s="1929" t="s">
        <v>559</v>
      </c>
      <c r="D52" s="2011"/>
      <c r="E52" s="1769" t="s">
        <v>560</v>
      </c>
      <c r="F52" s="1769" t="s">
        <v>561</v>
      </c>
      <c r="G52" s="1771" t="s">
        <v>5</v>
      </c>
      <c r="H52" s="1772" t="s">
        <v>23</v>
      </c>
      <c r="I52" s="1926" t="s">
        <v>259</v>
      </c>
      <c r="J52" s="1926" t="s">
        <v>259</v>
      </c>
      <c r="K52" s="1734">
        <v>44570</v>
      </c>
      <c r="L52" s="1927" t="s">
        <v>260</v>
      </c>
      <c r="M52" s="1791" t="s">
        <v>261</v>
      </c>
      <c r="N52" s="1791">
        <v>80</v>
      </c>
      <c r="O52" s="1791">
        <v>83</v>
      </c>
      <c r="P52" s="1791" t="s">
        <v>261</v>
      </c>
      <c r="Q52" s="1791" t="s">
        <v>261</v>
      </c>
      <c r="R52" s="1791">
        <v>83</v>
      </c>
      <c r="S52" s="1769" t="s">
        <v>573</v>
      </c>
      <c r="T52" s="1802">
        <v>2.8000000000000001E-2</v>
      </c>
      <c r="U52" s="1769" t="s">
        <v>574</v>
      </c>
      <c r="V52" s="1769" t="s">
        <v>575</v>
      </c>
      <c r="W52" s="1776" t="s">
        <v>55</v>
      </c>
      <c r="X52" s="1772">
        <v>3.6</v>
      </c>
      <c r="Y52" s="1770" t="s">
        <v>576</v>
      </c>
      <c r="Z52" s="1772" t="s">
        <v>23</v>
      </c>
      <c r="AA52" s="1772" t="s">
        <v>258</v>
      </c>
      <c r="AB52" s="1777">
        <v>389</v>
      </c>
      <c r="AC52" s="1778" t="s">
        <v>259</v>
      </c>
      <c r="AD52" s="1778" t="s">
        <v>259</v>
      </c>
      <c r="AE52" s="1734">
        <v>44202</v>
      </c>
      <c r="AF52" s="1927" t="s">
        <v>281</v>
      </c>
      <c r="AG52" s="1781">
        <v>1</v>
      </c>
      <c r="AH52" s="1781">
        <v>1</v>
      </c>
      <c r="AI52" s="1781">
        <v>1</v>
      </c>
      <c r="AJ52" s="1781">
        <v>1</v>
      </c>
      <c r="AK52" s="1779" t="s">
        <v>261</v>
      </c>
      <c r="AL52" s="1778">
        <v>1</v>
      </c>
      <c r="AM52" s="1930">
        <v>1188</v>
      </c>
      <c r="AN52" s="1931">
        <v>1188</v>
      </c>
      <c r="AO52" s="1783" t="s">
        <v>262</v>
      </c>
      <c r="AP52" s="1784">
        <v>7907</v>
      </c>
      <c r="AQ52" s="1767">
        <v>2315</v>
      </c>
      <c r="AR52" s="1767">
        <v>2315</v>
      </c>
      <c r="AS52" s="1783" t="s">
        <v>262</v>
      </c>
      <c r="AT52" s="1784">
        <v>7907</v>
      </c>
      <c r="AU52" s="1767">
        <v>2384</v>
      </c>
      <c r="AV52" s="1767">
        <v>2384</v>
      </c>
      <c r="AW52" s="1783" t="s">
        <v>262</v>
      </c>
      <c r="AX52" s="1784">
        <v>7907</v>
      </c>
      <c r="AY52" s="1767">
        <v>2456</v>
      </c>
      <c r="AZ52" s="1767">
        <v>2456</v>
      </c>
      <c r="BA52" s="1783" t="s">
        <v>262</v>
      </c>
      <c r="BB52" s="1784">
        <v>7907</v>
      </c>
      <c r="BC52" s="1782" t="s">
        <v>261</v>
      </c>
      <c r="BD52" s="1925" t="s">
        <v>261</v>
      </c>
      <c r="BE52" s="1772" t="s">
        <v>261</v>
      </c>
      <c r="BF52" s="1772" t="s">
        <v>261</v>
      </c>
      <c r="BG52" s="1768">
        <f>+AM52+AQ52+AU52+AY52</f>
        <v>8343</v>
      </c>
      <c r="BH52" s="1771" t="s">
        <v>39</v>
      </c>
      <c r="BI52" s="1771" t="s">
        <v>87</v>
      </c>
      <c r="BJ52" s="1771" t="s">
        <v>577</v>
      </c>
      <c r="BK52" s="1771" t="s">
        <v>578</v>
      </c>
      <c r="BL52" s="1771">
        <v>3107688787</v>
      </c>
      <c r="BM52" s="1789" t="s">
        <v>579</v>
      </c>
      <c r="BN52" s="1771" t="s">
        <v>39</v>
      </c>
      <c r="BO52" s="1771" t="s">
        <v>87</v>
      </c>
      <c r="BP52" s="1771" t="s">
        <v>580</v>
      </c>
      <c r="BQ52" s="1771" t="s">
        <v>581</v>
      </c>
      <c r="BR52" s="1771" t="s">
        <v>582</v>
      </c>
      <c r="BS52" s="1789" t="s">
        <v>583</v>
      </c>
      <c r="BT52" s="1263" t="s">
        <v>275</v>
      </c>
    </row>
    <row r="53" spans="1:72" s="723" customFormat="1" ht="76.5" customHeight="1">
      <c r="A53" s="1769" t="s">
        <v>584</v>
      </c>
      <c r="B53" s="2012">
        <v>0.17</v>
      </c>
      <c r="C53" s="1770" t="s">
        <v>585</v>
      </c>
      <c r="D53" s="2012">
        <v>0.17</v>
      </c>
      <c r="E53" s="1769" t="s">
        <v>586</v>
      </c>
      <c r="F53" s="1825" t="s">
        <v>587</v>
      </c>
      <c r="G53" s="1788" t="s">
        <v>257</v>
      </c>
      <c r="H53" s="1827" t="s">
        <v>26</v>
      </c>
      <c r="I53" s="1827">
        <v>42</v>
      </c>
      <c r="J53" s="1827">
        <v>2020</v>
      </c>
      <c r="K53" s="1736">
        <v>44562</v>
      </c>
      <c r="L53" s="1827" t="s">
        <v>281</v>
      </c>
      <c r="M53" s="1827" t="s">
        <v>261</v>
      </c>
      <c r="N53" s="1827">
        <v>44</v>
      </c>
      <c r="O53" s="1827">
        <v>48</v>
      </c>
      <c r="P53" s="1827">
        <v>50</v>
      </c>
      <c r="Q53" s="1791" t="s">
        <v>261</v>
      </c>
      <c r="R53" s="1827">
        <v>50</v>
      </c>
      <c r="S53" s="1769" t="s">
        <v>588</v>
      </c>
      <c r="T53" s="1893">
        <v>2.5999999999999999E-2</v>
      </c>
      <c r="U53" s="1769" t="s">
        <v>589</v>
      </c>
      <c r="V53" s="1769" t="s">
        <v>590</v>
      </c>
      <c r="W53" s="1776" t="s">
        <v>57</v>
      </c>
      <c r="X53" s="1772">
        <v>4.7</v>
      </c>
      <c r="Y53" s="1770" t="s">
        <v>591</v>
      </c>
      <c r="Z53" s="1772" t="s">
        <v>20</v>
      </c>
      <c r="AA53" s="1772" t="s">
        <v>258</v>
      </c>
      <c r="AB53" s="1777">
        <v>422</v>
      </c>
      <c r="AC53" s="1778" t="s">
        <v>259</v>
      </c>
      <c r="AD53" s="1779" t="s">
        <v>259</v>
      </c>
      <c r="AE53" s="1734">
        <v>44197</v>
      </c>
      <c r="AF53" s="1734" t="s">
        <v>431</v>
      </c>
      <c r="AG53" s="1769">
        <v>6000</v>
      </c>
      <c r="AH53" s="1825">
        <v>7500</v>
      </c>
      <c r="AI53" s="1825">
        <v>9000</v>
      </c>
      <c r="AJ53" s="1825">
        <v>10500</v>
      </c>
      <c r="AK53" s="1769">
        <v>12000</v>
      </c>
      <c r="AL53" s="1825">
        <f>AG53+AH53+AI53+AJ53+AK53</f>
        <v>45000</v>
      </c>
      <c r="AM53" s="1932">
        <v>595</v>
      </c>
      <c r="AN53" s="1932">
        <v>2500</v>
      </c>
      <c r="AO53" s="1899" t="s">
        <v>262</v>
      </c>
      <c r="AP53" s="1785">
        <v>7688</v>
      </c>
      <c r="AQ53" s="1767">
        <v>260</v>
      </c>
      <c r="AR53" s="1767">
        <v>2500</v>
      </c>
      <c r="AS53" s="1899" t="s">
        <v>262</v>
      </c>
      <c r="AT53" s="1785">
        <v>7688</v>
      </c>
      <c r="AU53" s="1767">
        <v>893</v>
      </c>
      <c r="AV53" s="1767">
        <v>2500</v>
      </c>
      <c r="AW53" s="1899" t="s">
        <v>262</v>
      </c>
      <c r="AX53" s="1785">
        <v>7688</v>
      </c>
      <c r="AY53" s="1767">
        <v>1042</v>
      </c>
      <c r="AZ53" s="1767">
        <v>2500</v>
      </c>
      <c r="BA53" s="1899" t="s">
        <v>262</v>
      </c>
      <c r="BB53" s="1785">
        <v>7688</v>
      </c>
      <c r="BC53" s="1767">
        <v>1190</v>
      </c>
      <c r="BD53" s="1925" t="s">
        <v>261</v>
      </c>
      <c r="BE53" s="1772" t="s">
        <v>261</v>
      </c>
      <c r="BF53" s="1772" t="s">
        <v>261</v>
      </c>
      <c r="BG53" s="1768">
        <f>+AM53+AQ53+AU53+AY53+BC53</f>
        <v>3980</v>
      </c>
      <c r="BH53" s="1771" t="s">
        <v>10</v>
      </c>
      <c r="BI53" s="1799" t="s">
        <v>592</v>
      </c>
      <c r="BJ53" s="1771" t="s">
        <v>593</v>
      </c>
      <c r="BK53" s="1771" t="s">
        <v>594</v>
      </c>
      <c r="BL53" s="1771" t="s">
        <v>595</v>
      </c>
      <c r="BM53" s="1789" t="s">
        <v>596</v>
      </c>
      <c r="BN53" s="1771"/>
      <c r="BO53" s="1771"/>
      <c r="BP53" s="1771"/>
      <c r="BQ53" s="1771"/>
      <c r="BR53" s="1771"/>
      <c r="BS53" s="1771"/>
      <c r="BT53" s="1267" t="s">
        <v>275</v>
      </c>
    </row>
    <row r="54" spans="1:72" s="721" customFormat="1" ht="69.75" customHeight="1">
      <c r="A54" s="1769" t="s">
        <v>584</v>
      </c>
      <c r="B54" s="2002"/>
      <c r="C54" s="1770" t="s">
        <v>585</v>
      </c>
      <c r="D54" s="2002"/>
      <c r="E54" s="1769" t="s">
        <v>586</v>
      </c>
      <c r="F54" s="1825" t="s">
        <v>587</v>
      </c>
      <c r="G54" s="1788" t="s">
        <v>257</v>
      </c>
      <c r="H54" s="1827" t="s">
        <v>26</v>
      </c>
      <c r="I54" s="1827">
        <v>42</v>
      </c>
      <c r="J54" s="1827">
        <v>2020</v>
      </c>
      <c r="K54" s="1736">
        <v>44562</v>
      </c>
      <c r="L54" s="1827" t="s">
        <v>281</v>
      </c>
      <c r="M54" s="1827" t="s">
        <v>261</v>
      </c>
      <c r="N54" s="1827">
        <v>44</v>
      </c>
      <c r="O54" s="1827">
        <v>48</v>
      </c>
      <c r="P54" s="1827">
        <v>50</v>
      </c>
      <c r="Q54" s="1791" t="s">
        <v>261</v>
      </c>
      <c r="R54" s="1827">
        <v>50</v>
      </c>
      <c r="S54" s="1774" t="s">
        <v>597</v>
      </c>
      <c r="T54" s="1893">
        <v>2.52E-2</v>
      </c>
      <c r="U54" s="1769" t="s">
        <v>598</v>
      </c>
      <c r="V54" s="1769" t="s">
        <v>599</v>
      </c>
      <c r="W54" s="1776" t="s">
        <v>69</v>
      </c>
      <c r="X54" s="1772">
        <v>10.199999999999999</v>
      </c>
      <c r="Y54" s="1770" t="s">
        <v>591</v>
      </c>
      <c r="Z54" s="1772" t="s">
        <v>26</v>
      </c>
      <c r="AA54" s="1772" t="s">
        <v>258</v>
      </c>
      <c r="AB54" s="1777">
        <v>424</v>
      </c>
      <c r="AC54" s="1793">
        <v>317</v>
      </c>
      <c r="AD54" s="1779">
        <v>2019</v>
      </c>
      <c r="AE54" s="1734">
        <v>44197</v>
      </c>
      <c r="AF54" s="1734" t="s">
        <v>431</v>
      </c>
      <c r="AG54" s="1774">
        <v>417</v>
      </c>
      <c r="AH54" s="1826">
        <v>517</v>
      </c>
      <c r="AI54" s="1826">
        <v>617</v>
      </c>
      <c r="AJ54" s="1826">
        <v>717</v>
      </c>
      <c r="AK54" s="1774">
        <v>817</v>
      </c>
      <c r="AL54" s="1825">
        <v>817</v>
      </c>
      <c r="AM54" s="1932">
        <v>1076</v>
      </c>
      <c r="AN54" s="1767">
        <v>2994</v>
      </c>
      <c r="AO54" s="1899" t="s">
        <v>262</v>
      </c>
      <c r="AP54" s="1784" t="s">
        <v>600</v>
      </c>
      <c r="AQ54" s="1767">
        <v>1076</v>
      </c>
      <c r="AR54" s="1767">
        <v>2994</v>
      </c>
      <c r="AS54" s="1899" t="s">
        <v>262</v>
      </c>
      <c r="AT54" s="1784" t="s">
        <v>600</v>
      </c>
      <c r="AU54" s="1767">
        <v>1153</v>
      </c>
      <c r="AV54" s="1767">
        <v>2994</v>
      </c>
      <c r="AW54" s="1899" t="s">
        <v>262</v>
      </c>
      <c r="AX54" s="1784" t="s">
        <v>600</v>
      </c>
      <c r="AY54" s="1767">
        <v>1193</v>
      </c>
      <c r="AZ54" s="1767">
        <v>2994</v>
      </c>
      <c r="BA54" s="1899" t="s">
        <v>262</v>
      </c>
      <c r="BB54" s="1784" t="s">
        <v>600</v>
      </c>
      <c r="BC54" s="1932">
        <v>1235</v>
      </c>
      <c r="BD54" s="1786" t="s">
        <v>259</v>
      </c>
      <c r="BE54" s="1795" t="s">
        <v>259</v>
      </c>
      <c r="BF54" s="1795" t="s">
        <v>259</v>
      </c>
      <c r="BG54" s="1768">
        <f>AM54+AQ54+AU54+AY54+BC54</f>
        <v>5733</v>
      </c>
      <c r="BH54" s="1771" t="s">
        <v>10</v>
      </c>
      <c r="BI54" s="1799" t="s">
        <v>592</v>
      </c>
      <c r="BJ54" s="1771" t="s">
        <v>601</v>
      </c>
      <c r="BK54" s="1771" t="s">
        <v>602</v>
      </c>
      <c r="BL54" s="1771"/>
      <c r="BM54" s="1789" t="s">
        <v>603</v>
      </c>
      <c r="BN54" s="1771"/>
      <c r="BO54" s="1771"/>
      <c r="BP54" s="1771"/>
      <c r="BQ54" s="1771"/>
      <c r="BR54" s="1771"/>
      <c r="BS54" s="1771"/>
      <c r="BT54" s="1267" t="s">
        <v>275</v>
      </c>
    </row>
    <row r="55" spans="1:72" s="721" customFormat="1" ht="69.75" customHeight="1">
      <c r="A55" s="1769" t="s">
        <v>584</v>
      </c>
      <c r="B55" s="2002"/>
      <c r="C55" s="1770" t="s">
        <v>585</v>
      </c>
      <c r="D55" s="2002"/>
      <c r="E55" s="1769" t="s">
        <v>586</v>
      </c>
      <c r="F55" s="1825" t="s">
        <v>587</v>
      </c>
      <c r="G55" s="1788" t="s">
        <v>257</v>
      </c>
      <c r="H55" s="1827" t="s">
        <v>26</v>
      </c>
      <c r="I55" s="1827">
        <v>42</v>
      </c>
      <c r="J55" s="1827">
        <v>2020</v>
      </c>
      <c r="K55" s="1736">
        <v>44562</v>
      </c>
      <c r="L55" s="1827" t="s">
        <v>281</v>
      </c>
      <c r="M55" s="1827" t="s">
        <v>261</v>
      </c>
      <c r="N55" s="1827">
        <v>44</v>
      </c>
      <c r="O55" s="1827">
        <v>48</v>
      </c>
      <c r="P55" s="1827">
        <v>50</v>
      </c>
      <c r="Q55" s="1791" t="s">
        <v>261</v>
      </c>
      <c r="R55" s="1827">
        <v>50</v>
      </c>
      <c r="S55" s="1774" t="s">
        <v>604</v>
      </c>
      <c r="T55" s="1893">
        <v>2.3E-2</v>
      </c>
      <c r="U55" s="1770" t="s">
        <v>605</v>
      </c>
      <c r="V55" s="1770" t="s">
        <v>606</v>
      </c>
      <c r="W55" s="1776" t="s">
        <v>69</v>
      </c>
      <c r="X55" s="1772">
        <v>10.199999999999999</v>
      </c>
      <c r="Y55" s="1770" t="s">
        <v>607</v>
      </c>
      <c r="Z55" s="1772" t="s">
        <v>20</v>
      </c>
      <c r="AA55" s="1772" t="s">
        <v>258</v>
      </c>
      <c r="AB55" s="1777">
        <v>424</v>
      </c>
      <c r="AC55" s="1778" t="s">
        <v>259</v>
      </c>
      <c r="AD55" s="1778" t="s">
        <v>259</v>
      </c>
      <c r="AE55" s="1734">
        <v>44203</v>
      </c>
      <c r="AF55" s="1734" t="s">
        <v>431</v>
      </c>
      <c r="AG55" s="1834">
        <v>221</v>
      </c>
      <c r="AH55" s="1835">
        <v>221</v>
      </c>
      <c r="AI55" s="1835">
        <v>221</v>
      </c>
      <c r="AJ55" s="1835">
        <v>110</v>
      </c>
      <c r="AK55" s="1834">
        <v>110</v>
      </c>
      <c r="AL55" s="1835">
        <f>SUM(AG55:AK55)</f>
        <v>883</v>
      </c>
      <c r="AM55" s="1767">
        <v>2800</v>
      </c>
      <c r="AN55" s="1767">
        <v>2800</v>
      </c>
      <c r="AO55" s="1899" t="s">
        <v>262</v>
      </c>
      <c r="AP55" s="1784">
        <v>7685</v>
      </c>
      <c r="AQ55" s="1767">
        <v>2800</v>
      </c>
      <c r="AR55" s="1767">
        <v>2800</v>
      </c>
      <c r="AS55" s="1899" t="s">
        <v>262</v>
      </c>
      <c r="AT55" s="1784">
        <v>7685</v>
      </c>
      <c r="AU55" s="1767">
        <v>2800</v>
      </c>
      <c r="AV55" s="1767">
        <v>2800</v>
      </c>
      <c r="AW55" s="1899" t="s">
        <v>262</v>
      </c>
      <c r="AX55" s="1784">
        <v>7685</v>
      </c>
      <c r="AY55" s="1767">
        <v>1400</v>
      </c>
      <c r="AZ55" s="1767">
        <v>1400</v>
      </c>
      <c r="BA55" s="1899" t="s">
        <v>262</v>
      </c>
      <c r="BB55" s="1784">
        <v>7685</v>
      </c>
      <c r="BC55" s="1932">
        <v>1400</v>
      </c>
      <c r="BD55" s="1786" t="s">
        <v>259</v>
      </c>
      <c r="BE55" s="1795" t="s">
        <v>259</v>
      </c>
      <c r="BF55" s="1795" t="s">
        <v>259</v>
      </c>
      <c r="BG55" s="1768">
        <f t="shared" si="0"/>
        <v>11200</v>
      </c>
      <c r="BH55" s="1771" t="s">
        <v>10</v>
      </c>
      <c r="BI55" s="1799" t="s">
        <v>592</v>
      </c>
      <c r="BJ55" s="1771" t="s">
        <v>608</v>
      </c>
      <c r="BK55" s="1771" t="s">
        <v>609</v>
      </c>
      <c r="BL55" s="1771"/>
      <c r="BM55" s="1789" t="s">
        <v>610</v>
      </c>
      <c r="BN55" s="1771"/>
      <c r="BO55" s="1771"/>
      <c r="BP55" s="1771"/>
      <c r="BQ55" s="1771"/>
      <c r="BR55" s="1771"/>
      <c r="BS55" s="1771"/>
      <c r="BT55" s="1263" t="s">
        <v>275</v>
      </c>
    </row>
    <row r="56" spans="1:72" s="721" customFormat="1" ht="67.5" customHeight="1">
      <c r="A56" s="1769" t="s">
        <v>584</v>
      </c>
      <c r="B56" s="2002"/>
      <c r="C56" s="1770" t="s">
        <v>585</v>
      </c>
      <c r="D56" s="2002"/>
      <c r="E56" s="1769" t="s">
        <v>586</v>
      </c>
      <c r="F56" s="1825" t="s">
        <v>587</v>
      </c>
      <c r="G56" s="1788" t="s">
        <v>257</v>
      </c>
      <c r="H56" s="1827" t="s">
        <v>26</v>
      </c>
      <c r="I56" s="1827">
        <v>42</v>
      </c>
      <c r="J56" s="1827">
        <v>2020</v>
      </c>
      <c r="K56" s="1736">
        <v>44562</v>
      </c>
      <c r="L56" s="1827" t="s">
        <v>281</v>
      </c>
      <c r="M56" s="1827" t="s">
        <v>261</v>
      </c>
      <c r="N56" s="1827">
        <v>44</v>
      </c>
      <c r="O56" s="1827">
        <v>48</v>
      </c>
      <c r="P56" s="1827">
        <v>50</v>
      </c>
      <c r="Q56" s="1791" t="s">
        <v>261</v>
      </c>
      <c r="R56" s="1827">
        <v>50</v>
      </c>
      <c r="S56" s="1774" t="s">
        <v>611</v>
      </c>
      <c r="T56" s="1893">
        <v>2.3E-2</v>
      </c>
      <c r="U56" s="1770" t="s">
        <v>612</v>
      </c>
      <c r="V56" s="1770" t="s">
        <v>613</v>
      </c>
      <c r="W56" s="1776" t="s">
        <v>69</v>
      </c>
      <c r="X56" s="1772">
        <v>10.199999999999999</v>
      </c>
      <c r="Y56" s="1770" t="s">
        <v>614</v>
      </c>
      <c r="Z56" s="1772" t="s">
        <v>20</v>
      </c>
      <c r="AA56" s="1772" t="s">
        <v>258</v>
      </c>
      <c r="AB56" s="1777">
        <v>424</v>
      </c>
      <c r="AC56" s="1778" t="s">
        <v>259</v>
      </c>
      <c r="AD56" s="1778" t="s">
        <v>259</v>
      </c>
      <c r="AE56" s="1734">
        <v>44203</v>
      </c>
      <c r="AF56" s="1734" t="s">
        <v>431</v>
      </c>
      <c r="AG56" s="1834">
        <v>369</v>
      </c>
      <c r="AH56" s="1835">
        <v>369</v>
      </c>
      <c r="AI56" s="1835">
        <v>369</v>
      </c>
      <c r="AJ56" s="1835">
        <v>178</v>
      </c>
      <c r="AK56" s="1834">
        <v>178</v>
      </c>
      <c r="AL56" s="1835">
        <f>SUM(AG56:AK56)</f>
        <v>1463</v>
      </c>
      <c r="AM56" s="1767">
        <v>684</v>
      </c>
      <c r="AN56" s="1767">
        <v>684</v>
      </c>
      <c r="AO56" s="1899" t="s">
        <v>262</v>
      </c>
      <c r="AP56" s="1784">
        <v>7685</v>
      </c>
      <c r="AQ56" s="1767">
        <v>684</v>
      </c>
      <c r="AR56" s="1767">
        <v>684</v>
      </c>
      <c r="AS56" s="1899" t="s">
        <v>262</v>
      </c>
      <c r="AT56" s="1784">
        <v>7685</v>
      </c>
      <c r="AU56" s="1767">
        <v>684</v>
      </c>
      <c r="AV56" s="1767">
        <v>684</v>
      </c>
      <c r="AW56" s="1899" t="s">
        <v>262</v>
      </c>
      <c r="AX56" s="1784">
        <v>7685</v>
      </c>
      <c r="AY56" s="1767">
        <v>333</v>
      </c>
      <c r="AZ56" s="1767">
        <v>333</v>
      </c>
      <c r="BA56" s="1899" t="s">
        <v>262</v>
      </c>
      <c r="BB56" s="1784">
        <v>7685</v>
      </c>
      <c r="BC56" s="1932">
        <v>333</v>
      </c>
      <c r="BD56" s="1786" t="s">
        <v>259</v>
      </c>
      <c r="BE56" s="1795" t="s">
        <v>259</v>
      </c>
      <c r="BF56" s="1795" t="s">
        <v>259</v>
      </c>
      <c r="BG56" s="1768">
        <f t="shared" si="0"/>
        <v>2718</v>
      </c>
      <c r="BH56" s="1771" t="s">
        <v>10</v>
      </c>
      <c r="BI56" s="1799" t="s">
        <v>592</v>
      </c>
      <c r="BJ56" s="1771" t="s">
        <v>608</v>
      </c>
      <c r="BK56" s="1771" t="s">
        <v>609</v>
      </c>
      <c r="BL56" s="1771"/>
      <c r="BM56" s="1789" t="s">
        <v>610</v>
      </c>
      <c r="BN56" s="1771"/>
      <c r="BO56" s="1771"/>
      <c r="BP56" s="1771"/>
      <c r="BQ56" s="1771"/>
      <c r="BR56" s="1771"/>
      <c r="BS56" s="1771"/>
      <c r="BT56" s="1263" t="s">
        <v>275</v>
      </c>
    </row>
    <row r="57" spans="1:72" s="721" customFormat="1" ht="67.5" customHeight="1">
      <c r="A57" s="1769" t="s">
        <v>584</v>
      </c>
      <c r="B57" s="2002"/>
      <c r="C57" s="1770" t="s">
        <v>585</v>
      </c>
      <c r="D57" s="2002"/>
      <c r="E57" s="1769" t="s">
        <v>586</v>
      </c>
      <c r="F57" s="1825" t="s">
        <v>587</v>
      </c>
      <c r="G57" s="1788" t="s">
        <v>257</v>
      </c>
      <c r="H57" s="1827" t="s">
        <v>26</v>
      </c>
      <c r="I57" s="1827">
        <v>42</v>
      </c>
      <c r="J57" s="1827">
        <v>2020</v>
      </c>
      <c r="K57" s="1736">
        <v>44562</v>
      </c>
      <c r="L57" s="1827" t="s">
        <v>281</v>
      </c>
      <c r="M57" s="1827" t="s">
        <v>261</v>
      </c>
      <c r="N57" s="1827">
        <v>44</v>
      </c>
      <c r="O57" s="1827">
        <v>48</v>
      </c>
      <c r="P57" s="1827">
        <v>50</v>
      </c>
      <c r="Q57" s="1791" t="s">
        <v>261</v>
      </c>
      <c r="R57" s="1827">
        <v>50</v>
      </c>
      <c r="S57" s="1774" t="s">
        <v>615</v>
      </c>
      <c r="T57" s="1893">
        <v>2.5000000000000001E-2</v>
      </c>
      <c r="U57" s="1769" t="s">
        <v>616</v>
      </c>
      <c r="V57" s="1770" t="s">
        <v>617</v>
      </c>
      <c r="W57" s="1776" t="s">
        <v>86</v>
      </c>
      <c r="X57" s="1772">
        <v>16.7</v>
      </c>
      <c r="Y57" s="1770" t="s">
        <v>607</v>
      </c>
      <c r="Z57" s="1772" t="s">
        <v>20</v>
      </c>
      <c r="AA57" s="1772" t="s">
        <v>258</v>
      </c>
      <c r="AB57" s="1777">
        <v>424</v>
      </c>
      <c r="AC57" s="1778" t="s">
        <v>259</v>
      </c>
      <c r="AD57" s="1778" t="s">
        <v>259</v>
      </c>
      <c r="AE57" s="1734">
        <v>44202</v>
      </c>
      <c r="AF57" s="1734" t="s">
        <v>431</v>
      </c>
      <c r="AG57" s="1834">
        <v>20</v>
      </c>
      <c r="AH57" s="1835">
        <v>20</v>
      </c>
      <c r="AI57" s="1835">
        <v>20</v>
      </c>
      <c r="AJ57" s="1835">
        <v>10</v>
      </c>
      <c r="AK57" s="1834">
        <v>10</v>
      </c>
      <c r="AL57" s="1835">
        <v>80</v>
      </c>
      <c r="AM57" s="1767">
        <v>93</v>
      </c>
      <c r="AN57" s="1767">
        <v>456</v>
      </c>
      <c r="AO57" s="1899" t="s">
        <v>262</v>
      </c>
      <c r="AP57" s="1784">
        <v>7729</v>
      </c>
      <c r="AQ57" s="1767">
        <v>94</v>
      </c>
      <c r="AR57" s="1767">
        <v>462</v>
      </c>
      <c r="AS57" s="1899" t="s">
        <v>262</v>
      </c>
      <c r="AT57" s="1785">
        <v>7729</v>
      </c>
      <c r="AU57" s="1767">
        <v>94</v>
      </c>
      <c r="AV57" s="1767">
        <v>465</v>
      </c>
      <c r="AW57" s="1899" t="s">
        <v>262</v>
      </c>
      <c r="AX57" s="1785">
        <v>7729</v>
      </c>
      <c r="AY57" s="1767">
        <v>45</v>
      </c>
      <c r="AZ57" s="1767">
        <v>45</v>
      </c>
      <c r="BA57" s="1899" t="s">
        <v>262</v>
      </c>
      <c r="BB57" s="1784">
        <v>7729</v>
      </c>
      <c r="BC57" s="1932">
        <v>45</v>
      </c>
      <c r="BD57" s="1786" t="s">
        <v>259</v>
      </c>
      <c r="BE57" s="1795" t="s">
        <v>259</v>
      </c>
      <c r="BF57" s="1795" t="s">
        <v>259</v>
      </c>
      <c r="BG57" s="1768">
        <f t="shared" si="0"/>
        <v>371</v>
      </c>
      <c r="BH57" s="1771" t="s">
        <v>10</v>
      </c>
      <c r="BI57" s="1799" t="s">
        <v>592</v>
      </c>
      <c r="BJ57" s="1771" t="s">
        <v>618</v>
      </c>
      <c r="BK57" s="1771" t="s">
        <v>619</v>
      </c>
      <c r="BL57" s="1771">
        <v>2417900</v>
      </c>
      <c r="BM57" s="1789" t="s">
        <v>620</v>
      </c>
      <c r="BN57" s="1771"/>
      <c r="BO57" s="1771"/>
      <c r="BP57" s="1771"/>
      <c r="BQ57" s="1771"/>
      <c r="BR57" s="1771"/>
      <c r="BS57" s="1771"/>
      <c r="BT57" s="1263" t="s">
        <v>275</v>
      </c>
    </row>
    <row r="58" spans="1:72" s="721" customFormat="1" ht="67.5" customHeight="1">
      <c r="A58" s="1933" t="s">
        <v>584</v>
      </c>
      <c r="B58" s="2007"/>
      <c r="C58" s="1934" t="s">
        <v>585</v>
      </c>
      <c r="D58" s="2002"/>
      <c r="E58" s="1769" t="s">
        <v>586</v>
      </c>
      <c r="F58" s="1825" t="s">
        <v>587</v>
      </c>
      <c r="G58" s="1788" t="s">
        <v>257</v>
      </c>
      <c r="H58" s="1827" t="s">
        <v>26</v>
      </c>
      <c r="I58" s="1827">
        <v>42</v>
      </c>
      <c r="J58" s="1827">
        <v>2020</v>
      </c>
      <c r="K58" s="1736">
        <v>44562</v>
      </c>
      <c r="L58" s="1827" t="s">
        <v>281</v>
      </c>
      <c r="M58" s="1827" t="s">
        <v>261</v>
      </c>
      <c r="N58" s="1827">
        <v>44</v>
      </c>
      <c r="O58" s="1827">
        <v>48</v>
      </c>
      <c r="P58" s="1827">
        <v>50</v>
      </c>
      <c r="Q58" s="1791" t="s">
        <v>261</v>
      </c>
      <c r="R58" s="1827">
        <v>50</v>
      </c>
      <c r="S58" s="1769" t="s">
        <v>621</v>
      </c>
      <c r="T58" s="1893">
        <v>2.4E-2</v>
      </c>
      <c r="U58" s="1770" t="s">
        <v>622</v>
      </c>
      <c r="V58" s="1770" t="s">
        <v>623</v>
      </c>
      <c r="W58" s="1776" t="s">
        <v>69</v>
      </c>
      <c r="X58" s="1772">
        <v>10.199999999999999</v>
      </c>
      <c r="Y58" s="1770" t="s">
        <v>624</v>
      </c>
      <c r="Z58" s="1772" t="s">
        <v>20</v>
      </c>
      <c r="AA58" s="1772" t="s">
        <v>258</v>
      </c>
      <c r="AB58" s="1777">
        <v>545</v>
      </c>
      <c r="AC58" s="1779" t="s">
        <v>259</v>
      </c>
      <c r="AD58" s="1779" t="s">
        <v>259</v>
      </c>
      <c r="AE58" s="1734">
        <v>44197</v>
      </c>
      <c r="AF58" s="1734" t="s">
        <v>295</v>
      </c>
      <c r="AG58" s="1779">
        <v>3</v>
      </c>
      <c r="AH58" s="1779">
        <v>4</v>
      </c>
      <c r="AI58" s="1779">
        <v>4</v>
      </c>
      <c r="AJ58" s="1779">
        <v>4</v>
      </c>
      <c r="AK58" s="1779">
        <v>4</v>
      </c>
      <c r="AL58" s="1779">
        <f>AG58+AH58+AI58+AJ58+AK58</f>
        <v>19</v>
      </c>
      <c r="AM58" s="1935">
        <v>2590</v>
      </c>
      <c r="AN58" s="1935">
        <v>2590</v>
      </c>
      <c r="AO58" s="1913" t="s">
        <v>407</v>
      </c>
      <c r="AP58" s="1837">
        <v>7735</v>
      </c>
      <c r="AQ58" s="1906">
        <v>2257</v>
      </c>
      <c r="AR58" s="1906">
        <v>2257</v>
      </c>
      <c r="AS58" s="1913" t="s">
        <v>407</v>
      </c>
      <c r="AT58" s="1837">
        <v>7735</v>
      </c>
      <c r="AU58" s="1906">
        <v>3187</v>
      </c>
      <c r="AV58" s="1906">
        <v>3187</v>
      </c>
      <c r="AW58" s="1913" t="s">
        <v>407</v>
      </c>
      <c r="AX58" s="1837">
        <v>7735</v>
      </c>
      <c r="AY58" s="1807">
        <v>7835</v>
      </c>
      <c r="AZ58" s="1807">
        <v>7835</v>
      </c>
      <c r="BA58" s="1913" t="s">
        <v>407</v>
      </c>
      <c r="BB58" s="1837">
        <v>7735</v>
      </c>
      <c r="BC58" s="1807">
        <v>7835</v>
      </c>
      <c r="BD58" s="1786" t="s">
        <v>259</v>
      </c>
      <c r="BE58" s="1795" t="s">
        <v>259</v>
      </c>
      <c r="BF58" s="1795" t="s">
        <v>259</v>
      </c>
      <c r="BG58" s="1768">
        <f t="shared" si="0"/>
        <v>23704</v>
      </c>
      <c r="BH58" s="1771" t="s">
        <v>270</v>
      </c>
      <c r="BI58" s="1771" t="s">
        <v>296</v>
      </c>
      <c r="BJ58" s="1799" t="s">
        <v>408</v>
      </c>
      <c r="BK58" s="1787" t="s">
        <v>409</v>
      </c>
      <c r="BL58" s="1787">
        <v>3138862461</v>
      </c>
      <c r="BM58" s="1936" t="s">
        <v>410</v>
      </c>
      <c r="BN58" s="1771" t="s">
        <v>270</v>
      </c>
      <c r="BO58" s="1771" t="s">
        <v>296</v>
      </c>
      <c r="BP58" s="1799" t="s">
        <v>408</v>
      </c>
      <c r="BQ58" s="1771" t="s">
        <v>625</v>
      </c>
      <c r="BR58" s="1771">
        <v>3106788266</v>
      </c>
      <c r="BS58" s="1789" t="s">
        <v>626</v>
      </c>
      <c r="BT58" s="1263" t="s">
        <v>275</v>
      </c>
    </row>
    <row r="59" spans="1:72" s="721" customFormat="1" ht="108.75" customHeight="1">
      <c r="A59" s="1933" t="s">
        <v>584</v>
      </c>
      <c r="B59" s="2007"/>
      <c r="C59" s="1934" t="s">
        <v>585</v>
      </c>
      <c r="D59" s="2008"/>
      <c r="E59" s="1769" t="s">
        <v>586</v>
      </c>
      <c r="F59" s="1825" t="s">
        <v>587</v>
      </c>
      <c r="G59" s="1788" t="s">
        <v>257</v>
      </c>
      <c r="H59" s="1827" t="s">
        <v>26</v>
      </c>
      <c r="I59" s="1827">
        <v>42</v>
      </c>
      <c r="J59" s="1827">
        <v>2020</v>
      </c>
      <c r="K59" s="1736">
        <v>44562</v>
      </c>
      <c r="L59" s="1827" t="s">
        <v>281</v>
      </c>
      <c r="M59" s="1827" t="s">
        <v>261</v>
      </c>
      <c r="N59" s="1827">
        <v>44</v>
      </c>
      <c r="O59" s="1827">
        <v>48</v>
      </c>
      <c r="P59" s="1827">
        <v>50</v>
      </c>
      <c r="Q59" s="1791" t="s">
        <v>261</v>
      </c>
      <c r="R59" s="1827">
        <v>50</v>
      </c>
      <c r="S59" s="1774" t="s">
        <v>627</v>
      </c>
      <c r="T59" s="1893">
        <v>2.4E-2</v>
      </c>
      <c r="U59" s="1770" t="s">
        <v>628</v>
      </c>
      <c r="V59" s="1770" t="s">
        <v>629</v>
      </c>
      <c r="W59" s="1776" t="s">
        <v>69</v>
      </c>
      <c r="X59" s="1772">
        <v>10.199999999999999</v>
      </c>
      <c r="Y59" s="1770" t="s">
        <v>630</v>
      </c>
      <c r="Z59" s="1772" t="s">
        <v>23</v>
      </c>
      <c r="AA59" s="1772" t="s">
        <v>258</v>
      </c>
      <c r="AB59" s="1804">
        <v>545</v>
      </c>
      <c r="AC59" s="1779" t="s">
        <v>259</v>
      </c>
      <c r="AD59" s="1779" t="s">
        <v>259</v>
      </c>
      <c r="AE59" s="1734">
        <v>44197</v>
      </c>
      <c r="AF59" s="1734" t="s">
        <v>260</v>
      </c>
      <c r="AG59" s="1778">
        <v>1</v>
      </c>
      <c r="AH59" s="1778">
        <v>1</v>
      </c>
      <c r="AI59" s="1778">
        <v>1</v>
      </c>
      <c r="AJ59" s="1778" t="s">
        <v>261</v>
      </c>
      <c r="AK59" s="1778" t="s">
        <v>261</v>
      </c>
      <c r="AL59" s="1778">
        <v>1</v>
      </c>
      <c r="AM59" s="1935">
        <v>2590</v>
      </c>
      <c r="AN59" s="1935">
        <v>2590</v>
      </c>
      <c r="AO59" s="1836" t="s">
        <v>407</v>
      </c>
      <c r="AP59" s="1837">
        <v>7735</v>
      </c>
      <c r="AQ59" s="1830">
        <v>2257</v>
      </c>
      <c r="AR59" s="1830">
        <v>2257</v>
      </c>
      <c r="AS59" s="1836" t="s">
        <v>407</v>
      </c>
      <c r="AT59" s="1837">
        <v>7735</v>
      </c>
      <c r="AU59" s="1830">
        <v>3187</v>
      </c>
      <c r="AV59" s="1830">
        <v>3187</v>
      </c>
      <c r="AW59" s="1836" t="s">
        <v>407</v>
      </c>
      <c r="AX59" s="1837">
        <v>7735</v>
      </c>
      <c r="AY59" s="1937" t="s">
        <v>261</v>
      </c>
      <c r="AZ59" s="1937" t="s">
        <v>261</v>
      </c>
      <c r="BA59" s="1836" t="s">
        <v>261</v>
      </c>
      <c r="BB59" s="1837" t="s">
        <v>261</v>
      </c>
      <c r="BC59" s="1937" t="s">
        <v>261</v>
      </c>
      <c r="BD59" s="1925" t="s">
        <v>261</v>
      </c>
      <c r="BE59" s="1772" t="s">
        <v>261</v>
      </c>
      <c r="BF59" s="1772" t="s">
        <v>261</v>
      </c>
      <c r="BG59" s="1768">
        <f>+AM59+AQ59+AU59</f>
        <v>8034</v>
      </c>
      <c r="BH59" s="1771" t="s">
        <v>270</v>
      </c>
      <c r="BI59" s="1771" t="s">
        <v>296</v>
      </c>
      <c r="BJ59" s="1799" t="s">
        <v>408</v>
      </c>
      <c r="BK59" s="1787" t="s">
        <v>409</v>
      </c>
      <c r="BL59" s="1787">
        <v>3138862461</v>
      </c>
      <c r="BM59" s="1936" t="s">
        <v>410</v>
      </c>
      <c r="BN59" s="1771" t="s">
        <v>270</v>
      </c>
      <c r="BO59" s="1771" t="s">
        <v>296</v>
      </c>
      <c r="BP59" s="1799" t="s">
        <v>408</v>
      </c>
      <c r="BQ59" s="1771" t="s">
        <v>625</v>
      </c>
      <c r="BR59" s="1771">
        <v>3106788266</v>
      </c>
      <c r="BS59" s="1789" t="s">
        <v>626</v>
      </c>
      <c r="BT59" s="1263" t="s">
        <v>275</v>
      </c>
    </row>
    <row r="60" spans="1:72" s="721" customFormat="1" ht="59.25" customHeight="1">
      <c r="A60" s="1774" t="s">
        <v>631</v>
      </c>
      <c r="B60" s="2002">
        <v>0.13</v>
      </c>
      <c r="C60" s="1825" t="s">
        <v>632</v>
      </c>
      <c r="D60" s="2012">
        <v>0.13</v>
      </c>
      <c r="E60" s="1770" t="s">
        <v>633</v>
      </c>
      <c r="F60" s="1770" t="s">
        <v>634</v>
      </c>
      <c r="G60" s="1771" t="s">
        <v>5</v>
      </c>
      <c r="H60" s="1772" t="s">
        <v>29</v>
      </c>
      <c r="I60" s="1773">
        <v>0.81399999999999995</v>
      </c>
      <c r="J60" s="1772">
        <v>2019</v>
      </c>
      <c r="K60" s="1734">
        <v>44197</v>
      </c>
      <c r="L60" s="1734">
        <v>46022</v>
      </c>
      <c r="M60" s="1773">
        <v>0.8</v>
      </c>
      <c r="N60" s="1773">
        <v>0.78600000000000003</v>
      </c>
      <c r="O60" s="1773">
        <v>0.77200000000000002</v>
      </c>
      <c r="P60" s="1773">
        <v>0.75800000000000001</v>
      </c>
      <c r="Q60" s="1773">
        <v>0.74399999999999999</v>
      </c>
      <c r="R60" s="1773">
        <v>0.74399999999999999</v>
      </c>
      <c r="S60" s="1770" t="s">
        <v>635</v>
      </c>
      <c r="T60" s="1802">
        <v>0.02</v>
      </c>
      <c r="U60" s="1770" t="s">
        <v>636</v>
      </c>
      <c r="V60" s="1770" t="s">
        <v>637</v>
      </c>
      <c r="W60" s="1770" t="s">
        <v>55</v>
      </c>
      <c r="X60" s="1772" t="s">
        <v>323</v>
      </c>
      <c r="Y60" s="1770" t="s">
        <v>5</v>
      </c>
      <c r="Z60" s="1772" t="s">
        <v>20</v>
      </c>
      <c r="AA60" s="1938" t="s">
        <v>313</v>
      </c>
      <c r="AB60" s="1938">
        <v>298</v>
      </c>
      <c r="AC60" s="1828" t="s">
        <v>259</v>
      </c>
      <c r="AD60" s="1828" t="s">
        <v>259</v>
      </c>
      <c r="AE60" s="1939">
        <v>44197</v>
      </c>
      <c r="AF60" s="1940" t="s">
        <v>295</v>
      </c>
      <c r="AG60" s="1779">
        <v>500</v>
      </c>
      <c r="AH60" s="1779">
        <v>500</v>
      </c>
      <c r="AI60" s="1779">
        <v>500</v>
      </c>
      <c r="AJ60" s="1779">
        <v>500</v>
      </c>
      <c r="AK60" s="1779">
        <v>500</v>
      </c>
      <c r="AL60" s="1779">
        <f>SUM(AG60:AK60)</f>
        <v>2500</v>
      </c>
      <c r="AM60" s="1767">
        <v>6827</v>
      </c>
      <c r="AN60" s="1767">
        <v>6827</v>
      </c>
      <c r="AO60" s="1941" t="s">
        <v>262</v>
      </c>
      <c r="AP60" s="1784">
        <v>7832</v>
      </c>
      <c r="AQ60" s="1767">
        <v>6967</v>
      </c>
      <c r="AR60" s="1767">
        <v>6967</v>
      </c>
      <c r="AS60" s="1941" t="s">
        <v>262</v>
      </c>
      <c r="AT60" s="1785">
        <v>7832</v>
      </c>
      <c r="AU60" s="1767">
        <v>7257</v>
      </c>
      <c r="AV60" s="1767">
        <v>7257</v>
      </c>
      <c r="AW60" s="1941" t="s">
        <v>262</v>
      </c>
      <c r="AX60" s="1785">
        <v>7832</v>
      </c>
      <c r="AY60" s="1767">
        <v>7983</v>
      </c>
      <c r="AZ60" s="1767">
        <v>7983</v>
      </c>
      <c r="BA60" s="1941" t="s">
        <v>262</v>
      </c>
      <c r="BB60" s="1785">
        <v>7832</v>
      </c>
      <c r="BC60" s="1767" t="s">
        <v>259</v>
      </c>
      <c r="BD60" s="1786" t="s">
        <v>259</v>
      </c>
      <c r="BE60" s="1795" t="s">
        <v>259</v>
      </c>
      <c r="BF60" s="1795" t="s">
        <v>259</v>
      </c>
      <c r="BG60" s="1768">
        <f>+AM60+AQ60+AU60+AY60</f>
        <v>29034</v>
      </c>
      <c r="BH60" s="1799" t="s">
        <v>31</v>
      </c>
      <c r="BI60" s="1799" t="s">
        <v>50</v>
      </c>
      <c r="BJ60" s="1799" t="s">
        <v>325</v>
      </c>
      <c r="BK60" s="1799" t="s">
        <v>326</v>
      </c>
      <c r="BL60" s="1942" t="s">
        <v>327</v>
      </c>
      <c r="BM60" s="1936" t="s">
        <v>328</v>
      </c>
      <c r="BN60" s="1896"/>
      <c r="BO60" s="1897"/>
      <c r="BP60" s="1897"/>
      <c r="BQ60" s="1897"/>
      <c r="BR60" s="1897"/>
      <c r="BS60" s="1898"/>
      <c r="BT60" s="1263" t="s">
        <v>275</v>
      </c>
    </row>
    <row r="61" spans="1:72" s="721" customFormat="1" ht="98.25" customHeight="1">
      <c r="A61" s="1774" t="s">
        <v>631</v>
      </c>
      <c r="B61" s="2002"/>
      <c r="C61" s="1825" t="s">
        <v>632</v>
      </c>
      <c r="D61" s="2002"/>
      <c r="E61" s="1770" t="s">
        <v>633</v>
      </c>
      <c r="F61" s="1770" t="s">
        <v>634</v>
      </c>
      <c r="G61" s="1771" t="s">
        <v>5</v>
      </c>
      <c r="H61" s="1772" t="s">
        <v>29</v>
      </c>
      <c r="I61" s="1773">
        <v>0.81399999999999995</v>
      </c>
      <c r="J61" s="1772">
        <v>2019</v>
      </c>
      <c r="K61" s="1734">
        <v>44197</v>
      </c>
      <c r="L61" s="1734">
        <v>46022</v>
      </c>
      <c r="M61" s="1773">
        <v>0.8</v>
      </c>
      <c r="N61" s="1773">
        <v>0.78600000000000003</v>
      </c>
      <c r="O61" s="1773">
        <v>0.77200000000000002</v>
      </c>
      <c r="P61" s="1773">
        <v>0.75800000000000001</v>
      </c>
      <c r="Q61" s="1773">
        <v>0.74399999999999999</v>
      </c>
      <c r="R61" s="1773">
        <v>0.74399999999999999</v>
      </c>
      <c r="S61" s="1769" t="s">
        <v>638</v>
      </c>
      <c r="T61" s="1893">
        <v>2.5000000000000001E-2</v>
      </c>
      <c r="U61" s="1769" t="s">
        <v>639</v>
      </c>
      <c r="V61" s="1770" t="s">
        <v>640</v>
      </c>
      <c r="W61" s="1776" t="s">
        <v>69</v>
      </c>
      <c r="X61" s="1777">
        <v>10.199999999999999</v>
      </c>
      <c r="Y61" s="1770" t="s">
        <v>1</v>
      </c>
      <c r="Z61" s="1772" t="s">
        <v>23</v>
      </c>
      <c r="AA61" s="1777" t="s">
        <v>93</v>
      </c>
      <c r="AB61" s="1777">
        <v>26</v>
      </c>
      <c r="AC61" s="1778">
        <v>1</v>
      </c>
      <c r="AD61" s="1779">
        <v>2020</v>
      </c>
      <c r="AE61" s="1734">
        <v>44203</v>
      </c>
      <c r="AF61" s="1940" t="s">
        <v>295</v>
      </c>
      <c r="AG61" s="1781">
        <v>1</v>
      </c>
      <c r="AH61" s="1781">
        <v>1</v>
      </c>
      <c r="AI61" s="1781">
        <v>1</v>
      </c>
      <c r="AJ61" s="1781">
        <v>1</v>
      </c>
      <c r="AK61" s="1781">
        <v>1</v>
      </c>
      <c r="AL61" s="1781">
        <v>1</v>
      </c>
      <c r="AM61" s="1767">
        <v>60</v>
      </c>
      <c r="AN61" s="1767">
        <v>60</v>
      </c>
      <c r="AO61" s="1783" t="s">
        <v>76</v>
      </c>
      <c r="AP61" s="1785">
        <v>7787</v>
      </c>
      <c r="AQ61" s="1767">
        <v>63</v>
      </c>
      <c r="AR61" s="1767">
        <v>63</v>
      </c>
      <c r="AS61" s="1783" t="s">
        <v>76</v>
      </c>
      <c r="AT61" s="1785">
        <v>7787</v>
      </c>
      <c r="AU61" s="1767">
        <v>66</v>
      </c>
      <c r="AV61" s="1767">
        <v>66</v>
      </c>
      <c r="AW61" s="1783" t="s">
        <v>76</v>
      </c>
      <c r="AX61" s="1785">
        <v>7787</v>
      </c>
      <c r="AY61" s="1767">
        <v>69</v>
      </c>
      <c r="AZ61" s="1767">
        <v>69</v>
      </c>
      <c r="BA61" s="1783" t="s">
        <v>76</v>
      </c>
      <c r="BB61" s="1785">
        <v>7787</v>
      </c>
      <c r="BC61" s="1767">
        <v>73</v>
      </c>
      <c r="BD61" s="1786" t="s">
        <v>259</v>
      </c>
      <c r="BE61" s="1795" t="s">
        <v>259</v>
      </c>
      <c r="BF61" s="1795" t="s">
        <v>259</v>
      </c>
      <c r="BG61" s="1768">
        <f t="shared" si="0"/>
        <v>331</v>
      </c>
      <c r="BH61" s="1799" t="s">
        <v>10</v>
      </c>
      <c r="BI61" s="1771" t="s">
        <v>641</v>
      </c>
      <c r="BJ61" s="1801" t="s">
        <v>642</v>
      </c>
      <c r="BK61" s="1800" t="s">
        <v>643</v>
      </c>
      <c r="BL61" s="1943"/>
      <c r="BM61" s="1936" t="s">
        <v>644</v>
      </c>
      <c r="BN61" s="1799"/>
      <c r="BO61" s="1771"/>
      <c r="BP61" s="1801"/>
      <c r="BQ61" s="1771"/>
      <c r="BR61" s="1771"/>
      <c r="BS61" s="1771"/>
      <c r="BT61" s="1263" t="s">
        <v>275</v>
      </c>
    </row>
    <row r="62" spans="1:72" s="721" customFormat="1" ht="68.25" customHeight="1">
      <c r="A62" s="1774" t="s">
        <v>631</v>
      </c>
      <c r="B62" s="2002"/>
      <c r="C62" s="1825" t="s">
        <v>632</v>
      </c>
      <c r="D62" s="2002"/>
      <c r="E62" s="1770" t="s">
        <v>633</v>
      </c>
      <c r="F62" s="1770" t="s">
        <v>634</v>
      </c>
      <c r="G62" s="1771" t="s">
        <v>5</v>
      </c>
      <c r="H62" s="1772" t="s">
        <v>29</v>
      </c>
      <c r="I62" s="1773">
        <v>0.81399999999999995</v>
      </c>
      <c r="J62" s="1772">
        <v>2019</v>
      </c>
      <c r="K62" s="1734">
        <v>44197</v>
      </c>
      <c r="L62" s="1734">
        <v>46022</v>
      </c>
      <c r="M62" s="1773">
        <v>0.8</v>
      </c>
      <c r="N62" s="1773">
        <v>0.78600000000000003</v>
      </c>
      <c r="O62" s="1773">
        <v>0.77200000000000002</v>
      </c>
      <c r="P62" s="1773">
        <v>0.75800000000000001</v>
      </c>
      <c r="Q62" s="1773">
        <v>0.74399999999999999</v>
      </c>
      <c r="R62" s="1773">
        <v>0.74399999999999999</v>
      </c>
      <c r="S62" s="1769" t="s">
        <v>645</v>
      </c>
      <c r="T62" s="1802">
        <v>2.1000000000000001E-2</v>
      </c>
      <c r="U62" s="1769" t="s">
        <v>646</v>
      </c>
      <c r="V62" s="1770" t="s">
        <v>647</v>
      </c>
      <c r="W62" s="1776" t="s">
        <v>69</v>
      </c>
      <c r="X62" s="1777">
        <v>10.199999999999999</v>
      </c>
      <c r="Y62" s="1770" t="s">
        <v>1</v>
      </c>
      <c r="Z62" s="1772" t="s">
        <v>23</v>
      </c>
      <c r="AA62" s="1772" t="s">
        <v>93</v>
      </c>
      <c r="AB62" s="1777">
        <v>29</v>
      </c>
      <c r="AC62" s="1778">
        <v>1</v>
      </c>
      <c r="AD62" s="1779">
        <v>2020</v>
      </c>
      <c r="AE62" s="1734">
        <v>44203</v>
      </c>
      <c r="AF62" s="1940" t="s">
        <v>295</v>
      </c>
      <c r="AG62" s="1781">
        <v>1</v>
      </c>
      <c r="AH62" s="1781">
        <v>1</v>
      </c>
      <c r="AI62" s="1781">
        <v>1</v>
      </c>
      <c r="AJ62" s="1781">
        <v>1</v>
      </c>
      <c r="AK62" s="1781">
        <v>1</v>
      </c>
      <c r="AL62" s="1781">
        <v>1</v>
      </c>
      <c r="AM62" s="1767">
        <v>60.85</v>
      </c>
      <c r="AN62" s="1767">
        <v>60.85</v>
      </c>
      <c r="AO62" s="1783" t="s">
        <v>76</v>
      </c>
      <c r="AP62" s="1785">
        <v>7787</v>
      </c>
      <c r="AQ62" s="1767">
        <v>64</v>
      </c>
      <c r="AR62" s="1767">
        <v>64</v>
      </c>
      <c r="AS62" s="1783" t="s">
        <v>76</v>
      </c>
      <c r="AT62" s="1785">
        <v>7787</v>
      </c>
      <c r="AU62" s="1767">
        <v>67</v>
      </c>
      <c r="AV62" s="1767">
        <v>67</v>
      </c>
      <c r="AW62" s="1783" t="s">
        <v>76</v>
      </c>
      <c r="AX62" s="1785">
        <v>7787</v>
      </c>
      <c r="AY62" s="1767">
        <v>70</v>
      </c>
      <c r="AZ62" s="1767">
        <v>70</v>
      </c>
      <c r="BA62" s="1783" t="s">
        <v>76</v>
      </c>
      <c r="BB62" s="1785">
        <v>7787</v>
      </c>
      <c r="BC62" s="1767">
        <v>74</v>
      </c>
      <c r="BD62" s="1786" t="s">
        <v>259</v>
      </c>
      <c r="BE62" s="1795" t="s">
        <v>259</v>
      </c>
      <c r="BF62" s="1795" t="s">
        <v>259</v>
      </c>
      <c r="BG62" s="1768">
        <f t="shared" si="0"/>
        <v>335.85</v>
      </c>
      <c r="BH62" s="1799" t="s">
        <v>10</v>
      </c>
      <c r="BI62" s="1771" t="s">
        <v>641</v>
      </c>
      <c r="BJ62" s="1801" t="s">
        <v>642</v>
      </c>
      <c r="BK62" s="1800" t="s">
        <v>643</v>
      </c>
      <c r="BL62" s="1944"/>
      <c r="BM62" s="1936" t="s">
        <v>644</v>
      </c>
      <c r="BN62" s="1799"/>
      <c r="BO62" s="1771"/>
      <c r="BP62" s="1801"/>
      <c r="BQ62" s="1771"/>
      <c r="BR62" s="1771"/>
      <c r="BS62" s="1771"/>
      <c r="BT62" s="1263" t="s">
        <v>275</v>
      </c>
    </row>
    <row r="63" spans="1:72" s="721" customFormat="1" ht="68.25" customHeight="1">
      <c r="A63" s="1774" t="s">
        <v>631</v>
      </c>
      <c r="B63" s="2002"/>
      <c r="C63" s="1825" t="s">
        <v>632</v>
      </c>
      <c r="D63" s="2002"/>
      <c r="E63" s="1770" t="s">
        <v>633</v>
      </c>
      <c r="F63" s="1770" t="s">
        <v>634</v>
      </c>
      <c r="G63" s="1771" t="s">
        <v>5</v>
      </c>
      <c r="H63" s="1772" t="s">
        <v>29</v>
      </c>
      <c r="I63" s="1773">
        <v>0.81399999999999995</v>
      </c>
      <c r="J63" s="1772">
        <v>2019</v>
      </c>
      <c r="K63" s="1734">
        <v>44197</v>
      </c>
      <c r="L63" s="1734">
        <v>46022</v>
      </c>
      <c r="M63" s="1773">
        <v>0.8</v>
      </c>
      <c r="N63" s="1773">
        <v>0.78600000000000003</v>
      </c>
      <c r="O63" s="1773">
        <v>0.77200000000000002</v>
      </c>
      <c r="P63" s="1773">
        <v>0.75800000000000001</v>
      </c>
      <c r="Q63" s="1773">
        <v>0.74399999999999999</v>
      </c>
      <c r="R63" s="1773">
        <v>0.74399999999999999</v>
      </c>
      <c r="S63" s="1799" t="s">
        <v>648</v>
      </c>
      <c r="T63" s="1894">
        <v>2.1000000000000001E-2</v>
      </c>
      <c r="U63" s="1825" t="s">
        <v>649</v>
      </c>
      <c r="V63" s="1825" t="s">
        <v>650</v>
      </c>
      <c r="W63" s="1788" t="s">
        <v>86</v>
      </c>
      <c r="X63" s="1827">
        <v>16.100000000000001</v>
      </c>
      <c r="Y63" s="1825" t="s">
        <v>651</v>
      </c>
      <c r="Z63" s="1827" t="s">
        <v>20</v>
      </c>
      <c r="AA63" s="1772" t="s">
        <v>93</v>
      </c>
      <c r="AB63" s="1940">
        <v>314</v>
      </c>
      <c r="AC63" s="1828" t="s">
        <v>280</v>
      </c>
      <c r="AD63" s="1828" t="s">
        <v>259</v>
      </c>
      <c r="AE63" s="1736">
        <v>44562</v>
      </c>
      <c r="AF63" s="1827" t="s">
        <v>295</v>
      </c>
      <c r="AG63" s="1828" t="s">
        <v>261</v>
      </c>
      <c r="AH63" s="1828">
        <v>300</v>
      </c>
      <c r="AI63" s="1828">
        <v>300</v>
      </c>
      <c r="AJ63" s="1828">
        <v>300</v>
      </c>
      <c r="AK63" s="1828">
        <v>300</v>
      </c>
      <c r="AL63" s="1828">
        <f>AH63+AI63+AJ63+AK63</f>
        <v>1200</v>
      </c>
      <c r="AM63" s="1767" t="s">
        <v>261</v>
      </c>
      <c r="AN63" s="1807" t="s">
        <v>261</v>
      </c>
      <c r="AO63" s="1899" t="s">
        <v>262</v>
      </c>
      <c r="AP63" s="1901">
        <v>7692</v>
      </c>
      <c r="AQ63" s="1807">
        <v>45</v>
      </c>
      <c r="AR63" s="1807">
        <v>45</v>
      </c>
      <c r="AS63" s="1899" t="s">
        <v>262</v>
      </c>
      <c r="AT63" s="1901">
        <v>7692</v>
      </c>
      <c r="AU63" s="1807">
        <v>46</v>
      </c>
      <c r="AV63" s="1807">
        <v>46</v>
      </c>
      <c r="AW63" s="1899" t="s">
        <v>262</v>
      </c>
      <c r="AX63" s="1901">
        <v>7692</v>
      </c>
      <c r="AY63" s="1807">
        <v>47</v>
      </c>
      <c r="AZ63" s="1807">
        <v>47</v>
      </c>
      <c r="BA63" s="1899" t="s">
        <v>262</v>
      </c>
      <c r="BB63" s="1901">
        <v>7692</v>
      </c>
      <c r="BC63" s="1807">
        <v>48</v>
      </c>
      <c r="BD63" s="1786" t="s">
        <v>259</v>
      </c>
      <c r="BE63" s="1795" t="s">
        <v>259</v>
      </c>
      <c r="BF63" s="1795" t="s">
        <v>259</v>
      </c>
      <c r="BG63" s="1768">
        <f>+AQ63+AU63+AY63+BC63</f>
        <v>186</v>
      </c>
      <c r="BH63" s="1788" t="s">
        <v>652</v>
      </c>
      <c r="BI63" s="1788" t="s">
        <v>653</v>
      </c>
      <c r="BJ63" s="1788" t="s">
        <v>654</v>
      </c>
      <c r="BK63" s="1945" t="s">
        <v>655</v>
      </c>
      <c r="BL63" s="1946">
        <v>3779595</v>
      </c>
      <c r="BM63" s="1936" t="s">
        <v>656</v>
      </c>
      <c r="BN63" s="1771"/>
      <c r="BO63" s="1771"/>
      <c r="BP63" s="1771"/>
      <c r="BQ63" s="1771"/>
      <c r="BR63" s="1771"/>
      <c r="BS63" s="1771"/>
      <c r="BT63" s="1263" t="s">
        <v>275</v>
      </c>
    </row>
    <row r="64" spans="1:72" s="721" customFormat="1" ht="59.25" customHeight="1">
      <c r="A64" s="1787" t="s">
        <v>631</v>
      </c>
      <c r="B64" s="2002"/>
      <c r="C64" s="1788" t="s">
        <v>632</v>
      </c>
      <c r="D64" s="2002"/>
      <c r="E64" s="1788" t="s">
        <v>633</v>
      </c>
      <c r="F64" s="1770" t="s">
        <v>634</v>
      </c>
      <c r="G64" s="1788" t="s">
        <v>5</v>
      </c>
      <c r="H64" s="1827" t="s">
        <v>29</v>
      </c>
      <c r="I64" s="1827" t="s">
        <v>657</v>
      </c>
      <c r="J64" s="1827">
        <v>2019</v>
      </c>
      <c r="K64" s="1736">
        <v>44197</v>
      </c>
      <c r="L64" s="1827" t="s">
        <v>295</v>
      </c>
      <c r="M64" s="1827" t="s">
        <v>658</v>
      </c>
      <c r="N64" s="1827" t="s">
        <v>659</v>
      </c>
      <c r="O64" s="1827" t="s">
        <v>660</v>
      </c>
      <c r="P64" s="1827" t="s">
        <v>661</v>
      </c>
      <c r="Q64" s="1827" t="s">
        <v>662</v>
      </c>
      <c r="R64" s="1827" t="s">
        <v>662</v>
      </c>
      <c r="S64" s="1788" t="s">
        <v>663</v>
      </c>
      <c r="T64" s="1802">
        <v>2.1000000000000001E-2</v>
      </c>
      <c r="U64" s="1825" t="s">
        <v>664</v>
      </c>
      <c r="V64" s="1825" t="s">
        <v>665</v>
      </c>
      <c r="W64" s="1838" t="s">
        <v>59</v>
      </c>
      <c r="X64" s="1792">
        <v>5.0999999999999996</v>
      </c>
      <c r="Y64" s="1788" t="s">
        <v>666</v>
      </c>
      <c r="Z64" s="1827" t="s">
        <v>20</v>
      </c>
      <c r="AA64" s="1947" t="s">
        <v>93</v>
      </c>
      <c r="AB64" s="1938">
        <v>55</v>
      </c>
      <c r="AC64" s="1828">
        <v>360</v>
      </c>
      <c r="AD64" s="1828">
        <v>2020</v>
      </c>
      <c r="AE64" s="1736">
        <v>44202</v>
      </c>
      <c r="AF64" s="1737" t="s">
        <v>295</v>
      </c>
      <c r="AG64" s="1828">
        <v>1000</v>
      </c>
      <c r="AH64" s="1828">
        <v>2000</v>
      </c>
      <c r="AI64" s="1828">
        <v>2000</v>
      </c>
      <c r="AJ64" s="1828">
        <v>2000</v>
      </c>
      <c r="AK64" s="1828">
        <v>1000</v>
      </c>
      <c r="AL64" s="1828">
        <v>8000</v>
      </c>
      <c r="AM64" s="1807">
        <v>112</v>
      </c>
      <c r="AN64" s="1807">
        <v>112</v>
      </c>
      <c r="AO64" s="1836" t="s">
        <v>76</v>
      </c>
      <c r="AP64" s="1901">
        <v>7752</v>
      </c>
      <c r="AQ64" s="1807">
        <v>224</v>
      </c>
      <c r="AR64" s="1807">
        <v>224</v>
      </c>
      <c r="AS64" s="1836" t="s">
        <v>76</v>
      </c>
      <c r="AT64" s="1901">
        <v>7752</v>
      </c>
      <c r="AU64" s="1807">
        <v>224</v>
      </c>
      <c r="AV64" s="1807">
        <v>224</v>
      </c>
      <c r="AW64" s="1836" t="s">
        <v>76</v>
      </c>
      <c r="AX64" s="1901">
        <v>7752</v>
      </c>
      <c r="AY64" s="1807">
        <v>224</v>
      </c>
      <c r="AZ64" s="1807">
        <v>224</v>
      </c>
      <c r="BA64" s="1836" t="s">
        <v>76</v>
      </c>
      <c r="BB64" s="1901">
        <v>7752</v>
      </c>
      <c r="BC64" s="1831">
        <v>115</v>
      </c>
      <c r="BD64" s="1786" t="s">
        <v>259</v>
      </c>
      <c r="BE64" s="1795" t="s">
        <v>259</v>
      </c>
      <c r="BF64" s="1795" t="s">
        <v>259</v>
      </c>
      <c r="BG64" s="1768">
        <f t="shared" si="0"/>
        <v>899</v>
      </c>
      <c r="BH64" s="1788" t="s">
        <v>270</v>
      </c>
      <c r="BI64" s="1771" t="s">
        <v>296</v>
      </c>
      <c r="BJ64" s="1838" t="s">
        <v>667</v>
      </c>
      <c r="BK64" s="1788" t="s">
        <v>668</v>
      </c>
      <c r="BL64" s="1838">
        <v>3134881467</v>
      </c>
      <c r="BM64" s="1936" t="s">
        <v>669</v>
      </c>
      <c r="BN64" s="1788" t="s">
        <v>461</v>
      </c>
      <c r="BO64" s="1788" t="s">
        <v>461</v>
      </c>
      <c r="BP64" s="1788" t="s">
        <v>461</v>
      </c>
      <c r="BQ64" s="1788" t="s">
        <v>461</v>
      </c>
      <c r="BR64" s="1788" t="s">
        <v>461</v>
      </c>
      <c r="BS64" s="1921" t="s">
        <v>461</v>
      </c>
      <c r="BT64" s="1263" t="s">
        <v>275</v>
      </c>
    </row>
    <row r="65" spans="1:76" s="721" customFormat="1" ht="75.75" customHeight="1">
      <c r="A65" s="1787" t="s">
        <v>631</v>
      </c>
      <c r="B65" s="2008"/>
      <c r="C65" s="1914" t="s">
        <v>632</v>
      </c>
      <c r="D65" s="2008"/>
      <c r="E65" s="1838" t="s">
        <v>633</v>
      </c>
      <c r="F65" s="1770" t="s">
        <v>634</v>
      </c>
      <c r="G65" s="1838" t="s">
        <v>5</v>
      </c>
      <c r="H65" s="1792" t="s">
        <v>29</v>
      </c>
      <c r="I65" s="1792" t="s">
        <v>657</v>
      </c>
      <c r="J65" s="1792">
        <v>2019</v>
      </c>
      <c r="K65" s="1737">
        <v>44197</v>
      </c>
      <c r="L65" s="1792" t="s">
        <v>295</v>
      </c>
      <c r="M65" s="1792" t="s">
        <v>658</v>
      </c>
      <c r="N65" s="1792" t="s">
        <v>659</v>
      </c>
      <c r="O65" s="1792" t="s">
        <v>660</v>
      </c>
      <c r="P65" s="1792" t="s">
        <v>661</v>
      </c>
      <c r="Q65" s="1792" t="s">
        <v>662</v>
      </c>
      <c r="R65" s="1792" t="s">
        <v>662</v>
      </c>
      <c r="S65" s="1838" t="s">
        <v>670</v>
      </c>
      <c r="T65" s="1802">
        <v>2.1999999999999999E-2</v>
      </c>
      <c r="U65" s="1826" t="s">
        <v>671</v>
      </c>
      <c r="V65" s="1826" t="s">
        <v>672</v>
      </c>
      <c r="W65" s="1838" t="s">
        <v>86</v>
      </c>
      <c r="X65" s="1792">
        <v>16.3</v>
      </c>
      <c r="Y65" s="1788" t="s">
        <v>666</v>
      </c>
      <c r="Z65" s="1792" t="s">
        <v>20</v>
      </c>
      <c r="AA65" s="1772" t="s">
        <v>93</v>
      </c>
      <c r="AB65" s="1792">
        <v>364</v>
      </c>
      <c r="AC65" s="1835" t="s">
        <v>259</v>
      </c>
      <c r="AD65" s="1835" t="s">
        <v>259</v>
      </c>
      <c r="AE65" s="1737">
        <v>44202</v>
      </c>
      <c r="AF65" s="1792" t="s">
        <v>295</v>
      </c>
      <c r="AG65" s="1835">
        <v>60</v>
      </c>
      <c r="AH65" s="1835">
        <v>60</v>
      </c>
      <c r="AI65" s="1835">
        <v>60</v>
      </c>
      <c r="AJ65" s="1835">
        <v>60</v>
      </c>
      <c r="AK65" s="1835">
        <v>60</v>
      </c>
      <c r="AL65" s="1835">
        <v>300</v>
      </c>
      <c r="AM65" s="1831">
        <v>11</v>
      </c>
      <c r="AN65" s="1831">
        <v>11</v>
      </c>
      <c r="AO65" s="1836" t="s">
        <v>76</v>
      </c>
      <c r="AP65" s="1837">
        <v>7564</v>
      </c>
      <c r="AQ65" s="1831">
        <v>11</v>
      </c>
      <c r="AR65" s="1831">
        <v>11</v>
      </c>
      <c r="AS65" s="1836" t="s">
        <v>76</v>
      </c>
      <c r="AT65" s="1837">
        <v>7564</v>
      </c>
      <c r="AU65" s="1831">
        <v>11</v>
      </c>
      <c r="AV65" s="1831">
        <v>11</v>
      </c>
      <c r="AW65" s="1836" t="s">
        <v>76</v>
      </c>
      <c r="AX65" s="1837">
        <v>7564</v>
      </c>
      <c r="AY65" s="1831">
        <v>12</v>
      </c>
      <c r="AZ65" s="1831">
        <v>12</v>
      </c>
      <c r="BA65" s="1836" t="s">
        <v>76</v>
      </c>
      <c r="BB65" s="1837">
        <v>7564</v>
      </c>
      <c r="BC65" s="1831">
        <v>12</v>
      </c>
      <c r="BD65" s="1786" t="s">
        <v>259</v>
      </c>
      <c r="BE65" s="1795" t="s">
        <v>259</v>
      </c>
      <c r="BF65" s="1795" t="s">
        <v>259</v>
      </c>
      <c r="BG65" s="1768">
        <f t="shared" si="0"/>
        <v>57</v>
      </c>
      <c r="BH65" s="1838" t="s">
        <v>270</v>
      </c>
      <c r="BI65" s="1771" t="s">
        <v>296</v>
      </c>
      <c r="BJ65" s="1838" t="s">
        <v>667</v>
      </c>
      <c r="BK65" s="1838" t="s">
        <v>668</v>
      </c>
      <c r="BL65" s="1838">
        <v>3134881467</v>
      </c>
      <c r="BM65" s="1936" t="s">
        <v>669</v>
      </c>
      <c r="BN65" s="1838" t="s">
        <v>461</v>
      </c>
      <c r="BO65" s="1838" t="s">
        <v>461</v>
      </c>
      <c r="BP65" s="1838" t="s">
        <v>461</v>
      </c>
      <c r="BQ65" s="1838" t="s">
        <v>461</v>
      </c>
      <c r="BR65" s="1838" t="s">
        <v>461</v>
      </c>
      <c r="BS65" s="1838" t="s">
        <v>461</v>
      </c>
      <c r="BT65" s="1263" t="s">
        <v>275</v>
      </c>
    </row>
    <row r="66" spans="1:76" s="721" customFormat="1" ht="66.75" customHeight="1">
      <c r="A66" s="1774" t="s">
        <v>673</v>
      </c>
      <c r="B66" s="1998">
        <v>0.14000000000000001</v>
      </c>
      <c r="C66" s="1948" t="s">
        <v>674</v>
      </c>
      <c r="D66" s="2013">
        <v>0.14000000000000001</v>
      </c>
      <c r="E66" s="1770" t="s">
        <v>675</v>
      </c>
      <c r="F66" s="1770" t="s">
        <v>676</v>
      </c>
      <c r="G66" s="1771" t="s">
        <v>5</v>
      </c>
      <c r="H66" s="1772" t="s">
        <v>29</v>
      </c>
      <c r="I66" s="1773">
        <v>0.13600000000000001</v>
      </c>
      <c r="J66" s="1772">
        <v>2019</v>
      </c>
      <c r="K66" s="1734">
        <v>44197</v>
      </c>
      <c r="L66" s="1734">
        <v>46022</v>
      </c>
      <c r="M66" s="1773">
        <v>0.13100000000000001</v>
      </c>
      <c r="N66" s="1773">
        <v>0.126</v>
      </c>
      <c r="O66" s="1773">
        <v>0.121</v>
      </c>
      <c r="P66" s="1773">
        <v>0.11600000000000001</v>
      </c>
      <c r="Q66" s="1773">
        <v>0.111</v>
      </c>
      <c r="R66" s="1773">
        <v>0.111</v>
      </c>
      <c r="S66" s="1770" t="s">
        <v>677</v>
      </c>
      <c r="T66" s="1802">
        <v>3.5000000000000003E-2</v>
      </c>
      <c r="U66" s="1949" t="s">
        <v>678</v>
      </c>
      <c r="V66" s="1770" t="s">
        <v>679</v>
      </c>
      <c r="W66" s="1776" t="s">
        <v>72</v>
      </c>
      <c r="X66" s="1791">
        <v>11.4</v>
      </c>
      <c r="Y66" s="1770" t="s">
        <v>680</v>
      </c>
      <c r="Z66" s="1772" t="s">
        <v>20</v>
      </c>
      <c r="AA66" s="1772" t="s">
        <v>93</v>
      </c>
      <c r="AB66" s="1791">
        <v>156</v>
      </c>
      <c r="AC66" s="1779" t="s">
        <v>259</v>
      </c>
      <c r="AD66" s="1779" t="s">
        <v>259</v>
      </c>
      <c r="AE66" s="1734">
        <v>44197</v>
      </c>
      <c r="AF66" s="1827" t="s">
        <v>295</v>
      </c>
      <c r="AG66" s="1950">
        <v>1</v>
      </c>
      <c r="AH66" s="1950">
        <v>1</v>
      </c>
      <c r="AI66" s="1950">
        <v>1</v>
      </c>
      <c r="AJ66" s="1950">
        <v>1</v>
      </c>
      <c r="AK66" s="1950">
        <v>1</v>
      </c>
      <c r="AL66" s="1950">
        <v>5</v>
      </c>
      <c r="AM66" s="1767">
        <v>10</v>
      </c>
      <c r="AN66" s="1928">
        <v>10</v>
      </c>
      <c r="AO66" s="1783" t="s">
        <v>76</v>
      </c>
      <c r="AP66" s="1785">
        <v>7585</v>
      </c>
      <c r="AQ66" s="1767">
        <v>10</v>
      </c>
      <c r="AR66" s="1767">
        <v>10</v>
      </c>
      <c r="AS66" s="1783" t="s">
        <v>76</v>
      </c>
      <c r="AT66" s="1785">
        <v>7585</v>
      </c>
      <c r="AU66" s="1767">
        <v>11</v>
      </c>
      <c r="AV66" s="1767">
        <v>11</v>
      </c>
      <c r="AW66" s="1783" t="s">
        <v>76</v>
      </c>
      <c r="AX66" s="1785">
        <v>7585</v>
      </c>
      <c r="AY66" s="1767">
        <v>11</v>
      </c>
      <c r="AZ66" s="1767">
        <v>11</v>
      </c>
      <c r="BA66" s="1783" t="s">
        <v>76</v>
      </c>
      <c r="BB66" s="1785">
        <v>7585</v>
      </c>
      <c r="BC66" s="1767">
        <v>11.2</v>
      </c>
      <c r="BD66" s="1786" t="s">
        <v>259</v>
      </c>
      <c r="BE66" s="1795" t="s">
        <v>259</v>
      </c>
      <c r="BF66" s="1795" t="s">
        <v>259</v>
      </c>
      <c r="BG66" s="1768">
        <f t="shared" si="0"/>
        <v>53.2</v>
      </c>
      <c r="BH66" s="1771" t="s">
        <v>264</v>
      </c>
      <c r="BI66" s="1799" t="s">
        <v>681</v>
      </c>
      <c r="BJ66" s="1771" t="s">
        <v>682</v>
      </c>
      <c r="BK66" s="1771" t="s">
        <v>683</v>
      </c>
      <c r="BL66" s="1771">
        <v>3795750</v>
      </c>
      <c r="BM66" s="1789" t="s">
        <v>684</v>
      </c>
      <c r="BN66" s="1771"/>
      <c r="BO66" s="1799"/>
      <c r="BP66" s="1771"/>
      <c r="BQ66" s="1771"/>
      <c r="BR66" s="1771"/>
      <c r="BS66" s="1789"/>
      <c r="BT66" s="1263" t="s">
        <v>275</v>
      </c>
    </row>
    <row r="67" spans="1:76" s="721" customFormat="1" ht="72.75" customHeight="1">
      <c r="A67" s="1774" t="s">
        <v>673</v>
      </c>
      <c r="B67" s="1999"/>
      <c r="C67" s="1951" t="s">
        <v>674</v>
      </c>
      <c r="D67" s="2014"/>
      <c r="E67" s="1770" t="s">
        <v>675</v>
      </c>
      <c r="F67" s="1770" t="s">
        <v>676</v>
      </c>
      <c r="G67" s="1771" t="s">
        <v>5</v>
      </c>
      <c r="H67" s="1772" t="s">
        <v>29</v>
      </c>
      <c r="I67" s="1773">
        <v>0.13600000000000001</v>
      </c>
      <c r="J67" s="1772">
        <v>2019</v>
      </c>
      <c r="K67" s="1734">
        <v>44197</v>
      </c>
      <c r="L67" s="1734">
        <v>46022</v>
      </c>
      <c r="M67" s="1773">
        <v>0.13100000000000001</v>
      </c>
      <c r="N67" s="1773">
        <v>0.126</v>
      </c>
      <c r="O67" s="1773">
        <v>0.121</v>
      </c>
      <c r="P67" s="1773">
        <v>0.11600000000000001</v>
      </c>
      <c r="Q67" s="1773">
        <v>0.111</v>
      </c>
      <c r="R67" s="1773">
        <v>0.111</v>
      </c>
      <c r="S67" s="1770" t="s">
        <v>685</v>
      </c>
      <c r="T67" s="1802">
        <v>3.4000000000000002E-2</v>
      </c>
      <c r="U67" s="1770" t="s">
        <v>686</v>
      </c>
      <c r="V67" s="1769" t="s">
        <v>687</v>
      </c>
      <c r="W67" s="1776" t="s">
        <v>69</v>
      </c>
      <c r="X67" s="1792">
        <v>10.3</v>
      </c>
      <c r="Y67" s="1825" t="s">
        <v>688</v>
      </c>
      <c r="Z67" s="1772" t="s">
        <v>20</v>
      </c>
      <c r="AA67" s="1772" t="s">
        <v>93</v>
      </c>
      <c r="AB67" s="1792">
        <v>59</v>
      </c>
      <c r="AC67" s="1828" t="s">
        <v>259</v>
      </c>
      <c r="AD67" s="1835" t="s">
        <v>259</v>
      </c>
      <c r="AE67" s="1736">
        <v>44562</v>
      </c>
      <c r="AF67" s="1827" t="s">
        <v>295</v>
      </c>
      <c r="AG67" s="1828" t="s">
        <v>261</v>
      </c>
      <c r="AH67" s="1828">
        <v>100</v>
      </c>
      <c r="AI67" s="1828">
        <v>100</v>
      </c>
      <c r="AJ67" s="1828">
        <v>100</v>
      </c>
      <c r="AK67" s="1828">
        <v>100</v>
      </c>
      <c r="AL67" s="1828">
        <f>AH67+AI67+AJ67+AK67</f>
        <v>400</v>
      </c>
      <c r="AM67" s="1952" t="s">
        <v>261</v>
      </c>
      <c r="AN67" s="1931" t="s">
        <v>261</v>
      </c>
      <c r="AO67" s="1913" t="s">
        <v>261</v>
      </c>
      <c r="AP67" s="1837" t="s">
        <v>261</v>
      </c>
      <c r="AQ67" s="1807">
        <v>4</v>
      </c>
      <c r="AR67" s="1807">
        <v>4</v>
      </c>
      <c r="AS67" s="1783" t="s">
        <v>262</v>
      </c>
      <c r="AT67" s="1837">
        <v>7771</v>
      </c>
      <c r="AU67" s="1807">
        <v>4</v>
      </c>
      <c r="AV67" s="1807">
        <v>4</v>
      </c>
      <c r="AW67" s="1783" t="s">
        <v>262</v>
      </c>
      <c r="AX67" s="1837">
        <v>7771</v>
      </c>
      <c r="AY67" s="1807">
        <v>4</v>
      </c>
      <c r="AZ67" s="1807">
        <v>4</v>
      </c>
      <c r="BA67" s="1783" t="s">
        <v>262</v>
      </c>
      <c r="BB67" s="1837">
        <v>7771</v>
      </c>
      <c r="BC67" s="1807">
        <v>4</v>
      </c>
      <c r="BD67" s="1786" t="s">
        <v>259</v>
      </c>
      <c r="BE67" s="1795" t="s">
        <v>259</v>
      </c>
      <c r="BF67" s="1795" t="s">
        <v>259</v>
      </c>
      <c r="BG67" s="1768">
        <f>+AQ67+AU67+AY67+BC67</f>
        <v>16</v>
      </c>
      <c r="BH67" s="1788" t="s">
        <v>270</v>
      </c>
      <c r="BI67" s="1771" t="s">
        <v>296</v>
      </c>
      <c r="BJ67" s="1788" t="s">
        <v>689</v>
      </c>
      <c r="BK67" s="1788" t="s">
        <v>690</v>
      </c>
      <c r="BL67" s="1788">
        <v>3808330</v>
      </c>
      <c r="BM67" s="1789" t="s">
        <v>691</v>
      </c>
      <c r="BN67" s="1788" t="s">
        <v>461</v>
      </c>
      <c r="BO67" s="1788" t="s">
        <v>461</v>
      </c>
      <c r="BP67" s="1788" t="s">
        <v>461</v>
      </c>
      <c r="BQ67" s="1788" t="s">
        <v>461</v>
      </c>
      <c r="BR67" s="1788" t="s">
        <v>461</v>
      </c>
      <c r="BS67" s="1788" t="s">
        <v>461</v>
      </c>
      <c r="BT67" s="1263" t="s">
        <v>275</v>
      </c>
    </row>
    <row r="68" spans="1:76" s="721" customFormat="1" ht="73.5" customHeight="1">
      <c r="A68" s="1774" t="s">
        <v>673</v>
      </c>
      <c r="B68" s="1999"/>
      <c r="C68" s="1770" t="s">
        <v>674</v>
      </c>
      <c r="D68" s="2014"/>
      <c r="E68" s="1770" t="s">
        <v>675</v>
      </c>
      <c r="F68" s="1770" t="s">
        <v>692</v>
      </c>
      <c r="G68" s="1771" t="s">
        <v>5</v>
      </c>
      <c r="H68" s="1772" t="s">
        <v>29</v>
      </c>
      <c r="I68" s="1773">
        <v>0.13600000000000001</v>
      </c>
      <c r="J68" s="1772">
        <v>2019</v>
      </c>
      <c r="K68" s="1734">
        <v>44197</v>
      </c>
      <c r="L68" s="1734">
        <v>46022</v>
      </c>
      <c r="M68" s="1773">
        <v>0.13100000000000001</v>
      </c>
      <c r="N68" s="1773">
        <v>0.126</v>
      </c>
      <c r="O68" s="1773">
        <v>0.121</v>
      </c>
      <c r="P68" s="1773">
        <v>0.11600000000000001</v>
      </c>
      <c r="Q68" s="1773">
        <v>0.111</v>
      </c>
      <c r="R68" s="1773">
        <v>0.111</v>
      </c>
      <c r="S68" s="1770" t="s">
        <v>693</v>
      </c>
      <c r="T68" s="1802">
        <v>3.5999999999999997E-2</v>
      </c>
      <c r="U68" s="1769" t="s">
        <v>694</v>
      </c>
      <c r="V68" s="1825" t="s">
        <v>695</v>
      </c>
      <c r="W68" s="1953" t="s">
        <v>69</v>
      </c>
      <c r="X68" s="1792">
        <v>10.199999999999999</v>
      </c>
      <c r="Y68" s="1825" t="s">
        <v>696</v>
      </c>
      <c r="Z68" s="1827" t="s">
        <v>20</v>
      </c>
      <c r="AA68" s="1827" t="s">
        <v>324</v>
      </c>
      <c r="AB68" s="1792" t="s">
        <v>261</v>
      </c>
      <c r="AC68" s="1828" t="s">
        <v>259</v>
      </c>
      <c r="AD68" s="1828" t="s">
        <v>259</v>
      </c>
      <c r="AE68" s="1736">
        <v>44562</v>
      </c>
      <c r="AF68" s="1827" t="s">
        <v>295</v>
      </c>
      <c r="AG68" s="1835" t="s">
        <v>261</v>
      </c>
      <c r="AH68" s="1828">
        <v>100</v>
      </c>
      <c r="AI68" s="1828">
        <v>100</v>
      </c>
      <c r="AJ68" s="1828">
        <v>100</v>
      </c>
      <c r="AK68" s="1828">
        <v>100</v>
      </c>
      <c r="AL68" s="1828">
        <f>AH68+AI68+AJ68+AK68</f>
        <v>400</v>
      </c>
      <c r="AM68" s="1924" t="s">
        <v>261</v>
      </c>
      <c r="AN68" s="1937" t="s">
        <v>261</v>
      </c>
      <c r="AO68" s="1913" t="s">
        <v>261</v>
      </c>
      <c r="AP68" s="1837" t="s">
        <v>261</v>
      </c>
      <c r="AQ68" s="1807">
        <v>36</v>
      </c>
      <c r="AR68" s="1807">
        <v>36</v>
      </c>
      <c r="AS68" s="1836" t="s">
        <v>407</v>
      </c>
      <c r="AT68" s="1837">
        <v>7770</v>
      </c>
      <c r="AU68" s="1807">
        <v>37</v>
      </c>
      <c r="AV68" s="1807">
        <v>37</v>
      </c>
      <c r="AW68" s="1913" t="s">
        <v>407</v>
      </c>
      <c r="AX68" s="1901">
        <v>7770</v>
      </c>
      <c r="AY68" s="1807">
        <v>39</v>
      </c>
      <c r="AZ68" s="1807">
        <v>39</v>
      </c>
      <c r="BA68" s="1783" t="s">
        <v>76</v>
      </c>
      <c r="BB68" s="1837">
        <v>7770</v>
      </c>
      <c r="BC68" s="1807">
        <v>40</v>
      </c>
      <c r="BD68" s="1786" t="s">
        <v>259</v>
      </c>
      <c r="BE68" s="1795" t="s">
        <v>259</v>
      </c>
      <c r="BF68" s="1795" t="s">
        <v>259</v>
      </c>
      <c r="BG68" s="1768">
        <f>+AQ68+AU68+AY68+BC68</f>
        <v>152</v>
      </c>
      <c r="BH68" s="1788" t="s">
        <v>465</v>
      </c>
      <c r="BI68" s="1771" t="s">
        <v>296</v>
      </c>
      <c r="BJ68" s="1788" t="s">
        <v>697</v>
      </c>
      <c r="BK68" s="1788" t="s">
        <v>698</v>
      </c>
      <c r="BL68" s="1788">
        <v>3279797</v>
      </c>
      <c r="BM68" s="1789" t="s">
        <v>699</v>
      </c>
      <c r="BN68" s="1788"/>
      <c r="BO68" s="1788"/>
      <c r="BP68" s="1788"/>
      <c r="BQ68" s="1788"/>
      <c r="BR68" s="1788"/>
      <c r="BS68" s="1788"/>
      <c r="BT68" s="1263" t="s">
        <v>275</v>
      </c>
    </row>
    <row r="69" spans="1:76" s="721" customFormat="1" ht="78" customHeight="1">
      <c r="A69" s="1769" t="s">
        <v>673</v>
      </c>
      <c r="B69" s="2000"/>
      <c r="C69" s="1770" t="s">
        <v>674</v>
      </c>
      <c r="D69" s="2015"/>
      <c r="E69" s="1770" t="s">
        <v>675</v>
      </c>
      <c r="F69" s="1770" t="s">
        <v>676</v>
      </c>
      <c r="G69" s="1771" t="s">
        <v>5</v>
      </c>
      <c r="H69" s="1772" t="s">
        <v>29</v>
      </c>
      <c r="I69" s="1773">
        <v>0.13600000000000001</v>
      </c>
      <c r="J69" s="1772">
        <v>2019</v>
      </c>
      <c r="K69" s="1734">
        <v>44197</v>
      </c>
      <c r="L69" s="1734">
        <v>46022</v>
      </c>
      <c r="M69" s="1773">
        <v>0.13100000000000001</v>
      </c>
      <c r="N69" s="1773">
        <v>0.126</v>
      </c>
      <c r="O69" s="1773">
        <v>0.121</v>
      </c>
      <c r="P69" s="1773">
        <v>0.11600000000000001</v>
      </c>
      <c r="Q69" s="1773">
        <v>0.111</v>
      </c>
      <c r="R69" s="1773">
        <v>0.111</v>
      </c>
      <c r="S69" s="1954" t="s">
        <v>700</v>
      </c>
      <c r="T69" s="1802">
        <v>3.5000000000000003E-2</v>
      </c>
      <c r="U69" s="1808" t="s">
        <v>701</v>
      </c>
      <c r="V69" s="1954" t="s">
        <v>702</v>
      </c>
      <c r="W69" s="1955" t="s">
        <v>69</v>
      </c>
      <c r="X69" s="1777">
        <v>10.199999999999999</v>
      </c>
      <c r="Y69" s="1956" t="s">
        <v>8</v>
      </c>
      <c r="Z69" s="1803" t="s">
        <v>20</v>
      </c>
      <c r="AA69" s="1827" t="s">
        <v>324</v>
      </c>
      <c r="AB69" s="1803" t="s">
        <v>263</v>
      </c>
      <c r="AC69" s="1957" t="s">
        <v>280</v>
      </c>
      <c r="AD69" s="1828" t="s">
        <v>259</v>
      </c>
      <c r="AE69" s="1958">
        <v>44204</v>
      </c>
      <c r="AF69" s="1827" t="s">
        <v>295</v>
      </c>
      <c r="AG69" s="1957">
        <v>1</v>
      </c>
      <c r="AH69" s="1957">
        <v>1</v>
      </c>
      <c r="AI69" s="1957">
        <v>1</v>
      </c>
      <c r="AJ69" s="1957">
        <v>1</v>
      </c>
      <c r="AK69" s="1957">
        <v>1</v>
      </c>
      <c r="AL69" s="1957">
        <v>5</v>
      </c>
      <c r="AM69" s="1959">
        <v>150</v>
      </c>
      <c r="AN69" s="1960">
        <v>150</v>
      </c>
      <c r="AO69" s="1961" t="s">
        <v>262</v>
      </c>
      <c r="AP69" s="1806">
        <v>7623</v>
      </c>
      <c r="AQ69" s="1928">
        <v>150</v>
      </c>
      <c r="AR69" s="1928">
        <v>150</v>
      </c>
      <c r="AS69" s="1961" t="s">
        <v>262</v>
      </c>
      <c r="AT69" s="1806">
        <v>7623</v>
      </c>
      <c r="AU69" s="1928">
        <v>150</v>
      </c>
      <c r="AV69" s="1928">
        <v>150</v>
      </c>
      <c r="AW69" s="1961" t="s">
        <v>262</v>
      </c>
      <c r="AX69" s="1806">
        <v>7623</v>
      </c>
      <c r="AY69" s="1928">
        <v>150</v>
      </c>
      <c r="AZ69" s="1928">
        <v>150</v>
      </c>
      <c r="BA69" s="1961" t="s">
        <v>262</v>
      </c>
      <c r="BB69" s="1806">
        <v>7623</v>
      </c>
      <c r="BC69" s="1928">
        <v>150</v>
      </c>
      <c r="BD69" s="1786" t="s">
        <v>259</v>
      </c>
      <c r="BE69" s="1795" t="s">
        <v>259</v>
      </c>
      <c r="BF69" s="1795" t="s">
        <v>259</v>
      </c>
      <c r="BG69" s="1768">
        <f t="shared" si="0"/>
        <v>750</v>
      </c>
      <c r="BH69" s="1817" t="s">
        <v>22</v>
      </c>
      <c r="BI69" s="1817" t="s">
        <v>516</v>
      </c>
      <c r="BJ69" s="1817" t="s">
        <v>703</v>
      </c>
      <c r="BK69" s="1817" t="s">
        <v>704</v>
      </c>
      <c r="BL69" s="1817">
        <v>3358000</v>
      </c>
      <c r="BM69" s="1962" t="s">
        <v>705</v>
      </c>
      <c r="BN69" s="1817"/>
      <c r="BO69" s="1817"/>
      <c r="BP69" s="1817"/>
      <c r="BQ69" s="1817"/>
      <c r="BR69" s="1817"/>
      <c r="BS69" s="1817"/>
      <c r="BT69" s="1263" t="s">
        <v>275</v>
      </c>
    </row>
    <row r="70" spans="1:76" s="43" customFormat="1">
      <c r="A70" s="492"/>
      <c r="B70" s="409"/>
      <c r="C70" s="492"/>
      <c r="D70" s="388"/>
      <c r="E70" s="353"/>
      <c r="F70" s="353"/>
      <c r="G70" s="353"/>
      <c r="H70" s="388"/>
      <c r="I70" s="409"/>
      <c r="J70" s="409"/>
      <c r="K70" s="409"/>
      <c r="L70" s="409"/>
      <c r="M70" s="388"/>
      <c r="N70" s="388"/>
      <c r="O70" s="388"/>
      <c r="P70" s="388"/>
      <c r="Q70" s="388"/>
      <c r="R70" s="388"/>
      <c r="S70" s="353"/>
      <c r="T70" s="479"/>
      <c r="U70" s="322"/>
      <c r="V70" s="480"/>
      <c r="W70" s="408"/>
      <c r="X70" s="1721"/>
      <c r="Y70" s="408"/>
      <c r="Z70" s="388"/>
      <c r="AA70" s="388"/>
      <c r="AB70" s="388"/>
      <c r="AC70" s="385"/>
      <c r="AD70" s="385"/>
      <c r="AE70" s="388"/>
      <c r="AF70" s="388"/>
      <c r="AG70" s="385"/>
      <c r="AH70" s="385"/>
      <c r="AI70" s="385"/>
      <c r="AJ70" s="385"/>
      <c r="AK70" s="385"/>
      <c r="AL70" s="385"/>
      <c r="AM70" s="481"/>
      <c r="AN70" s="591"/>
      <c r="AO70" s="388"/>
      <c r="AP70" s="525"/>
      <c r="AQ70" s="385"/>
      <c r="AR70" s="385"/>
      <c r="AS70" s="388"/>
      <c r="AT70" s="388"/>
      <c r="AU70" s="385"/>
      <c r="AV70" s="385"/>
      <c r="AW70" s="388"/>
      <c r="AX70" s="409"/>
      <c r="AY70" s="385"/>
      <c r="AZ70" s="385"/>
      <c r="BA70" s="388"/>
      <c r="BB70" s="388"/>
      <c r="BC70" s="385"/>
      <c r="BD70" s="385"/>
      <c r="BE70" s="388"/>
      <c r="BF70" s="388"/>
      <c r="BG70" s="529"/>
      <c r="BH70" s="353"/>
      <c r="BI70" s="353"/>
      <c r="BJ70" s="492"/>
      <c r="BK70" s="492"/>
      <c r="BL70" s="353"/>
      <c r="BM70" s="492"/>
      <c r="BN70" s="492"/>
      <c r="BO70" s="353"/>
      <c r="BP70" s="492"/>
      <c r="BQ70" s="492"/>
      <c r="BR70" s="353"/>
      <c r="BS70" s="353"/>
      <c r="BU70" s="326"/>
    </row>
    <row r="71" spans="1:76">
      <c r="A71" s="493"/>
      <c r="B71" s="393"/>
      <c r="C71" s="496"/>
      <c r="D71" s="311"/>
      <c r="E71" s="298"/>
      <c r="F71" s="298"/>
      <c r="G71" s="298"/>
      <c r="H71" s="305"/>
      <c r="I71" s="301"/>
      <c r="J71" s="301"/>
      <c r="K71" s="394"/>
      <c r="L71" s="394"/>
      <c r="M71" s="396"/>
      <c r="N71" s="396"/>
      <c r="O71" s="396"/>
      <c r="P71" s="396"/>
      <c r="Q71" s="396"/>
      <c r="R71" s="396"/>
      <c r="S71" s="478"/>
      <c r="T71" s="402"/>
      <c r="U71" s="406"/>
      <c r="V71" s="292"/>
      <c r="W71" s="376"/>
      <c r="X71" s="1722"/>
      <c r="Y71" s="377"/>
      <c r="Z71" s="368"/>
      <c r="AA71" s="305"/>
      <c r="AB71" s="305"/>
      <c r="AC71" s="362"/>
      <c r="AD71" s="369"/>
      <c r="AE71" s="317"/>
      <c r="AF71" s="317"/>
      <c r="AG71" s="362"/>
      <c r="AH71" s="362"/>
      <c r="AI71" s="362"/>
      <c r="AJ71" s="362"/>
      <c r="AK71" s="362"/>
      <c r="AL71" s="362"/>
      <c r="AM71" s="423"/>
      <c r="AN71" s="363"/>
      <c r="AO71" s="305"/>
      <c r="AP71" s="526"/>
      <c r="AQ71" s="363"/>
      <c r="AR71" s="363"/>
      <c r="AS71" s="305"/>
      <c r="AT71" s="305"/>
      <c r="AU71" s="363"/>
      <c r="AV71" s="363"/>
      <c r="AW71" s="305"/>
      <c r="AX71" s="301"/>
      <c r="AY71" s="363"/>
      <c r="AZ71" s="363"/>
      <c r="BA71" s="305"/>
      <c r="BB71" s="368"/>
      <c r="BC71" s="363"/>
      <c r="BD71" s="363"/>
      <c r="BE71" s="305"/>
      <c r="BF71" s="305"/>
      <c r="BG71" s="530"/>
      <c r="BH71" s="298"/>
      <c r="BI71" s="298"/>
      <c r="BJ71" s="496"/>
      <c r="BK71" s="496"/>
      <c r="BL71" s="478"/>
      <c r="BM71" s="541"/>
      <c r="BN71" s="535"/>
      <c r="BO71" s="482"/>
      <c r="BP71" s="545"/>
      <c r="BQ71" s="545"/>
      <c r="BR71" s="482"/>
      <c r="BS71" s="483"/>
      <c r="BU71" s="414"/>
      <c r="BV71" s="414"/>
      <c r="BW71" s="414"/>
      <c r="BX71" s="414"/>
    </row>
    <row r="72" spans="1:76">
      <c r="A72" s="493"/>
      <c r="B72" s="389"/>
      <c r="C72" s="497"/>
      <c r="D72" s="312"/>
      <c r="E72" s="286"/>
      <c r="F72" s="286"/>
      <c r="G72" s="286"/>
      <c r="H72" s="306"/>
      <c r="I72" s="302"/>
      <c r="J72" s="302"/>
      <c r="K72" s="316"/>
      <c r="L72" s="316"/>
      <c r="M72" s="397"/>
      <c r="N72" s="397"/>
      <c r="O72" s="397"/>
      <c r="P72" s="397"/>
      <c r="Q72" s="397"/>
      <c r="R72" s="397"/>
      <c r="S72" s="372"/>
      <c r="T72" s="403"/>
      <c r="U72" s="293"/>
      <c r="V72" s="321"/>
      <c r="W72" s="376"/>
      <c r="X72" s="1722"/>
      <c r="Y72" s="373"/>
      <c r="Z72" s="374"/>
      <c r="AA72" s="306"/>
      <c r="AB72" s="305"/>
      <c r="AC72" s="364"/>
      <c r="AD72" s="364"/>
      <c r="AE72" s="315"/>
      <c r="AF72" s="315"/>
      <c r="AG72" s="359"/>
      <c r="AH72" s="359"/>
      <c r="AI72" s="359"/>
      <c r="AJ72" s="359"/>
      <c r="AK72" s="359"/>
      <c r="AL72" s="364"/>
      <c r="AM72" s="361"/>
      <c r="AN72" s="361"/>
      <c r="AO72" s="306"/>
      <c r="AP72" s="396"/>
      <c r="AQ72" s="361"/>
      <c r="AR72" s="361"/>
      <c r="AS72" s="306"/>
      <c r="AT72" s="306"/>
      <c r="AU72" s="361"/>
      <c r="AV72" s="361"/>
      <c r="AW72" s="306"/>
      <c r="AX72" s="302"/>
      <c r="AY72" s="361"/>
      <c r="AZ72" s="361"/>
      <c r="BA72" s="306"/>
      <c r="BB72" s="368"/>
      <c r="BC72" s="361"/>
      <c r="BD72" s="361"/>
      <c r="BE72" s="306"/>
      <c r="BF72" s="305"/>
      <c r="BG72" s="531"/>
      <c r="BH72" s="286"/>
      <c r="BI72" s="286"/>
      <c r="BJ72" s="497"/>
      <c r="BK72" s="497"/>
      <c r="BL72" s="372"/>
      <c r="BM72" s="542"/>
      <c r="BN72" s="495"/>
      <c r="BO72" s="372"/>
      <c r="BP72" s="495"/>
      <c r="BQ72" s="495"/>
      <c r="BR72" s="372"/>
      <c r="BS72" s="372"/>
      <c r="BU72" s="414"/>
      <c r="BV72" s="414"/>
      <c r="BW72" s="414"/>
      <c r="BX72" s="414"/>
    </row>
    <row r="73" spans="1:76">
      <c r="A73" s="493"/>
      <c r="B73" s="389"/>
      <c r="C73" s="497"/>
      <c r="D73" s="312"/>
      <c r="E73" s="286"/>
      <c r="F73" s="286"/>
      <c r="G73" s="286"/>
      <c r="H73" s="306"/>
      <c r="I73" s="302"/>
      <c r="J73" s="302"/>
      <c r="K73" s="316"/>
      <c r="L73" s="316"/>
      <c r="M73" s="397"/>
      <c r="N73" s="397"/>
      <c r="O73" s="397"/>
      <c r="P73" s="397"/>
      <c r="Q73" s="397"/>
      <c r="R73" s="397"/>
      <c r="S73" s="372"/>
      <c r="T73" s="403"/>
      <c r="U73" s="293"/>
      <c r="V73" s="321"/>
      <c r="W73" s="376"/>
      <c r="X73" s="1722"/>
      <c r="Y73" s="375"/>
      <c r="Z73" s="374"/>
      <c r="AA73" s="306"/>
      <c r="AB73" s="305"/>
      <c r="AC73" s="360"/>
      <c r="AD73" s="364"/>
      <c r="AE73" s="315"/>
      <c r="AF73" s="315"/>
      <c r="AG73" s="360"/>
      <c r="AH73" s="360"/>
      <c r="AI73" s="360"/>
      <c r="AJ73" s="360"/>
      <c r="AK73" s="360"/>
      <c r="AL73" s="360"/>
      <c r="AM73" s="361"/>
      <c r="AN73" s="361"/>
      <c r="AO73" s="378"/>
      <c r="AP73" s="396"/>
      <c r="AQ73" s="361"/>
      <c r="AR73" s="361"/>
      <c r="AS73" s="378"/>
      <c r="AT73" s="306"/>
      <c r="AU73" s="361"/>
      <c r="AV73" s="361"/>
      <c r="AW73" s="378"/>
      <c r="AX73" s="302"/>
      <c r="AY73" s="361"/>
      <c r="AZ73" s="361"/>
      <c r="BA73" s="378"/>
      <c r="BB73" s="368"/>
      <c r="BC73" s="361"/>
      <c r="BD73" s="361"/>
      <c r="BE73" s="378"/>
      <c r="BF73" s="305"/>
      <c r="BG73" s="531"/>
      <c r="BH73" s="306"/>
      <c r="BI73" s="286"/>
      <c r="BJ73" s="497"/>
      <c r="BK73" s="497"/>
      <c r="BL73" s="372"/>
      <c r="BM73" s="542"/>
      <c r="BN73" s="536"/>
      <c r="BO73" s="372"/>
      <c r="BP73" s="495"/>
      <c r="BQ73" s="495"/>
      <c r="BR73" s="372"/>
      <c r="BS73" s="372"/>
      <c r="BU73" s="414"/>
      <c r="BV73" s="414"/>
      <c r="BW73" s="414"/>
      <c r="BX73" s="414"/>
    </row>
    <row r="74" spans="1:76">
      <c r="A74" s="493"/>
      <c r="B74" s="389"/>
      <c r="C74" s="497"/>
      <c r="D74" s="312"/>
      <c r="E74" s="286"/>
      <c r="F74" s="286"/>
      <c r="G74" s="286"/>
      <c r="H74" s="306"/>
      <c r="I74" s="302"/>
      <c r="J74" s="302"/>
      <c r="K74" s="302"/>
      <c r="L74" s="386"/>
      <c r="M74" s="397"/>
      <c r="N74" s="397"/>
      <c r="O74" s="397"/>
      <c r="P74" s="397"/>
      <c r="Q74" s="397"/>
      <c r="R74" s="397"/>
      <c r="S74" s="372"/>
      <c r="T74" s="403"/>
      <c r="U74" s="293"/>
      <c r="V74" s="321"/>
      <c r="W74" s="376"/>
      <c r="X74" s="1722"/>
      <c r="Y74" s="375"/>
      <c r="Z74" s="374"/>
      <c r="AA74" s="306"/>
      <c r="AB74" s="305"/>
      <c r="AC74" s="360"/>
      <c r="AD74" s="364"/>
      <c r="AE74" s="315"/>
      <c r="AF74" s="315"/>
      <c r="AG74" s="360"/>
      <c r="AH74" s="360"/>
      <c r="AI74" s="360"/>
      <c r="AJ74" s="360"/>
      <c r="AK74" s="360"/>
      <c r="AL74" s="360"/>
      <c r="AM74" s="361"/>
      <c r="AN74" s="361"/>
      <c r="AO74" s="378"/>
      <c r="AP74" s="396"/>
      <c r="AQ74" s="361"/>
      <c r="AR74" s="361"/>
      <c r="AS74" s="378"/>
      <c r="AT74" s="306"/>
      <c r="AU74" s="361"/>
      <c r="AV74" s="361"/>
      <c r="AW74" s="378"/>
      <c r="AX74" s="302"/>
      <c r="AY74" s="361"/>
      <c r="AZ74" s="361"/>
      <c r="BA74" s="378"/>
      <c r="BB74" s="368"/>
      <c r="BC74" s="361"/>
      <c r="BD74" s="361"/>
      <c r="BE74" s="378"/>
      <c r="BF74" s="305"/>
      <c r="BG74" s="531"/>
      <c r="BH74" s="306"/>
      <c r="BI74" s="286"/>
      <c r="BJ74" s="497"/>
      <c r="BK74" s="497"/>
      <c r="BL74" s="372"/>
      <c r="BM74" s="542"/>
      <c r="BN74" s="536"/>
      <c r="BO74" s="372"/>
      <c r="BP74" s="495"/>
      <c r="BQ74" s="495"/>
      <c r="BR74" s="372"/>
      <c r="BS74" s="372"/>
      <c r="BU74" s="414"/>
      <c r="BV74" s="414"/>
      <c r="BW74" s="414"/>
      <c r="BX74" s="414"/>
    </row>
    <row r="75" spans="1:76">
      <c r="A75" s="493"/>
      <c r="B75" s="389"/>
      <c r="C75" s="497"/>
      <c r="D75" s="312"/>
      <c r="E75" s="286"/>
      <c r="F75" s="286"/>
      <c r="G75" s="286"/>
      <c r="H75" s="306"/>
      <c r="I75" s="302"/>
      <c r="J75" s="302"/>
      <c r="K75" s="302"/>
      <c r="L75" s="386"/>
      <c r="M75" s="397"/>
      <c r="N75" s="397"/>
      <c r="O75" s="397"/>
      <c r="P75" s="397"/>
      <c r="Q75" s="397"/>
      <c r="R75" s="397"/>
      <c r="S75" s="372"/>
      <c r="T75" s="403"/>
      <c r="U75" s="293"/>
      <c r="V75" s="321"/>
      <c r="W75" s="376"/>
      <c r="X75" s="1722"/>
      <c r="Y75" s="375"/>
      <c r="Z75" s="374"/>
      <c r="AA75" s="306"/>
      <c r="AB75" s="305"/>
      <c r="AD75" s="364"/>
      <c r="AE75" s="315"/>
      <c r="AF75" s="315"/>
      <c r="AG75" s="359"/>
      <c r="AH75" s="359"/>
      <c r="AI75" s="359"/>
      <c r="AJ75" s="359"/>
      <c r="AK75" s="359"/>
      <c r="AL75" s="364"/>
      <c r="AM75" s="361"/>
      <c r="AN75" s="361"/>
      <c r="AO75" s="378"/>
      <c r="AP75" s="396"/>
      <c r="AQ75" s="361"/>
      <c r="AR75" s="361"/>
      <c r="AS75" s="1733"/>
      <c r="AT75" s="306"/>
      <c r="AU75" s="361"/>
      <c r="AV75" s="361"/>
      <c r="AW75" s="378"/>
      <c r="AX75" s="302"/>
      <c r="AY75" s="361"/>
      <c r="AZ75" s="361"/>
      <c r="BA75" s="1733"/>
      <c r="BB75" s="368"/>
      <c r="BC75" s="361"/>
      <c r="BD75" s="361"/>
      <c r="BE75" s="1733"/>
      <c r="BF75" s="305"/>
      <c r="BG75" s="531"/>
      <c r="BH75" s="306"/>
      <c r="BI75" s="286"/>
      <c r="BJ75" s="497"/>
      <c r="BK75" s="497"/>
      <c r="BL75" s="372"/>
      <c r="BM75" s="542"/>
      <c r="BN75" s="536"/>
      <c r="BO75" s="372"/>
      <c r="BP75" s="495"/>
      <c r="BQ75" s="495"/>
      <c r="BR75" s="372"/>
      <c r="BS75" s="372"/>
      <c r="BU75" s="414"/>
      <c r="BV75" s="414"/>
      <c r="BW75" s="414"/>
      <c r="BX75" s="414"/>
    </row>
    <row r="76" spans="1:76">
      <c r="A76" s="493"/>
      <c r="B76" s="389"/>
      <c r="C76" s="497"/>
      <c r="D76" s="312"/>
      <c r="E76" s="286"/>
      <c r="F76" s="286"/>
      <c r="G76" s="286"/>
      <c r="H76" s="306"/>
      <c r="I76" s="390"/>
      <c r="J76" s="302"/>
      <c r="K76" s="395"/>
      <c r="L76" s="395"/>
      <c r="M76" s="314"/>
      <c r="N76" s="314"/>
      <c r="O76" s="314"/>
      <c r="P76" s="397"/>
      <c r="Q76" s="397"/>
      <c r="R76" s="314"/>
      <c r="S76" s="353"/>
      <c r="T76" s="403"/>
      <c r="U76" s="293"/>
      <c r="V76" s="321"/>
      <c r="W76" s="376"/>
      <c r="X76" s="1722"/>
      <c r="Y76" s="373"/>
      <c r="Z76" s="374"/>
      <c r="AA76" s="306"/>
      <c r="AB76" s="305"/>
      <c r="AC76" s="365"/>
      <c r="AD76" s="364"/>
      <c r="AE76" s="318"/>
      <c r="AF76" s="318"/>
      <c r="AG76" s="325"/>
      <c r="AH76" s="325"/>
      <c r="AI76" s="325"/>
      <c r="AJ76" s="359"/>
      <c r="AK76" s="359"/>
      <c r="AL76" s="325"/>
      <c r="AM76" s="361"/>
      <c r="AN76" s="361"/>
      <c r="AO76" s="323"/>
      <c r="AP76" s="396"/>
      <c r="AQ76" s="361"/>
      <c r="AR76" s="1731"/>
      <c r="AS76" s="1730"/>
      <c r="AT76" s="1732"/>
      <c r="AU76" s="361"/>
      <c r="AV76" s="361"/>
      <c r="AW76" s="378"/>
      <c r="AX76" s="302"/>
      <c r="AY76" s="361"/>
      <c r="AZ76" s="1731"/>
      <c r="BA76" s="1730"/>
      <c r="BB76" s="1741"/>
      <c r="BC76" s="361"/>
      <c r="BD76" s="1731"/>
      <c r="BE76" s="1730"/>
      <c r="BF76" s="1740"/>
      <c r="BG76" s="531"/>
      <c r="BH76" s="306"/>
      <c r="BI76" s="286"/>
      <c r="BJ76" s="497"/>
      <c r="BK76" s="497"/>
      <c r="BL76" s="372"/>
      <c r="BM76" s="542"/>
      <c r="BN76" s="536"/>
      <c r="BO76" s="372"/>
      <c r="BP76" s="495"/>
      <c r="BQ76" s="495"/>
      <c r="BR76" s="372"/>
      <c r="BS76" s="413"/>
      <c r="BU76" s="414"/>
      <c r="BV76" s="414"/>
      <c r="BW76" s="414"/>
      <c r="BX76" s="414"/>
    </row>
    <row r="77" spans="1:76">
      <c r="A77" s="493"/>
      <c r="B77" s="389"/>
      <c r="C77" s="497"/>
      <c r="D77" s="312"/>
      <c r="E77" s="286"/>
      <c r="F77" s="286"/>
      <c r="G77" s="286"/>
      <c r="H77" s="306"/>
      <c r="I77" s="390"/>
      <c r="J77" s="302"/>
      <c r="K77" s="395"/>
      <c r="L77" s="395"/>
      <c r="M77" s="314"/>
      <c r="N77" s="314"/>
      <c r="O77" s="314"/>
      <c r="P77" s="397"/>
      <c r="Q77" s="397"/>
      <c r="R77" s="314"/>
      <c r="S77" s="372"/>
      <c r="T77" s="403"/>
      <c r="U77" s="293"/>
      <c r="V77" s="321"/>
      <c r="W77" s="376"/>
      <c r="X77" s="1722"/>
      <c r="Y77" s="373"/>
      <c r="Z77" s="374"/>
      <c r="AA77" s="306"/>
      <c r="AB77" s="305"/>
      <c r="AC77" s="365"/>
      <c r="AD77" s="364"/>
      <c r="AE77" s="318"/>
      <c r="AF77" s="318"/>
      <c r="AG77" s="325"/>
      <c r="AH77" s="325"/>
      <c r="AI77" s="325"/>
      <c r="AJ77" s="359"/>
      <c r="AK77" s="359"/>
      <c r="AL77" s="325"/>
      <c r="AM77" s="361"/>
      <c r="AN77" s="1731"/>
      <c r="AO77" s="1730"/>
      <c r="AP77" s="1738"/>
      <c r="AQ77" s="361"/>
      <c r="AR77" s="361"/>
      <c r="AS77" s="305"/>
      <c r="AT77" s="306"/>
      <c r="AU77" s="361"/>
      <c r="AV77" s="361"/>
      <c r="AW77" s="378"/>
      <c r="AX77" s="302"/>
      <c r="AY77" s="361"/>
      <c r="AZ77" s="361"/>
      <c r="BA77" s="305"/>
      <c r="BB77" s="368"/>
      <c r="BC77" s="361"/>
      <c r="BD77" s="1731"/>
      <c r="BE77" s="1730"/>
      <c r="BF77" s="1740"/>
      <c r="BG77" s="531"/>
      <c r="BH77" s="306"/>
      <c r="BI77" s="286"/>
      <c r="BJ77" s="497"/>
      <c r="BK77" s="497"/>
      <c r="BL77" s="372"/>
      <c r="BM77" s="542"/>
      <c r="BN77" s="536"/>
      <c r="BO77" s="372"/>
      <c r="BP77" s="495"/>
      <c r="BQ77" s="495"/>
      <c r="BR77" s="372"/>
      <c r="BS77" s="413"/>
      <c r="BU77" s="414"/>
      <c r="BV77" s="414"/>
      <c r="BW77" s="414"/>
      <c r="BX77" s="414"/>
    </row>
    <row r="78" spans="1:76">
      <c r="A78" s="493"/>
      <c r="B78" s="389"/>
      <c r="C78" s="498"/>
      <c r="D78" s="313"/>
      <c r="E78" s="286"/>
      <c r="F78" s="287"/>
      <c r="G78" s="286"/>
      <c r="H78" s="306"/>
      <c r="I78" s="391"/>
      <c r="J78" s="392"/>
      <c r="K78" s="302"/>
      <c r="L78" s="386"/>
      <c r="M78" s="398"/>
      <c r="N78" s="398"/>
      <c r="O78" s="398"/>
      <c r="P78" s="398"/>
      <c r="Q78" s="398"/>
      <c r="R78" s="398"/>
      <c r="S78" s="372"/>
      <c r="T78" s="403"/>
      <c r="U78" s="293"/>
      <c r="V78" s="321"/>
      <c r="W78" s="376"/>
      <c r="X78" s="1722"/>
      <c r="Y78" s="375"/>
      <c r="Z78" s="374"/>
      <c r="AA78" s="306"/>
      <c r="AB78" s="305"/>
      <c r="AC78" s="360"/>
      <c r="AD78" s="364"/>
      <c r="AE78" s="315"/>
      <c r="AF78" s="315"/>
      <c r="AG78" s="360"/>
      <c r="AH78" s="360"/>
      <c r="AI78" s="360"/>
      <c r="AJ78" s="360"/>
      <c r="AK78" s="360"/>
      <c r="AL78" s="360"/>
      <c r="AM78" s="361"/>
      <c r="AN78" s="361"/>
      <c r="AO78" s="1739"/>
      <c r="AP78" s="396"/>
      <c r="AQ78" s="361"/>
      <c r="AR78" s="361"/>
      <c r="AS78" s="378"/>
      <c r="AT78" s="306"/>
      <c r="AU78" s="361"/>
      <c r="AV78" s="361"/>
      <c r="AW78" s="378"/>
      <c r="AX78" s="302"/>
      <c r="AY78" s="361"/>
      <c r="AZ78" s="361"/>
      <c r="BA78" s="378"/>
      <c r="BB78" s="368"/>
      <c r="BC78" s="361"/>
      <c r="BD78" s="361"/>
      <c r="BE78" s="1739"/>
      <c r="BF78" s="305"/>
      <c r="BG78" s="531"/>
      <c r="BH78" s="306"/>
      <c r="BI78" s="286"/>
      <c r="BJ78" s="497"/>
      <c r="BK78" s="497"/>
      <c r="BL78" s="372"/>
      <c r="BM78" s="542"/>
      <c r="BN78" s="536"/>
      <c r="BO78" s="372"/>
      <c r="BP78" s="495"/>
      <c r="BQ78" s="495"/>
      <c r="BR78" s="372"/>
      <c r="BS78" s="372"/>
      <c r="BU78" s="414"/>
      <c r="BV78" s="414"/>
      <c r="BW78" s="414"/>
      <c r="BX78" s="414"/>
    </row>
    <row r="79" spans="1:76">
      <c r="A79" s="493"/>
      <c r="B79" s="389"/>
      <c r="C79" s="498"/>
      <c r="D79" s="313"/>
      <c r="E79" s="286"/>
      <c r="F79" s="287"/>
      <c r="G79" s="286"/>
      <c r="H79" s="306"/>
      <c r="I79" s="391"/>
      <c r="J79" s="392"/>
      <c r="K79" s="302"/>
      <c r="L79" s="386"/>
      <c r="M79" s="398"/>
      <c r="N79" s="398"/>
      <c r="O79" s="398"/>
      <c r="P79" s="398"/>
      <c r="Q79" s="398"/>
      <c r="R79" s="398"/>
      <c r="S79" s="372"/>
      <c r="T79" s="404"/>
      <c r="U79" s="293"/>
      <c r="V79" s="321"/>
      <c r="W79" s="376"/>
      <c r="X79" s="1722"/>
      <c r="Y79" s="373"/>
      <c r="Z79" s="374"/>
      <c r="AA79" s="304"/>
      <c r="AB79" s="305"/>
      <c r="AC79" s="387"/>
      <c r="AD79" s="325"/>
      <c r="AE79" s="304"/>
      <c r="AF79" s="304"/>
      <c r="AG79" s="365"/>
      <c r="AH79" s="365"/>
      <c r="AI79" s="365"/>
      <c r="AJ79" s="365"/>
      <c r="AK79" s="365"/>
      <c r="AL79" s="366"/>
      <c r="AM79" s="361"/>
      <c r="AN79" s="361"/>
      <c r="AO79" s="379"/>
      <c r="AP79" s="396"/>
      <c r="AQ79" s="361"/>
      <c r="AR79" s="361"/>
      <c r="AS79" s="379"/>
      <c r="AT79" s="306"/>
      <c r="AU79" s="361"/>
      <c r="AV79" s="361"/>
      <c r="AW79" s="379"/>
      <c r="AX79" s="302"/>
      <c r="AY79" s="361"/>
      <c r="AZ79" s="361"/>
      <c r="BA79" s="379"/>
      <c r="BB79" s="368"/>
      <c r="BC79" s="361"/>
      <c r="BD79" s="361"/>
      <c r="BE79" s="379"/>
      <c r="BF79" s="305"/>
      <c r="BG79" s="532"/>
      <c r="BH79" s="306"/>
      <c r="BI79" s="291"/>
      <c r="BJ79" s="544"/>
      <c r="BK79" s="544"/>
      <c r="BL79" s="372"/>
      <c r="BM79" s="542"/>
      <c r="BN79" s="537"/>
      <c r="BO79" s="484"/>
      <c r="BP79" s="546"/>
      <c r="BQ79" s="546"/>
      <c r="BR79" s="484"/>
      <c r="BS79" s="413"/>
      <c r="BU79" s="414"/>
      <c r="BV79" s="414"/>
      <c r="BW79" s="414"/>
      <c r="BX79" s="414"/>
    </row>
    <row r="80" spans="1:76">
      <c r="A80" s="493"/>
      <c r="B80" s="389"/>
      <c r="C80" s="498"/>
      <c r="D80" s="313"/>
      <c r="E80" s="286"/>
      <c r="F80" s="287"/>
      <c r="G80" s="286"/>
      <c r="H80" s="306"/>
      <c r="I80" s="391"/>
      <c r="J80" s="392"/>
      <c r="K80" s="302"/>
      <c r="L80" s="386"/>
      <c r="M80" s="398"/>
      <c r="N80" s="398"/>
      <c r="O80" s="398"/>
      <c r="P80" s="398"/>
      <c r="Q80" s="398"/>
      <c r="R80" s="398"/>
      <c r="S80" s="372"/>
      <c r="T80" s="404"/>
      <c r="U80" s="293"/>
      <c r="V80" s="321"/>
      <c r="W80" s="376"/>
      <c r="X80" s="1722"/>
      <c r="Y80" s="373"/>
      <c r="Z80" s="374"/>
      <c r="AA80" s="306"/>
      <c r="AB80" s="305"/>
      <c r="AC80" s="364"/>
      <c r="AD80" s="364"/>
      <c r="AE80" s="315"/>
      <c r="AF80" s="315"/>
      <c r="AG80" s="359"/>
      <c r="AH80" s="359"/>
      <c r="AI80" s="359"/>
      <c r="AJ80" s="359"/>
      <c r="AK80" s="359"/>
      <c r="AL80" s="364"/>
      <c r="AM80" s="361"/>
      <c r="AN80" s="361"/>
      <c r="AO80" s="306"/>
      <c r="AP80" s="396"/>
      <c r="AQ80" s="361"/>
      <c r="AR80" s="361"/>
      <c r="AS80" s="306"/>
      <c r="AT80" s="306"/>
      <c r="AU80" s="361"/>
      <c r="AV80" s="361"/>
      <c r="AW80" s="306"/>
      <c r="AX80" s="302"/>
      <c r="AY80" s="361"/>
      <c r="AZ80" s="361"/>
      <c r="BA80" s="306"/>
      <c r="BB80" s="368"/>
      <c r="BC80" s="361"/>
      <c r="BD80" s="361"/>
      <c r="BE80" s="306"/>
      <c r="BF80" s="305"/>
      <c r="BG80" s="531"/>
      <c r="BH80" s="306"/>
      <c r="BI80" s="286"/>
      <c r="BJ80" s="497"/>
      <c r="BK80" s="497"/>
      <c r="BL80" s="286"/>
      <c r="BM80" s="543"/>
      <c r="BN80" s="538"/>
      <c r="BO80" s="286"/>
      <c r="BP80" s="497"/>
      <c r="BQ80" s="497"/>
      <c r="BR80" s="286"/>
      <c r="BS80" s="286"/>
      <c r="BU80" s="414"/>
      <c r="BV80" s="414"/>
      <c r="BW80" s="414"/>
      <c r="BX80" s="414"/>
    </row>
    <row r="81" spans="1:76">
      <c r="A81" s="493"/>
      <c r="B81" s="389"/>
      <c r="C81" s="498"/>
      <c r="D81" s="313"/>
      <c r="E81" s="286"/>
      <c r="F81" s="287"/>
      <c r="G81" s="286"/>
      <c r="H81" s="306"/>
      <c r="I81" s="391"/>
      <c r="J81" s="392"/>
      <c r="K81" s="302"/>
      <c r="L81" s="386"/>
      <c r="M81" s="398"/>
      <c r="N81" s="398"/>
      <c r="O81" s="398"/>
      <c r="P81" s="398"/>
      <c r="Q81" s="398"/>
      <c r="R81" s="398"/>
      <c r="S81" s="372"/>
      <c r="T81" s="404"/>
      <c r="U81" s="293"/>
      <c r="V81" s="321"/>
      <c r="W81" s="376"/>
      <c r="X81" s="1722"/>
      <c r="Y81" s="373"/>
      <c r="Z81" s="374"/>
      <c r="AA81" s="304"/>
      <c r="AB81" s="305"/>
      <c r="AC81" s="370"/>
      <c r="AD81" s="325"/>
      <c r="AE81" s="304"/>
      <c r="AF81" s="304"/>
      <c r="AG81" s="325"/>
      <c r="AH81" s="325"/>
      <c r="AI81" s="325"/>
      <c r="AJ81" s="325"/>
      <c r="AK81" s="325"/>
      <c r="AL81" s="366"/>
      <c r="AM81" s="361"/>
      <c r="AN81" s="361"/>
      <c r="AO81" s="380"/>
      <c r="AP81" s="396"/>
      <c r="AQ81" s="361"/>
      <c r="AR81" s="361"/>
      <c r="AS81" s="380"/>
      <c r="AT81" s="306"/>
      <c r="AU81" s="361"/>
      <c r="AV81" s="361"/>
      <c r="AW81" s="380"/>
      <c r="AX81" s="302"/>
      <c r="AY81" s="361"/>
      <c r="AZ81" s="361"/>
      <c r="BA81" s="380"/>
      <c r="BB81" s="368"/>
      <c r="BC81" s="361"/>
      <c r="BD81" s="361"/>
      <c r="BE81" s="380"/>
      <c r="BF81" s="305"/>
      <c r="BG81" s="531"/>
      <c r="BH81" s="306"/>
      <c r="BI81" s="291"/>
      <c r="BJ81" s="544"/>
      <c r="BK81" s="544"/>
      <c r="BL81" s="286"/>
      <c r="BM81" s="543"/>
      <c r="BN81" s="539"/>
      <c r="BO81" s="291"/>
      <c r="BP81" s="544"/>
      <c r="BQ81" s="544"/>
      <c r="BR81" s="291"/>
      <c r="BS81" s="290"/>
      <c r="BU81" s="414"/>
      <c r="BV81" s="414"/>
      <c r="BW81" s="414"/>
      <c r="BX81" s="414"/>
    </row>
    <row r="82" spans="1:76">
      <c r="A82" s="493"/>
      <c r="B82" s="389"/>
      <c r="C82" s="498"/>
      <c r="D82" s="313"/>
      <c r="E82" s="286"/>
      <c r="F82" s="287"/>
      <c r="G82" s="286"/>
      <c r="H82" s="306"/>
      <c r="I82" s="391"/>
      <c r="J82" s="392"/>
      <c r="K82" s="302"/>
      <c r="L82" s="386"/>
      <c r="M82" s="398"/>
      <c r="N82" s="398"/>
      <c r="O82" s="398"/>
      <c r="P82" s="398"/>
      <c r="Q82" s="398"/>
      <c r="R82" s="398"/>
      <c r="S82" s="372"/>
      <c r="T82" s="404"/>
      <c r="U82" s="293"/>
      <c r="V82" s="321"/>
      <c r="W82" s="376"/>
      <c r="X82" s="1722"/>
      <c r="Y82" s="373"/>
      <c r="Z82" s="374"/>
      <c r="AA82" s="306"/>
      <c r="AB82" s="305"/>
      <c r="AC82" s="364"/>
      <c r="AD82" s="364"/>
      <c r="AE82" s="315"/>
      <c r="AF82" s="315"/>
      <c r="AG82" s="359"/>
      <c r="AH82" s="359"/>
      <c r="AI82" s="359"/>
      <c r="AJ82" s="359"/>
      <c r="AK82" s="359"/>
      <c r="AL82" s="364"/>
      <c r="AM82" s="361"/>
      <c r="AN82" s="361"/>
      <c r="AO82" s="306"/>
      <c r="AP82" s="396"/>
      <c r="AQ82" s="361"/>
      <c r="AR82" s="361"/>
      <c r="AS82" s="306"/>
      <c r="AT82" s="306"/>
      <c r="AU82" s="361"/>
      <c r="AV82" s="361"/>
      <c r="AW82" s="306"/>
      <c r="AX82" s="302"/>
      <c r="AY82" s="361"/>
      <c r="AZ82" s="361"/>
      <c r="BA82" s="306"/>
      <c r="BB82" s="368"/>
      <c r="BC82" s="361"/>
      <c r="BD82" s="361"/>
      <c r="BE82" s="306"/>
      <c r="BF82" s="305"/>
      <c r="BG82" s="531"/>
      <c r="BH82" s="306"/>
      <c r="BI82" s="286"/>
      <c r="BJ82" s="497"/>
      <c r="BK82" s="497"/>
      <c r="BL82" s="286"/>
      <c r="BM82" s="543"/>
      <c r="BN82" s="538"/>
      <c r="BO82" s="286"/>
      <c r="BP82" s="497"/>
      <c r="BQ82" s="497"/>
      <c r="BR82" s="286"/>
      <c r="BS82" s="290"/>
      <c r="BU82" s="414"/>
      <c r="BV82" s="414"/>
      <c r="BW82" s="414"/>
      <c r="BX82" s="414"/>
    </row>
    <row r="83" spans="1:76">
      <c r="A83" s="493"/>
      <c r="B83" s="389"/>
      <c r="C83" s="498"/>
      <c r="D83" s="313"/>
      <c r="E83" s="286"/>
      <c r="F83" s="287"/>
      <c r="G83" s="286"/>
      <c r="H83" s="306"/>
      <c r="I83" s="391"/>
      <c r="J83" s="392"/>
      <c r="K83" s="302"/>
      <c r="L83" s="386"/>
      <c r="M83" s="398"/>
      <c r="N83" s="398"/>
      <c r="O83" s="398"/>
      <c r="P83" s="398"/>
      <c r="Q83" s="398"/>
      <c r="R83" s="398"/>
      <c r="S83" s="372"/>
      <c r="T83" s="404"/>
      <c r="U83" s="293"/>
      <c r="V83" s="321"/>
      <c r="W83" s="376"/>
      <c r="X83" s="1722"/>
      <c r="Y83" s="373"/>
      <c r="Z83" s="374"/>
      <c r="AA83" s="306"/>
      <c r="AB83" s="305"/>
      <c r="AC83" s="364"/>
      <c r="AD83" s="364"/>
      <c r="AE83" s="315"/>
      <c r="AF83" s="315"/>
      <c r="AG83" s="359"/>
      <c r="AH83" s="359"/>
      <c r="AI83" s="359"/>
      <c r="AJ83" s="359"/>
      <c r="AK83" s="359"/>
      <c r="AL83" s="364"/>
      <c r="AM83" s="361"/>
      <c r="AN83" s="361"/>
      <c r="AO83" s="306"/>
      <c r="AP83" s="396"/>
      <c r="AQ83" s="361"/>
      <c r="AR83" s="361"/>
      <c r="AS83" s="306"/>
      <c r="AT83" s="306"/>
      <c r="AU83" s="361"/>
      <c r="AV83" s="361"/>
      <c r="AW83" s="306"/>
      <c r="AX83" s="302"/>
      <c r="AY83" s="361"/>
      <c r="AZ83" s="361"/>
      <c r="BA83" s="306"/>
      <c r="BB83" s="368"/>
      <c r="BC83" s="361"/>
      <c r="BD83" s="361"/>
      <c r="BE83" s="306"/>
      <c r="BF83" s="305"/>
      <c r="BG83" s="531"/>
      <c r="BH83" s="306"/>
      <c r="BI83" s="286"/>
      <c r="BJ83" s="497"/>
      <c r="BK83" s="497"/>
      <c r="BL83" s="286"/>
      <c r="BM83" s="543"/>
      <c r="BN83" s="538"/>
      <c r="BO83" s="286"/>
      <c r="BP83" s="497"/>
      <c r="BQ83" s="497"/>
      <c r="BR83" s="286"/>
      <c r="BS83" s="286"/>
      <c r="BU83" s="414"/>
      <c r="BV83" s="414"/>
      <c r="BW83" s="414"/>
      <c r="BX83" s="414"/>
    </row>
    <row r="84" spans="1:76">
      <c r="A84" s="493"/>
      <c r="B84" s="389"/>
      <c r="C84" s="498"/>
      <c r="D84" s="313"/>
      <c r="E84" s="286"/>
      <c r="F84" s="287"/>
      <c r="G84" s="286"/>
      <c r="H84" s="306"/>
      <c r="I84" s="391"/>
      <c r="J84" s="392"/>
      <c r="K84" s="302"/>
      <c r="L84" s="386"/>
      <c r="M84" s="398"/>
      <c r="N84" s="398"/>
      <c r="O84" s="398"/>
      <c r="P84" s="398"/>
      <c r="Q84" s="398"/>
      <c r="R84" s="398"/>
      <c r="S84" s="372"/>
      <c r="T84" s="404"/>
      <c r="U84" s="293"/>
      <c r="V84" s="321"/>
      <c r="W84" s="376"/>
      <c r="X84" s="1722"/>
      <c r="Y84" s="373"/>
      <c r="Z84" s="374"/>
      <c r="AA84" s="306"/>
      <c r="AB84" s="307"/>
      <c r="AC84" s="371"/>
      <c r="AD84" s="371"/>
      <c r="AE84" s="324"/>
      <c r="AF84" s="324"/>
      <c r="AG84" s="359"/>
      <c r="AH84" s="364"/>
      <c r="AI84" s="364"/>
      <c r="AJ84" s="364"/>
      <c r="AK84" s="364"/>
      <c r="AL84" s="364"/>
      <c r="AM84" s="361"/>
      <c r="AN84" s="361"/>
      <c r="AO84" s="306"/>
      <c r="AP84" s="396"/>
      <c r="AQ84" s="361"/>
      <c r="AR84" s="361"/>
      <c r="AS84" s="306"/>
      <c r="AT84" s="306"/>
      <c r="AU84" s="361"/>
      <c r="AV84" s="361"/>
      <c r="AW84" s="306"/>
      <c r="AX84" s="302"/>
      <c r="AY84" s="361"/>
      <c r="AZ84" s="361"/>
      <c r="BA84" s="306"/>
      <c r="BB84" s="368"/>
      <c r="BC84" s="361"/>
      <c r="BD84" s="361"/>
      <c r="BE84" s="306"/>
      <c r="BF84" s="305"/>
      <c r="BG84" s="531"/>
      <c r="BH84" s="306"/>
      <c r="BI84" s="286"/>
      <c r="BJ84" s="497"/>
      <c r="BK84" s="497"/>
      <c r="BL84" s="286"/>
      <c r="BM84" s="543"/>
      <c r="BN84" s="538"/>
      <c r="BO84" s="286"/>
      <c r="BP84" s="497"/>
      <c r="BQ84" s="497"/>
      <c r="BR84" s="286"/>
      <c r="BS84" s="286"/>
      <c r="BU84" s="414"/>
      <c r="BV84" s="414"/>
      <c r="BW84" s="414"/>
      <c r="BX84" s="414"/>
    </row>
    <row r="85" spans="1:76">
      <c r="A85" s="493"/>
      <c r="B85" s="389"/>
      <c r="C85" s="497"/>
      <c r="D85" s="312"/>
      <c r="E85" s="286"/>
      <c r="F85" s="286"/>
      <c r="G85" s="286"/>
      <c r="H85" s="306"/>
      <c r="I85" s="302"/>
      <c r="J85" s="302"/>
      <c r="K85" s="302"/>
      <c r="L85" s="386"/>
      <c r="M85" s="397"/>
      <c r="N85" s="397"/>
      <c r="O85" s="397"/>
      <c r="P85" s="397"/>
      <c r="Q85" s="397"/>
      <c r="R85" s="397"/>
      <c r="S85" s="372"/>
      <c r="T85" s="401"/>
      <c r="U85" s="407"/>
      <c r="V85" s="321"/>
      <c r="W85" s="375"/>
      <c r="X85" s="409"/>
      <c r="Y85" s="375"/>
      <c r="Z85" s="374"/>
      <c r="AA85" s="308"/>
      <c r="AB85" s="304"/>
      <c r="AC85" s="360"/>
      <c r="AD85" s="364"/>
      <c r="AE85" s="315"/>
      <c r="AF85" s="315"/>
      <c r="AG85" s="360"/>
      <c r="AH85" s="360"/>
      <c r="AI85" s="360"/>
      <c r="AJ85" s="360"/>
      <c r="AK85" s="360"/>
      <c r="AL85" s="360"/>
      <c r="AM85" s="361"/>
      <c r="AN85" s="361"/>
      <c r="AO85" s="378"/>
      <c r="AP85" s="527"/>
      <c r="AQ85" s="361"/>
      <c r="AR85" s="361"/>
      <c r="AS85" s="378"/>
      <c r="AU85" s="361"/>
      <c r="AV85" s="361"/>
      <c r="AW85" s="378"/>
      <c r="AX85" s="300"/>
      <c r="AY85" s="361"/>
      <c r="AZ85" s="361"/>
      <c r="BA85" s="378"/>
      <c r="BB85" s="388"/>
      <c r="BC85" s="361"/>
      <c r="BD85" s="361"/>
      <c r="BE85" s="378"/>
      <c r="BF85" s="304"/>
      <c r="BG85" s="531"/>
      <c r="BH85" s="306"/>
      <c r="BI85" s="286"/>
      <c r="BJ85" s="497"/>
      <c r="BK85" s="497"/>
      <c r="BL85" s="286"/>
      <c r="BM85" s="543"/>
      <c r="BN85" s="538"/>
      <c r="BO85" s="286"/>
      <c r="BP85" s="497"/>
      <c r="BQ85" s="497"/>
      <c r="BR85" s="286"/>
      <c r="BS85" s="286"/>
      <c r="BU85" s="414"/>
      <c r="BV85" s="414"/>
      <c r="BW85" s="414"/>
      <c r="BX85" s="414"/>
    </row>
    <row r="86" spans="1:76">
      <c r="A86" s="493"/>
      <c r="B86" s="389"/>
      <c r="C86" s="497"/>
      <c r="D86" s="312"/>
      <c r="E86" s="286"/>
      <c r="F86" s="286"/>
      <c r="G86" s="286"/>
      <c r="H86" s="306"/>
      <c r="I86" s="302"/>
      <c r="J86" s="302"/>
      <c r="K86" s="302"/>
      <c r="L86" s="386"/>
      <c r="M86" s="397"/>
      <c r="N86" s="397"/>
      <c r="O86" s="397"/>
      <c r="P86" s="397"/>
      <c r="Q86" s="397"/>
      <c r="R86" s="397"/>
      <c r="S86" s="372"/>
      <c r="T86" s="401"/>
      <c r="U86" s="407"/>
      <c r="V86" s="321"/>
      <c r="W86" s="375"/>
      <c r="X86" s="409"/>
      <c r="Y86" s="375"/>
      <c r="Z86" s="374"/>
      <c r="AA86" s="308"/>
      <c r="AB86" s="304"/>
      <c r="AC86" s="360"/>
      <c r="AD86" s="364"/>
      <c r="AE86" s="315"/>
      <c r="AF86" s="315"/>
      <c r="AG86" s="360"/>
      <c r="AH86" s="360"/>
      <c r="AI86" s="360"/>
      <c r="AJ86" s="360"/>
      <c r="AK86" s="360"/>
      <c r="AL86" s="360"/>
      <c r="AM86" s="361"/>
      <c r="AN86" s="361"/>
      <c r="AO86" s="378"/>
      <c r="AP86" s="527"/>
      <c r="AQ86" s="361"/>
      <c r="AR86" s="361"/>
      <c r="AS86" s="378"/>
      <c r="AU86" s="361"/>
      <c r="AV86" s="361"/>
      <c r="AW86" s="378"/>
      <c r="AX86" s="300"/>
      <c r="AY86" s="361"/>
      <c r="AZ86" s="361"/>
      <c r="BA86" s="378"/>
      <c r="BB86" s="388"/>
      <c r="BC86" s="361"/>
      <c r="BD86" s="361"/>
      <c r="BE86" s="378"/>
      <c r="BF86" s="304"/>
      <c r="BG86" s="531"/>
      <c r="BH86" s="306"/>
      <c r="BI86" s="286"/>
      <c r="BJ86" s="497"/>
      <c r="BK86" s="497"/>
      <c r="BL86" s="286"/>
      <c r="BM86" s="543"/>
      <c r="BN86" s="538"/>
      <c r="BO86" s="286"/>
      <c r="BP86" s="497"/>
      <c r="BQ86" s="497"/>
      <c r="BR86" s="286"/>
      <c r="BS86" s="286"/>
      <c r="BU86" s="414"/>
      <c r="BV86" s="414"/>
      <c r="BW86" s="414"/>
      <c r="BX86" s="414"/>
    </row>
    <row r="87" spans="1:76">
      <c r="A87" s="493"/>
      <c r="B87" s="389"/>
      <c r="C87" s="497"/>
      <c r="D87" s="312"/>
      <c r="E87" s="286"/>
      <c r="F87" s="286"/>
      <c r="G87" s="286"/>
      <c r="H87" s="306"/>
      <c r="I87" s="302"/>
      <c r="J87" s="302"/>
      <c r="K87" s="302"/>
      <c r="L87" s="386"/>
      <c r="M87" s="397"/>
      <c r="N87" s="397"/>
      <c r="O87" s="397"/>
      <c r="P87" s="397"/>
      <c r="Q87" s="397"/>
      <c r="R87" s="397"/>
      <c r="S87" s="372"/>
      <c r="T87" s="401"/>
      <c r="U87" s="407"/>
      <c r="V87" s="321"/>
      <c r="W87" s="375"/>
      <c r="X87" s="409"/>
      <c r="Y87" s="375"/>
      <c r="Z87" s="374"/>
      <c r="AA87" s="308"/>
      <c r="AB87" s="304"/>
      <c r="AC87" s="360"/>
      <c r="AD87" s="364"/>
      <c r="AE87" s="315"/>
      <c r="AF87" s="315"/>
      <c r="AG87" s="360"/>
      <c r="AH87" s="360"/>
      <c r="AI87" s="360"/>
      <c r="AJ87" s="360"/>
      <c r="AK87" s="360"/>
      <c r="AL87" s="360"/>
      <c r="AM87" s="361"/>
      <c r="AN87" s="361"/>
      <c r="AO87" s="378"/>
      <c r="AP87" s="527"/>
      <c r="AQ87" s="361"/>
      <c r="AR87" s="361"/>
      <c r="AS87" s="378"/>
      <c r="AU87" s="361"/>
      <c r="AV87" s="361"/>
      <c r="AW87" s="378"/>
      <c r="AX87" s="300"/>
      <c r="AY87" s="361"/>
      <c r="AZ87" s="361"/>
      <c r="BA87" s="378"/>
      <c r="BB87" s="388"/>
      <c r="BC87" s="361"/>
      <c r="BD87" s="361"/>
      <c r="BE87" s="378"/>
      <c r="BF87" s="304"/>
      <c r="BG87" s="531"/>
      <c r="BH87" s="306"/>
      <c r="BI87" s="286"/>
      <c r="BJ87" s="497"/>
      <c r="BK87" s="497"/>
      <c r="BL87" s="286"/>
      <c r="BM87" s="543"/>
      <c r="BN87" s="538"/>
      <c r="BO87" s="286"/>
      <c r="BP87" s="497"/>
      <c r="BQ87" s="497"/>
      <c r="BR87" s="286"/>
      <c r="BS87" s="286"/>
    </row>
    <row r="88" spans="1:76">
      <c r="A88" s="493"/>
      <c r="B88" s="389"/>
      <c r="C88" s="497"/>
      <c r="D88" s="312"/>
      <c r="E88" s="286"/>
      <c r="F88" s="286"/>
      <c r="G88" s="286"/>
      <c r="H88" s="306"/>
      <c r="I88" s="310"/>
      <c r="J88" s="302"/>
      <c r="K88" s="302"/>
      <c r="L88" s="386"/>
      <c r="M88" s="399"/>
      <c r="N88" s="399"/>
      <c r="O88" s="399"/>
      <c r="P88" s="400"/>
      <c r="Q88" s="400"/>
      <c r="R88" s="399"/>
      <c r="S88" s="372"/>
      <c r="T88" s="401"/>
      <c r="U88" s="407"/>
      <c r="V88" s="321"/>
      <c r="W88" s="375"/>
      <c r="X88" s="409"/>
      <c r="Y88" s="375"/>
      <c r="Z88" s="374"/>
      <c r="AA88" s="308"/>
      <c r="AB88" s="304"/>
      <c r="AC88" s="360"/>
      <c r="AD88" s="364"/>
      <c r="AE88" s="315"/>
      <c r="AF88" s="315"/>
      <c r="AG88" s="360"/>
      <c r="AH88" s="360"/>
      <c r="AI88" s="360"/>
      <c r="AJ88" s="360"/>
      <c r="AK88" s="360"/>
      <c r="AL88" s="360"/>
      <c r="AM88" s="361"/>
      <c r="AN88" s="361"/>
      <c r="AO88" s="378"/>
      <c r="AP88" s="527"/>
      <c r="AQ88" s="361"/>
      <c r="AR88" s="361"/>
      <c r="AS88" s="378"/>
      <c r="AU88" s="361"/>
      <c r="AV88" s="361"/>
      <c r="AW88" s="378"/>
      <c r="AX88" s="300"/>
      <c r="AY88" s="361"/>
      <c r="AZ88" s="361"/>
      <c r="BA88" s="378"/>
      <c r="BB88" s="388"/>
      <c r="BC88" s="361"/>
      <c r="BD88" s="361"/>
      <c r="BE88" s="378"/>
      <c r="BF88" s="304"/>
      <c r="BG88" s="531"/>
      <c r="BH88" s="306"/>
      <c r="BI88" s="286"/>
      <c r="BJ88" s="497"/>
      <c r="BK88" s="497"/>
      <c r="BL88" s="286"/>
      <c r="BM88" s="543"/>
      <c r="BN88" s="538"/>
      <c r="BO88" s="286"/>
      <c r="BP88" s="497"/>
      <c r="BQ88" s="497"/>
      <c r="BR88" s="286"/>
      <c r="BS88" s="286"/>
    </row>
    <row r="89" spans="1:76">
      <c r="A89" s="493"/>
      <c r="B89" s="389"/>
      <c r="C89" s="497"/>
      <c r="D89" s="312"/>
      <c r="E89" s="286"/>
      <c r="F89" s="286"/>
      <c r="G89" s="286"/>
      <c r="H89" s="306"/>
      <c r="I89" s="310"/>
      <c r="J89" s="302"/>
      <c r="K89" s="302"/>
      <c r="L89" s="386"/>
      <c r="M89" s="399"/>
      <c r="N89" s="399"/>
      <c r="O89" s="399"/>
      <c r="P89" s="400"/>
      <c r="Q89" s="400"/>
      <c r="R89" s="399"/>
      <c r="S89" s="372"/>
      <c r="T89" s="401"/>
      <c r="U89" s="407"/>
      <c r="V89" s="321"/>
      <c r="W89" s="375"/>
      <c r="X89" s="409"/>
      <c r="Y89" s="375"/>
      <c r="Z89" s="374"/>
      <c r="AA89" s="308"/>
      <c r="AB89" s="304"/>
      <c r="AC89" s="360"/>
      <c r="AD89" s="364"/>
      <c r="AE89" s="315"/>
      <c r="AF89" s="315"/>
      <c r="AG89" s="360"/>
      <c r="AH89" s="360"/>
      <c r="AI89" s="360"/>
      <c r="AJ89" s="360"/>
      <c r="AK89" s="360"/>
      <c r="AL89" s="360"/>
      <c r="AM89" s="361"/>
      <c r="AN89" s="361"/>
      <c r="AO89" s="378"/>
      <c r="AP89" s="527"/>
      <c r="AQ89" s="361"/>
      <c r="AR89" s="361"/>
      <c r="AS89" s="378"/>
      <c r="AT89" s="412"/>
      <c r="AU89" s="361"/>
      <c r="AV89" s="361"/>
      <c r="AW89" s="378"/>
      <c r="AX89" s="300"/>
      <c r="AY89" s="361"/>
      <c r="AZ89" s="361"/>
      <c r="BA89" s="378"/>
      <c r="BB89" s="388"/>
      <c r="BC89" s="361"/>
      <c r="BD89" s="361"/>
      <c r="BE89" s="378"/>
      <c r="BF89" s="304"/>
      <c r="BG89" s="531"/>
      <c r="BH89" s="306"/>
      <c r="BI89" s="286"/>
      <c r="BJ89" s="497"/>
      <c r="BK89" s="497"/>
      <c r="BL89" s="286"/>
      <c r="BM89" s="543"/>
      <c r="BN89" s="538"/>
      <c r="BO89" s="286"/>
      <c r="BP89" s="497"/>
      <c r="BQ89" s="497"/>
      <c r="BR89" s="286"/>
      <c r="BS89" s="286"/>
    </row>
    <row r="90" spans="1:76">
      <c r="A90" s="493"/>
      <c r="B90" s="389"/>
      <c r="D90" s="312"/>
      <c r="E90" s="286"/>
      <c r="F90" s="286"/>
      <c r="G90" s="286"/>
      <c r="H90" s="306"/>
      <c r="I90" s="310"/>
      <c r="J90" s="302"/>
      <c r="K90" s="302"/>
      <c r="L90" s="386"/>
      <c r="M90" s="399"/>
      <c r="N90" s="399"/>
      <c r="O90" s="399"/>
      <c r="P90" s="400"/>
      <c r="Q90" s="400"/>
      <c r="R90" s="399"/>
      <c r="S90" s="372"/>
      <c r="T90" s="401"/>
      <c r="U90" s="407"/>
      <c r="V90" s="321"/>
      <c r="W90" s="375"/>
      <c r="X90" s="409"/>
      <c r="Y90" s="375"/>
      <c r="Z90" s="374"/>
      <c r="AA90" s="308"/>
      <c r="AB90" s="304"/>
      <c r="AC90" s="360"/>
      <c r="AD90" s="364"/>
      <c r="AE90" s="315"/>
      <c r="AF90" s="315"/>
      <c r="AG90" s="360"/>
      <c r="AH90" s="360"/>
      <c r="AI90" s="360"/>
      <c r="AJ90" s="360"/>
      <c r="AK90" s="360"/>
      <c r="AL90" s="360"/>
      <c r="AM90" s="361"/>
      <c r="AN90" s="361"/>
      <c r="AO90" s="378"/>
      <c r="AP90" s="527"/>
      <c r="AQ90" s="361"/>
      <c r="AR90" s="361"/>
      <c r="AS90" s="411"/>
      <c r="AU90" s="384"/>
      <c r="AV90" s="361"/>
      <c r="AW90" s="378"/>
      <c r="AX90" s="300"/>
      <c r="AY90" s="361"/>
      <c r="AZ90" s="361"/>
      <c r="BA90" s="378"/>
      <c r="BB90" s="388"/>
      <c r="BC90" s="361"/>
      <c r="BD90" s="361"/>
      <c r="BE90" s="378"/>
      <c r="BF90" s="304"/>
      <c r="BG90" s="533"/>
      <c r="BH90" s="306"/>
      <c r="BI90" s="286"/>
      <c r="BJ90" s="497"/>
      <c r="BK90" s="497"/>
      <c r="BL90" s="286"/>
      <c r="BM90" s="543"/>
      <c r="BN90" s="538"/>
      <c r="BO90" s="286"/>
      <c r="BP90" s="497"/>
      <c r="BQ90" s="497"/>
      <c r="BR90" s="286"/>
      <c r="BS90" s="286"/>
    </row>
    <row r="91" spans="1:76">
      <c r="A91" s="493"/>
      <c r="B91" s="389"/>
      <c r="C91" s="497"/>
      <c r="D91" s="312"/>
      <c r="E91" s="286"/>
      <c r="F91" s="286"/>
      <c r="G91" s="286"/>
      <c r="H91" s="306"/>
      <c r="I91" s="310"/>
      <c r="J91" s="302"/>
      <c r="K91" s="302"/>
      <c r="L91" s="386"/>
      <c r="M91" s="399"/>
      <c r="N91" s="399"/>
      <c r="O91" s="399"/>
      <c r="P91" s="400"/>
      <c r="Q91" s="400"/>
      <c r="R91" s="399"/>
      <c r="S91" s="372"/>
      <c r="T91" s="401"/>
      <c r="U91" s="407"/>
      <c r="V91" s="321"/>
      <c r="W91" s="375"/>
      <c r="X91" s="409"/>
      <c r="Y91" s="375"/>
      <c r="Z91" s="374"/>
      <c r="AA91" s="308"/>
      <c r="AB91" s="304"/>
      <c r="AC91" s="360"/>
      <c r="AD91" s="364"/>
      <c r="AE91" s="315"/>
      <c r="AF91" s="315"/>
      <c r="AG91" s="360"/>
      <c r="AH91" s="360"/>
      <c r="AI91" s="360"/>
      <c r="AJ91" s="360"/>
      <c r="AK91" s="360"/>
      <c r="AL91" s="360"/>
      <c r="AM91" s="361"/>
      <c r="AN91" s="361"/>
      <c r="AO91" s="378"/>
      <c r="AP91" s="527"/>
      <c r="AQ91" s="361"/>
      <c r="AR91" s="361"/>
      <c r="AS91" s="411"/>
      <c r="AU91" s="384"/>
      <c r="AV91" s="361"/>
      <c r="AW91" s="378"/>
      <c r="AX91" s="300"/>
      <c r="AY91" s="361"/>
      <c r="AZ91" s="361"/>
      <c r="BA91" s="378"/>
      <c r="BB91" s="388"/>
      <c r="BC91" s="361"/>
      <c r="BD91" s="361"/>
      <c r="BE91" s="378"/>
      <c r="BF91" s="304"/>
      <c r="BG91" s="533"/>
      <c r="BH91" s="306"/>
      <c r="BI91" s="286"/>
      <c r="BJ91" s="497"/>
      <c r="BK91" s="497"/>
      <c r="BL91" s="286"/>
      <c r="BM91" s="543"/>
      <c r="BN91" s="538"/>
      <c r="BO91" s="286"/>
      <c r="BP91" s="497"/>
      <c r="BQ91" s="497"/>
      <c r="BR91" s="286"/>
      <c r="BS91" s="286"/>
    </row>
    <row r="92" spans="1:76">
      <c r="A92" s="493"/>
      <c r="B92" s="389"/>
      <c r="C92" s="497"/>
      <c r="D92" s="312"/>
      <c r="E92" s="286"/>
      <c r="F92" s="286"/>
      <c r="G92" s="286"/>
      <c r="H92" s="306"/>
      <c r="I92" s="310"/>
      <c r="J92" s="302"/>
      <c r="K92" s="302"/>
      <c r="L92" s="386"/>
      <c r="M92" s="399"/>
      <c r="N92" s="399"/>
      <c r="O92" s="399"/>
      <c r="P92" s="400"/>
      <c r="Q92" s="400"/>
      <c r="R92" s="399"/>
      <c r="S92" s="372"/>
      <c r="T92" s="401"/>
      <c r="U92" s="407"/>
      <c r="V92" s="321"/>
      <c r="W92" s="375"/>
      <c r="X92" s="409"/>
      <c r="Y92" s="375"/>
      <c r="Z92" s="374"/>
      <c r="AA92" s="308"/>
      <c r="AB92" s="304"/>
      <c r="AC92" s="360"/>
      <c r="AD92" s="364"/>
      <c r="AE92" s="315"/>
      <c r="AF92" s="315"/>
      <c r="AG92" s="360"/>
      <c r="AH92" s="360"/>
      <c r="AI92" s="360"/>
      <c r="AJ92" s="360"/>
      <c r="AK92" s="360"/>
      <c r="AL92" s="360"/>
      <c r="AM92" s="361"/>
      <c r="AN92" s="361"/>
      <c r="AO92" s="378"/>
      <c r="AP92" s="527"/>
      <c r="AQ92" s="361"/>
      <c r="AR92" s="361"/>
      <c r="AS92" s="411"/>
      <c r="AU92" s="384"/>
      <c r="AV92" s="361"/>
      <c r="AW92" s="378"/>
      <c r="AX92" s="300"/>
      <c r="AY92" s="361"/>
      <c r="AZ92" s="361"/>
      <c r="BA92" s="378"/>
      <c r="BB92" s="388"/>
      <c r="BC92" s="361"/>
      <c r="BD92" s="361"/>
      <c r="BE92" s="378"/>
      <c r="BF92" s="304"/>
      <c r="BG92" s="533"/>
      <c r="BH92" s="306"/>
      <c r="BI92" s="286"/>
      <c r="BJ92" s="497"/>
      <c r="BK92" s="497"/>
      <c r="BL92" s="286"/>
      <c r="BM92" s="543"/>
      <c r="BN92" s="538"/>
      <c r="BO92" s="286"/>
      <c r="BP92" s="497"/>
      <c r="BQ92" s="497"/>
      <c r="BR92" s="286"/>
      <c r="BS92" s="286"/>
    </row>
    <row r="93" spans="1:76">
      <c r="A93" s="493"/>
      <c r="B93" s="389"/>
      <c r="C93" s="497"/>
      <c r="D93" s="312"/>
      <c r="E93" s="286"/>
      <c r="F93" s="286"/>
      <c r="G93" s="286"/>
      <c r="H93" s="306"/>
      <c r="I93" s="310"/>
      <c r="J93" s="302"/>
      <c r="K93" s="302"/>
      <c r="L93" s="386"/>
      <c r="M93" s="399"/>
      <c r="N93" s="399"/>
      <c r="O93" s="399"/>
      <c r="P93" s="400"/>
      <c r="Q93" s="400"/>
      <c r="R93" s="399"/>
      <c r="S93" s="372"/>
      <c r="T93" s="401"/>
      <c r="U93" s="407"/>
      <c r="V93" s="321"/>
      <c r="W93" s="375"/>
      <c r="X93" s="409"/>
      <c r="Y93" s="375"/>
      <c r="Z93" s="374"/>
      <c r="AA93" s="308"/>
      <c r="AB93" s="304"/>
      <c r="AC93" s="360"/>
      <c r="AD93" s="364"/>
      <c r="AE93" s="315"/>
      <c r="AF93" s="315"/>
      <c r="AG93" s="360"/>
      <c r="AH93" s="360"/>
      <c r="AI93" s="360"/>
      <c r="AJ93" s="360"/>
      <c r="AK93" s="360"/>
      <c r="AL93" s="360"/>
      <c r="AM93" s="361"/>
      <c r="AN93" s="361"/>
      <c r="AO93" s="378"/>
      <c r="AP93" s="527"/>
      <c r="AQ93" s="361"/>
      <c r="AR93" s="361"/>
      <c r="AS93" s="411"/>
      <c r="AU93" s="384"/>
      <c r="AV93" s="361"/>
      <c r="AW93" s="378"/>
      <c r="AX93" s="300"/>
      <c r="AY93" s="361"/>
      <c r="AZ93" s="361"/>
      <c r="BA93" s="378"/>
      <c r="BB93" s="388"/>
      <c r="BC93" s="361"/>
      <c r="BD93" s="361"/>
      <c r="BE93" s="378"/>
      <c r="BF93" s="304"/>
      <c r="BG93" s="533"/>
      <c r="BH93" s="306"/>
      <c r="BI93" s="286"/>
      <c r="BJ93" s="497"/>
      <c r="BK93" s="497"/>
      <c r="BL93" s="286"/>
      <c r="BM93" s="543"/>
      <c r="BN93" s="538"/>
      <c r="BO93" s="286"/>
      <c r="BP93" s="497"/>
      <c r="BQ93" s="497"/>
      <c r="BR93" s="286"/>
      <c r="BS93" s="286"/>
    </row>
    <row r="94" spans="1:76">
      <c r="A94" s="493"/>
      <c r="B94" s="389"/>
      <c r="C94" s="497"/>
      <c r="D94" s="312"/>
      <c r="E94" s="286"/>
      <c r="F94" s="286"/>
      <c r="G94" s="286"/>
      <c r="H94" s="306"/>
      <c r="I94" s="310"/>
      <c r="J94" s="302"/>
      <c r="K94" s="302"/>
      <c r="L94" s="386"/>
      <c r="M94" s="399"/>
      <c r="N94" s="399"/>
      <c r="O94" s="399"/>
      <c r="P94" s="400"/>
      <c r="Q94" s="400"/>
      <c r="R94" s="399"/>
      <c r="S94" s="372"/>
      <c r="T94" s="401"/>
      <c r="U94" s="407"/>
      <c r="V94" s="321"/>
      <c r="W94" s="375"/>
      <c r="X94" s="409"/>
      <c r="Y94" s="375"/>
      <c r="Z94" s="374"/>
      <c r="AA94" s="308"/>
      <c r="AB94" s="304"/>
      <c r="AC94" s="360"/>
      <c r="AD94" s="364"/>
      <c r="AE94" s="315"/>
      <c r="AF94" s="315"/>
      <c r="AG94" s="360"/>
      <c r="AH94" s="360"/>
      <c r="AI94" s="360"/>
      <c r="AJ94" s="360"/>
      <c r="AK94" s="360"/>
      <c r="AL94" s="360"/>
      <c r="AM94" s="361"/>
      <c r="AN94" s="361"/>
      <c r="AO94" s="378"/>
      <c r="AP94" s="527"/>
      <c r="AQ94" s="361"/>
      <c r="AR94" s="361"/>
      <c r="AS94" s="411"/>
      <c r="AU94" s="384"/>
      <c r="AV94" s="361"/>
      <c r="AW94" s="378"/>
      <c r="AX94" s="300"/>
      <c r="AY94" s="361"/>
      <c r="AZ94" s="361"/>
      <c r="BA94" s="378"/>
      <c r="BB94" s="388"/>
      <c r="BC94" s="361"/>
      <c r="BD94" s="361"/>
      <c r="BE94" s="378"/>
      <c r="BF94" s="304"/>
      <c r="BG94" s="533"/>
      <c r="BH94" s="306"/>
      <c r="BI94" s="286"/>
      <c r="BJ94" s="497"/>
      <c r="BK94" s="497"/>
      <c r="BL94" s="286"/>
      <c r="BM94" s="543"/>
      <c r="BN94" s="538"/>
      <c r="BO94" s="286"/>
      <c r="BP94" s="497"/>
      <c r="BQ94" s="497"/>
      <c r="BR94" s="286"/>
      <c r="BS94" s="286"/>
    </row>
    <row r="95" spans="1:76">
      <c r="A95" s="493"/>
      <c r="B95" s="389"/>
      <c r="C95" s="497"/>
      <c r="D95" s="312"/>
      <c r="E95" s="286"/>
      <c r="F95" s="286"/>
      <c r="G95" s="286"/>
      <c r="H95" s="306"/>
      <c r="I95" s="310"/>
      <c r="J95" s="302"/>
      <c r="K95" s="302"/>
      <c r="L95" s="386"/>
      <c r="M95" s="399"/>
      <c r="N95" s="399"/>
      <c r="O95" s="399"/>
      <c r="P95" s="400"/>
      <c r="Q95" s="400"/>
      <c r="R95" s="399"/>
      <c r="S95" s="372"/>
      <c r="T95" s="401"/>
      <c r="U95" s="407"/>
      <c r="V95" s="321"/>
      <c r="W95" s="375"/>
      <c r="X95" s="409"/>
      <c r="Y95" s="375"/>
      <c r="Z95" s="374"/>
      <c r="AA95" s="308"/>
      <c r="AB95" s="304"/>
      <c r="AC95" s="360"/>
      <c r="AD95" s="364"/>
      <c r="AE95" s="315"/>
      <c r="AF95" s="315"/>
      <c r="AG95" s="360"/>
      <c r="AH95" s="360"/>
      <c r="AI95" s="360"/>
      <c r="AJ95" s="360"/>
      <c r="AK95" s="360"/>
      <c r="AL95" s="360"/>
      <c r="AM95" s="361"/>
      <c r="AN95" s="361"/>
      <c r="AO95" s="378"/>
      <c r="AP95" s="527"/>
      <c r="AQ95" s="361"/>
      <c r="AR95" s="361"/>
      <c r="AS95" s="411"/>
      <c r="AU95" s="384"/>
      <c r="AV95" s="361"/>
      <c r="AW95" s="378"/>
      <c r="AX95" s="300"/>
      <c r="AY95" s="361"/>
      <c r="AZ95" s="361"/>
      <c r="BA95" s="378"/>
      <c r="BB95" s="388"/>
      <c r="BC95" s="361"/>
      <c r="BD95" s="361"/>
      <c r="BE95" s="378"/>
      <c r="BF95" s="304"/>
      <c r="BG95" s="533"/>
      <c r="BH95" s="306"/>
      <c r="BI95" s="286"/>
      <c r="BJ95" s="497"/>
      <c r="BK95" s="497"/>
      <c r="BL95" s="286"/>
      <c r="BM95" s="543"/>
      <c r="BN95" s="538"/>
      <c r="BO95" s="286"/>
      <c r="BP95" s="497"/>
      <c r="BQ95" s="497"/>
      <c r="BR95" s="286"/>
      <c r="BS95" s="286"/>
    </row>
    <row r="96" spans="1:76">
      <c r="A96" s="493"/>
      <c r="B96" s="389"/>
      <c r="C96" s="497"/>
      <c r="D96" s="312"/>
      <c r="E96" s="286"/>
      <c r="F96" s="286"/>
      <c r="G96" s="286"/>
      <c r="H96" s="306"/>
      <c r="I96" s="310"/>
      <c r="J96" s="302"/>
      <c r="K96" s="302"/>
      <c r="L96" s="386"/>
      <c r="M96" s="399"/>
      <c r="N96" s="399"/>
      <c r="O96" s="399"/>
      <c r="P96" s="400"/>
      <c r="Q96" s="400"/>
      <c r="R96" s="399"/>
      <c r="S96" s="372"/>
      <c r="T96" s="401"/>
      <c r="U96" s="407"/>
      <c r="V96" s="321"/>
      <c r="W96" s="375"/>
      <c r="X96" s="409"/>
      <c r="Y96" s="375"/>
      <c r="Z96" s="374"/>
      <c r="AA96" s="308"/>
      <c r="AB96" s="304"/>
      <c r="AC96" s="360"/>
      <c r="AD96" s="364"/>
      <c r="AE96" s="315"/>
      <c r="AF96" s="315"/>
      <c r="AG96" s="360"/>
      <c r="AH96" s="360"/>
      <c r="AI96" s="360"/>
      <c r="AJ96" s="360"/>
      <c r="AK96" s="360"/>
      <c r="AL96" s="360"/>
      <c r="AM96" s="361"/>
      <c r="AN96" s="361"/>
      <c r="AO96" s="378"/>
      <c r="AP96" s="527"/>
      <c r="AQ96" s="361"/>
      <c r="AR96" s="361"/>
      <c r="AS96" s="411"/>
      <c r="AU96" s="384"/>
      <c r="AV96" s="361"/>
      <c r="AW96" s="378"/>
      <c r="AX96" s="300"/>
      <c r="AY96" s="361"/>
      <c r="AZ96" s="361"/>
      <c r="BA96" s="378"/>
      <c r="BB96" s="388"/>
      <c r="BC96" s="361"/>
      <c r="BD96" s="361"/>
      <c r="BE96" s="378"/>
      <c r="BF96" s="304"/>
      <c r="BG96" s="533"/>
      <c r="BH96" s="306"/>
      <c r="BI96" s="286"/>
      <c r="BJ96" s="497"/>
      <c r="BK96" s="497"/>
      <c r="BL96" s="286"/>
      <c r="BM96" s="543"/>
      <c r="BN96" s="538"/>
      <c r="BO96" s="286"/>
      <c r="BP96" s="497"/>
      <c r="BQ96" s="497"/>
      <c r="BR96" s="286"/>
      <c r="BS96" s="286"/>
    </row>
    <row r="97" spans="1:71">
      <c r="A97" s="493"/>
      <c r="B97" s="389"/>
      <c r="C97" s="497"/>
      <c r="D97" s="312"/>
      <c r="E97" s="286"/>
      <c r="F97" s="286"/>
      <c r="G97" s="286"/>
      <c r="H97" s="306"/>
      <c r="I97" s="310"/>
      <c r="J97" s="302"/>
      <c r="K97" s="302"/>
      <c r="L97" s="386"/>
      <c r="M97" s="399"/>
      <c r="N97" s="399"/>
      <c r="O97" s="399"/>
      <c r="P97" s="400"/>
      <c r="Q97" s="400"/>
      <c r="R97" s="399"/>
      <c r="S97" s="372"/>
      <c r="T97" s="401"/>
      <c r="U97" s="407"/>
      <c r="V97" s="321"/>
      <c r="W97" s="375"/>
      <c r="X97" s="409"/>
      <c r="Y97" s="375"/>
      <c r="Z97" s="374"/>
      <c r="AA97" s="308"/>
      <c r="AB97" s="304"/>
      <c r="AC97" s="360"/>
      <c r="AD97" s="364"/>
      <c r="AE97" s="315"/>
      <c r="AF97" s="315"/>
      <c r="AG97" s="360"/>
      <c r="AH97" s="360"/>
      <c r="AI97" s="360"/>
      <c r="AJ97" s="360"/>
      <c r="AK97" s="360"/>
      <c r="AL97" s="360"/>
      <c r="AM97" s="361"/>
      <c r="AN97" s="361"/>
      <c r="AO97" s="378"/>
      <c r="AP97" s="527"/>
      <c r="AQ97" s="361"/>
      <c r="AR97" s="361"/>
      <c r="AS97" s="411"/>
      <c r="AU97" s="384"/>
      <c r="AV97" s="361"/>
      <c r="AW97" s="378"/>
      <c r="AX97" s="300"/>
      <c r="AY97" s="361"/>
      <c r="AZ97" s="361"/>
      <c r="BA97" s="378"/>
      <c r="BB97" s="388"/>
      <c r="BC97" s="361"/>
      <c r="BD97" s="361"/>
      <c r="BE97" s="378"/>
      <c r="BF97" s="304"/>
      <c r="BG97" s="533"/>
      <c r="BH97" s="306"/>
      <c r="BI97" s="286"/>
      <c r="BJ97" s="497"/>
      <c r="BK97" s="497"/>
      <c r="BL97" s="286"/>
      <c r="BM97" s="543"/>
      <c r="BN97" s="538"/>
      <c r="BO97" s="286"/>
      <c r="BP97" s="497"/>
      <c r="BQ97" s="497"/>
      <c r="BR97" s="286"/>
      <c r="BS97" s="286"/>
    </row>
    <row r="98" spans="1:71">
      <c r="A98" s="493"/>
      <c r="B98" s="389"/>
      <c r="C98" s="497"/>
      <c r="D98" s="312"/>
      <c r="E98" s="286"/>
      <c r="F98" s="286"/>
      <c r="G98" s="286"/>
      <c r="H98" s="306"/>
      <c r="I98" s="310"/>
      <c r="J98" s="302"/>
      <c r="K98" s="302"/>
      <c r="L98" s="386"/>
      <c r="M98" s="399"/>
      <c r="N98" s="399"/>
      <c r="O98" s="399"/>
      <c r="P98" s="400"/>
      <c r="Q98" s="400"/>
      <c r="R98" s="399"/>
      <c r="S98" s="372"/>
      <c r="T98" s="401"/>
      <c r="U98" s="407"/>
      <c r="V98" s="321"/>
      <c r="W98" s="375"/>
      <c r="X98" s="409"/>
      <c r="Y98" s="375"/>
      <c r="Z98" s="374"/>
      <c r="AA98" s="308"/>
      <c r="AB98" s="304"/>
      <c r="AC98" s="360"/>
      <c r="AD98" s="364"/>
      <c r="AE98" s="315"/>
      <c r="AF98" s="315"/>
      <c r="AG98" s="360"/>
      <c r="AH98" s="360"/>
      <c r="AI98" s="360"/>
      <c r="AJ98" s="360"/>
      <c r="AK98" s="360"/>
      <c r="AL98" s="360"/>
      <c r="AM98" s="361"/>
      <c r="AN98" s="361"/>
      <c r="AO98" s="378"/>
      <c r="AP98" s="527"/>
      <c r="AQ98" s="361"/>
      <c r="AR98" s="361"/>
      <c r="AS98" s="411"/>
      <c r="AU98" s="384"/>
      <c r="AV98" s="361"/>
      <c r="AW98" s="378"/>
      <c r="AX98" s="300"/>
      <c r="AY98" s="361"/>
      <c r="AZ98" s="361"/>
      <c r="BA98" s="378"/>
      <c r="BB98" s="388"/>
      <c r="BC98" s="361"/>
      <c r="BD98" s="361"/>
      <c r="BE98" s="378"/>
      <c r="BF98" s="304"/>
      <c r="BG98" s="533"/>
      <c r="BH98" s="306"/>
      <c r="BI98" s="286"/>
      <c r="BJ98" s="497"/>
      <c r="BK98" s="497"/>
      <c r="BL98" s="286"/>
      <c r="BM98" s="543"/>
      <c r="BN98" s="538"/>
      <c r="BO98" s="286"/>
      <c r="BP98" s="497"/>
      <c r="BQ98" s="497"/>
      <c r="BR98" s="286"/>
      <c r="BS98" s="286"/>
    </row>
    <row r="99" spans="1:71">
      <c r="A99" s="493"/>
      <c r="B99" s="389"/>
      <c r="C99" s="497"/>
      <c r="D99" s="312"/>
      <c r="E99" s="286"/>
      <c r="F99" s="286"/>
      <c r="G99" s="286"/>
      <c r="H99" s="306"/>
      <c r="I99" s="310"/>
      <c r="J99" s="302"/>
      <c r="K99" s="302"/>
      <c r="L99" s="386"/>
      <c r="M99" s="399"/>
      <c r="N99" s="399"/>
      <c r="O99" s="399"/>
      <c r="P99" s="400"/>
      <c r="Q99" s="400"/>
      <c r="R99" s="399"/>
      <c r="S99" s="372"/>
      <c r="T99" s="401"/>
      <c r="U99" s="407"/>
      <c r="V99" s="321"/>
      <c r="W99" s="375"/>
      <c r="X99" s="409"/>
      <c r="Y99" s="375"/>
      <c r="Z99" s="374"/>
      <c r="AA99" s="308"/>
      <c r="AB99" s="304"/>
      <c r="AC99" s="360"/>
      <c r="AD99" s="364"/>
      <c r="AE99" s="315"/>
      <c r="AF99" s="315"/>
      <c r="AG99" s="360"/>
      <c r="AH99" s="360"/>
      <c r="AI99" s="360"/>
      <c r="AJ99" s="360"/>
      <c r="AK99" s="360"/>
      <c r="AL99" s="360"/>
      <c r="AM99" s="361"/>
      <c r="AN99" s="361"/>
      <c r="AO99" s="378"/>
      <c r="AP99" s="527"/>
      <c r="AQ99" s="361"/>
      <c r="AR99" s="361"/>
      <c r="AS99" s="411"/>
      <c r="AU99" s="384"/>
      <c r="AV99" s="361"/>
      <c r="AW99" s="378"/>
      <c r="AX99" s="300"/>
      <c r="AY99" s="361"/>
      <c r="AZ99" s="361"/>
      <c r="BA99" s="378"/>
      <c r="BB99" s="388"/>
      <c r="BC99" s="361"/>
      <c r="BD99" s="361"/>
      <c r="BE99" s="378"/>
      <c r="BF99" s="304"/>
      <c r="BG99" s="533"/>
      <c r="BH99" s="306"/>
      <c r="BI99" s="286"/>
      <c r="BJ99" s="497"/>
      <c r="BK99" s="497"/>
      <c r="BL99" s="286"/>
      <c r="BM99" s="543"/>
      <c r="BN99" s="538"/>
      <c r="BO99" s="286"/>
      <c r="BP99" s="497"/>
      <c r="BQ99" s="497"/>
      <c r="BR99" s="286"/>
      <c r="BS99" s="286"/>
    </row>
    <row r="100" spans="1:71">
      <c r="A100" s="493"/>
      <c r="B100" s="389"/>
      <c r="C100" s="497"/>
      <c r="D100" s="312"/>
      <c r="E100" s="286"/>
      <c r="F100" s="286"/>
      <c r="G100" s="286"/>
      <c r="H100" s="306"/>
      <c r="I100" s="310"/>
      <c r="J100" s="302"/>
      <c r="K100" s="302"/>
      <c r="L100" s="386"/>
      <c r="M100" s="399"/>
      <c r="N100" s="399"/>
      <c r="O100" s="399"/>
      <c r="P100" s="400"/>
      <c r="Q100" s="400"/>
      <c r="R100" s="399"/>
      <c r="S100" s="372"/>
      <c r="T100" s="401"/>
      <c r="U100" s="407"/>
      <c r="V100" s="321"/>
      <c r="W100" s="375"/>
      <c r="X100" s="409"/>
      <c r="Y100" s="375"/>
      <c r="Z100" s="374"/>
      <c r="AA100" s="308"/>
      <c r="AB100" s="304"/>
      <c r="AC100" s="360"/>
      <c r="AD100" s="364"/>
      <c r="AE100" s="315"/>
      <c r="AF100" s="315"/>
      <c r="AG100" s="360"/>
      <c r="AH100" s="360"/>
      <c r="AI100" s="360"/>
      <c r="AJ100" s="360"/>
      <c r="AK100" s="360"/>
      <c r="AL100" s="360"/>
      <c r="AM100" s="361"/>
      <c r="AN100" s="361"/>
      <c r="AO100" s="378"/>
      <c r="AP100" s="527"/>
      <c r="AQ100" s="361"/>
      <c r="AR100" s="361"/>
      <c r="AS100" s="411"/>
      <c r="AU100" s="384"/>
      <c r="AV100" s="361"/>
      <c r="AW100" s="378"/>
      <c r="AX100" s="300"/>
      <c r="AY100" s="361"/>
      <c r="AZ100" s="361"/>
      <c r="BA100" s="378"/>
      <c r="BB100" s="388"/>
      <c r="BC100" s="361"/>
      <c r="BD100" s="361"/>
      <c r="BE100" s="378"/>
      <c r="BF100" s="304"/>
      <c r="BG100" s="533"/>
      <c r="BH100" s="306"/>
      <c r="BI100" s="286"/>
      <c r="BJ100" s="497"/>
      <c r="BK100" s="497"/>
      <c r="BL100" s="286"/>
      <c r="BM100" s="543"/>
      <c r="BN100" s="538"/>
      <c r="BO100" s="286"/>
      <c r="BP100" s="497"/>
      <c r="BQ100" s="497"/>
      <c r="BR100" s="286"/>
      <c r="BS100" s="286"/>
    </row>
    <row r="101" spans="1:71">
      <c r="A101" s="493"/>
      <c r="B101" s="389"/>
      <c r="C101" s="497"/>
      <c r="D101" s="312"/>
      <c r="E101" s="286"/>
      <c r="F101" s="286"/>
      <c r="G101" s="286"/>
      <c r="H101" s="306"/>
      <c r="I101" s="310"/>
      <c r="J101" s="302"/>
      <c r="K101" s="302"/>
      <c r="L101" s="386"/>
      <c r="M101" s="399"/>
      <c r="N101" s="399"/>
      <c r="O101" s="399"/>
      <c r="P101" s="400"/>
      <c r="Q101" s="400"/>
      <c r="R101" s="399"/>
      <c r="S101" s="372"/>
      <c r="T101" s="401"/>
      <c r="U101" s="407"/>
      <c r="V101" s="321"/>
      <c r="W101" s="375"/>
      <c r="X101" s="409"/>
      <c r="Y101" s="375"/>
      <c r="Z101" s="374"/>
      <c r="AA101" s="308"/>
      <c r="AB101" s="304"/>
      <c r="AC101" s="360"/>
      <c r="AD101" s="364"/>
      <c r="AE101" s="315"/>
      <c r="AF101" s="315"/>
      <c r="AG101" s="360"/>
      <c r="AH101" s="360"/>
      <c r="AI101" s="360"/>
      <c r="AJ101" s="360"/>
      <c r="AK101" s="360"/>
      <c r="AL101" s="360"/>
      <c r="AM101" s="361"/>
      <c r="AN101" s="361"/>
      <c r="AO101" s="378"/>
      <c r="AP101" s="527"/>
      <c r="AQ101" s="361"/>
      <c r="AR101" s="361"/>
      <c r="AS101" s="411"/>
      <c r="AU101" s="384"/>
      <c r="AV101" s="361"/>
      <c r="AW101" s="378"/>
      <c r="AX101" s="300"/>
      <c r="AY101" s="361"/>
      <c r="AZ101" s="361"/>
      <c r="BA101" s="378"/>
      <c r="BB101" s="388"/>
      <c r="BC101" s="361"/>
      <c r="BD101" s="361"/>
      <c r="BE101" s="378"/>
      <c r="BF101" s="304"/>
      <c r="BG101" s="533"/>
      <c r="BH101" s="306"/>
      <c r="BI101" s="286"/>
      <c r="BJ101" s="497"/>
      <c r="BK101" s="497"/>
      <c r="BL101" s="286"/>
      <c r="BM101" s="543"/>
      <c r="BN101" s="538"/>
      <c r="BO101" s="286"/>
      <c r="BP101" s="497"/>
      <c r="BQ101" s="497"/>
      <c r="BR101" s="286"/>
      <c r="BS101" s="286"/>
    </row>
    <row r="102" spans="1:71">
      <c r="A102" s="493"/>
      <c r="B102" s="389"/>
      <c r="C102" s="497"/>
      <c r="D102" s="312"/>
      <c r="E102" s="286"/>
      <c r="F102" s="286"/>
      <c r="G102" s="286"/>
      <c r="H102" s="306"/>
      <c r="I102" s="310"/>
      <c r="J102" s="302"/>
      <c r="K102" s="302"/>
      <c r="L102" s="386"/>
      <c r="M102" s="399"/>
      <c r="N102" s="399"/>
      <c r="O102" s="399"/>
      <c r="P102" s="400"/>
      <c r="Q102" s="400"/>
      <c r="R102" s="399"/>
      <c r="S102" s="372"/>
      <c r="T102" s="401"/>
      <c r="U102" s="407"/>
      <c r="V102" s="321"/>
      <c r="W102" s="375"/>
      <c r="X102" s="409"/>
      <c r="Y102" s="375"/>
      <c r="Z102" s="374"/>
      <c r="AA102" s="308"/>
      <c r="AB102" s="304"/>
      <c r="AC102" s="360"/>
      <c r="AD102" s="364"/>
      <c r="AE102" s="315"/>
      <c r="AF102" s="315"/>
      <c r="AG102" s="360"/>
      <c r="AH102" s="360"/>
      <c r="AI102" s="360"/>
      <c r="AJ102" s="360"/>
      <c r="AK102" s="360"/>
      <c r="AL102" s="360"/>
      <c r="AM102" s="361"/>
      <c r="AN102" s="361"/>
      <c r="AO102" s="378"/>
      <c r="AP102" s="527"/>
      <c r="AQ102" s="361"/>
      <c r="AR102" s="361"/>
      <c r="AS102" s="411"/>
      <c r="AU102" s="384"/>
      <c r="AV102" s="361"/>
      <c r="AW102" s="378"/>
      <c r="AX102" s="300"/>
      <c r="AY102" s="361"/>
      <c r="AZ102" s="361"/>
      <c r="BA102" s="378"/>
      <c r="BB102" s="388"/>
      <c r="BC102" s="361"/>
      <c r="BD102" s="361"/>
      <c r="BE102" s="378"/>
      <c r="BF102" s="304"/>
      <c r="BG102" s="533"/>
      <c r="BH102" s="306"/>
      <c r="BI102" s="286"/>
      <c r="BJ102" s="497"/>
      <c r="BK102" s="497"/>
      <c r="BL102" s="286"/>
      <c r="BM102" s="543"/>
      <c r="BN102" s="538"/>
      <c r="BO102" s="286"/>
      <c r="BP102" s="497"/>
      <c r="BQ102" s="497"/>
      <c r="BR102" s="286"/>
      <c r="BS102" s="286"/>
    </row>
    <row r="103" spans="1:71">
      <c r="A103" s="493"/>
      <c r="B103" s="389"/>
      <c r="C103" s="497"/>
      <c r="D103" s="312"/>
      <c r="E103" s="286"/>
      <c r="F103" s="286"/>
      <c r="G103" s="286"/>
      <c r="H103" s="306"/>
      <c r="I103" s="310"/>
      <c r="J103" s="302"/>
      <c r="K103" s="302"/>
      <c r="L103" s="386"/>
      <c r="M103" s="399"/>
      <c r="N103" s="399"/>
      <c r="O103" s="399"/>
      <c r="P103" s="400"/>
      <c r="Q103" s="400"/>
      <c r="R103" s="399"/>
      <c r="S103" s="372"/>
      <c r="T103" s="401"/>
      <c r="U103" s="407"/>
      <c r="V103" s="321"/>
      <c r="W103" s="375"/>
      <c r="X103" s="409"/>
      <c r="Y103" s="375"/>
      <c r="Z103" s="374"/>
      <c r="AA103" s="308"/>
      <c r="AB103" s="304"/>
      <c r="AC103" s="360"/>
      <c r="AD103" s="364"/>
      <c r="AE103" s="315"/>
      <c r="AF103" s="315"/>
      <c r="AG103" s="360"/>
      <c r="AH103" s="360"/>
      <c r="AI103" s="360"/>
      <c r="AJ103" s="360"/>
      <c r="AK103" s="360"/>
      <c r="AL103" s="360"/>
      <c r="AM103" s="361"/>
      <c r="AN103" s="361"/>
      <c r="AO103" s="378"/>
      <c r="AP103" s="527"/>
      <c r="AQ103" s="361"/>
      <c r="AR103" s="361"/>
      <c r="AS103" s="411"/>
      <c r="AU103" s="384"/>
      <c r="AV103" s="361"/>
      <c r="AW103" s="378"/>
      <c r="AX103" s="300"/>
      <c r="AY103" s="361"/>
      <c r="AZ103" s="361"/>
      <c r="BA103" s="378"/>
      <c r="BB103" s="388"/>
      <c r="BC103" s="361"/>
      <c r="BD103" s="361"/>
      <c r="BE103" s="378"/>
      <c r="BF103" s="304"/>
      <c r="BG103" s="533"/>
      <c r="BH103" s="306"/>
      <c r="BI103" s="286"/>
      <c r="BJ103" s="497"/>
      <c r="BK103" s="497"/>
      <c r="BL103" s="286"/>
      <c r="BM103" s="543"/>
      <c r="BN103" s="538"/>
      <c r="BO103" s="286"/>
      <c r="BP103" s="497"/>
      <c r="BQ103" s="497"/>
      <c r="BR103" s="286"/>
      <c r="BS103" s="286"/>
    </row>
    <row r="104" spans="1:71">
      <c r="A104" s="493"/>
      <c r="B104" s="389"/>
      <c r="C104" s="497"/>
      <c r="D104" s="312"/>
      <c r="E104" s="286"/>
      <c r="F104" s="286"/>
      <c r="G104" s="286"/>
      <c r="H104" s="306"/>
      <c r="I104" s="310"/>
      <c r="J104" s="302"/>
      <c r="K104" s="302"/>
      <c r="L104" s="386"/>
      <c r="M104" s="399"/>
      <c r="N104" s="399"/>
      <c r="O104" s="399"/>
      <c r="P104" s="400"/>
      <c r="Q104" s="400"/>
      <c r="R104" s="399"/>
      <c r="S104" s="372"/>
      <c r="T104" s="401"/>
      <c r="U104" s="407"/>
      <c r="V104" s="321"/>
      <c r="W104" s="375"/>
      <c r="X104" s="409"/>
      <c r="Y104" s="375"/>
      <c r="Z104" s="374"/>
      <c r="AA104" s="308"/>
      <c r="AB104" s="304"/>
      <c r="AC104" s="360"/>
      <c r="AD104" s="364"/>
      <c r="AE104" s="315"/>
      <c r="AF104" s="315"/>
      <c r="AG104" s="360"/>
      <c r="AH104" s="360"/>
      <c r="AI104" s="360"/>
      <c r="AJ104" s="360"/>
      <c r="AK104" s="360"/>
      <c r="AL104" s="360"/>
      <c r="AM104" s="361"/>
      <c r="AN104" s="361"/>
      <c r="AO104" s="378"/>
      <c r="AP104" s="527"/>
      <c r="AQ104" s="361"/>
      <c r="AR104" s="361"/>
      <c r="AS104" s="411"/>
      <c r="AU104" s="384"/>
      <c r="AV104" s="361"/>
      <c r="AW104" s="378"/>
      <c r="AX104" s="300"/>
      <c r="AY104" s="361"/>
      <c r="AZ104" s="361"/>
      <c r="BA104" s="378"/>
      <c r="BB104" s="388"/>
      <c r="BC104" s="361"/>
      <c r="BD104" s="361"/>
      <c r="BE104" s="378"/>
      <c r="BF104" s="304"/>
      <c r="BG104" s="533"/>
      <c r="BH104" s="306"/>
      <c r="BI104" s="286"/>
      <c r="BJ104" s="497"/>
      <c r="BK104" s="497"/>
      <c r="BL104" s="286"/>
      <c r="BM104" s="543"/>
      <c r="BN104" s="538"/>
      <c r="BO104" s="286"/>
      <c r="BP104" s="497"/>
      <c r="BQ104" s="497"/>
      <c r="BR104" s="286"/>
      <c r="BS104" s="286"/>
    </row>
    <row r="105" spans="1:71">
      <c r="A105" s="493"/>
      <c r="B105" s="389"/>
      <c r="C105" s="497"/>
      <c r="D105" s="312"/>
      <c r="E105" s="286"/>
      <c r="F105" s="286"/>
      <c r="G105" s="286"/>
      <c r="H105" s="306"/>
      <c r="I105" s="310"/>
      <c r="J105" s="302"/>
      <c r="K105" s="302"/>
      <c r="L105" s="386"/>
      <c r="M105" s="399"/>
      <c r="N105" s="399"/>
      <c r="O105" s="399"/>
      <c r="P105" s="400"/>
      <c r="Q105" s="400"/>
      <c r="R105" s="399"/>
      <c r="S105" s="372"/>
      <c r="T105" s="401"/>
      <c r="U105" s="407"/>
      <c r="V105" s="321"/>
      <c r="W105" s="375"/>
      <c r="X105" s="409"/>
      <c r="Y105" s="375"/>
      <c r="Z105" s="374"/>
      <c r="AA105" s="308"/>
      <c r="AB105" s="304"/>
      <c r="AC105" s="360"/>
      <c r="AD105" s="364"/>
      <c r="AE105" s="315"/>
      <c r="AF105" s="315"/>
      <c r="AG105" s="360"/>
      <c r="AH105" s="360"/>
      <c r="AI105" s="360"/>
      <c r="AJ105" s="360"/>
      <c r="AK105" s="360"/>
      <c r="AL105" s="360"/>
      <c r="AM105" s="361"/>
      <c r="AN105" s="361"/>
      <c r="AO105" s="378"/>
      <c r="AP105" s="527"/>
      <c r="AQ105" s="361"/>
      <c r="AR105" s="361"/>
      <c r="AS105" s="411"/>
      <c r="AU105" s="384"/>
      <c r="AV105" s="361"/>
      <c r="AW105" s="378"/>
      <c r="AX105" s="300"/>
      <c r="AY105" s="361"/>
      <c r="AZ105" s="361"/>
      <c r="BA105" s="378"/>
      <c r="BB105" s="388"/>
      <c r="BC105" s="361"/>
      <c r="BD105" s="361"/>
      <c r="BE105" s="378"/>
      <c r="BF105" s="304"/>
      <c r="BG105" s="533"/>
      <c r="BH105" s="306"/>
      <c r="BI105" s="286"/>
      <c r="BJ105" s="497"/>
      <c r="BK105" s="497"/>
      <c r="BL105" s="286"/>
      <c r="BM105" s="543"/>
      <c r="BN105" s="538"/>
      <c r="BO105" s="286"/>
      <c r="BP105" s="497"/>
      <c r="BQ105" s="497"/>
      <c r="BR105" s="286"/>
      <c r="BS105" s="286"/>
    </row>
    <row r="106" spans="1:71">
      <c r="A106" s="493"/>
      <c r="B106" s="389"/>
      <c r="C106" s="497"/>
      <c r="D106" s="312"/>
      <c r="E106" s="286"/>
      <c r="F106" s="286"/>
      <c r="G106" s="286"/>
      <c r="H106" s="306"/>
      <c r="I106" s="310"/>
      <c r="J106" s="302"/>
      <c r="K106" s="302"/>
      <c r="L106" s="386"/>
      <c r="M106" s="399"/>
      <c r="N106" s="399"/>
      <c r="O106" s="399"/>
      <c r="P106" s="400"/>
      <c r="Q106" s="400"/>
      <c r="R106" s="399"/>
      <c r="S106" s="372"/>
      <c r="T106" s="401"/>
      <c r="U106" s="407"/>
      <c r="V106" s="321"/>
      <c r="W106" s="375"/>
      <c r="X106" s="409"/>
      <c r="Y106" s="375"/>
      <c r="Z106" s="374"/>
      <c r="AA106" s="308"/>
      <c r="AB106" s="304"/>
      <c r="AC106" s="360"/>
      <c r="AD106" s="364"/>
      <c r="AE106" s="315"/>
      <c r="AF106" s="315"/>
      <c r="AG106" s="360"/>
      <c r="AH106" s="360"/>
      <c r="AI106" s="360"/>
      <c r="AJ106" s="360"/>
      <c r="AK106" s="360"/>
      <c r="AL106" s="360"/>
      <c r="AM106" s="361"/>
      <c r="AN106" s="361"/>
      <c r="AO106" s="378"/>
      <c r="AP106" s="527"/>
      <c r="AQ106" s="361"/>
      <c r="AR106" s="361"/>
      <c r="AS106" s="411"/>
      <c r="AU106" s="384"/>
      <c r="AV106" s="361"/>
      <c r="AW106" s="378"/>
      <c r="AX106" s="300"/>
      <c r="AY106" s="361"/>
      <c r="AZ106" s="361"/>
      <c r="BA106" s="378"/>
      <c r="BB106" s="388"/>
      <c r="BC106" s="361"/>
      <c r="BD106" s="361"/>
      <c r="BE106" s="378"/>
      <c r="BF106" s="304"/>
      <c r="BG106" s="533"/>
      <c r="BH106" s="306"/>
      <c r="BI106" s="286"/>
      <c r="BJ106" s="497"/>
      <c r="BK106" s="497"/>
      <c r="BL106" s="286"/>
      <c r="BM106" s="543"/>
      <c r="BN106" s="538"/>
      <c r="BO106" s="286"/>
      <c r="BP106" s="497"/>
      <c r="BQ106" s="497"/>
      <c r="BR106" s="286"/>
      <c r="BS106" s="286"/>
    </row>
    <row r="107" spans="1:71">
      <c r="A107" s="493"/>
      <c r="B107" s="389"/>
      <c r="C107" s="497"/>
      <c r="D107" s="312"/>
      <c r="E107" s="286"/>
      <c r="F107" s="286"/>
      <c r="G107" s="286"/>
      <c r="H107" s="306"/>
      <c r="I107" s="310"/>
      <c r="J107" s="302"/>
      <c r="K107" s="302"/>
      <c r="L107" s="386"/>
      <c r="M107" s="399"/>
      <c r="N107" s="399"/>
      <c r="O107" s="399"/>
      <c r="P107" s="400"/>
      <c r="Q107" s="400"/>
      <c r="R107" s="399"/>
      <c r="S107" s="372"/>
      <c r="T107" s="401"/>
      <c r="U107" s="407"/>
      <c r="V107" s="321"/>
      <c r="W107" s="375"/>
      <c r="X107" s="409"/>
      <c r="Y107" s="375"/>
      <c r="Z107" s="374"/>
      <c r="AA107" s="308"/>
      <c r="AB107" s="304"/>
      <c r="AC107" s="360"/>
      <c r="AD107" s="364"/>
      <c r="AE107" s="315"/>
      <c r="AF107" s="315"/>
      <c r="AG107" s="360"/>
      <c r="AH107" s="360"/>
      <c r="AI107" s="360"/>
      <c r="AJ107" s="360"/>
      <c r="AK107" s="360"/>
      <c r="AL107" s="360"/>
      <c r="AM107" s="361"/>
      <c r="AN107" s="361"/>
      <c r="AO107" s="378"/>
      <c r="AP107" s="527"/>
      <c r="AQ107" s="361"/>
      <c r="AR107" s="361"/>
      <c r="AS107" s="411"/>
      <c r="AU107" s="384"/>
      <c r="AV107" s="361"/>
      <c r="AW107" s="378"/>
      <c r="AX107" s="300"/>
      <c r="AY107" s="361"/>
      <c r="AZ107" s="361"/>
      <c r="BA107" s="378"/>
      <c r="BB107" s="388"/>
      <c r="BC107" s="361"/>
      <c r="BD107" s="361"/>
      <c r="BE107" s="378"/>
      <c r="BF107" s="304"/>
      <c r="BG107" s="533"/>
      <c r="BH107" s="306"/>
      <c r="BI107" s="286"/>
      <c r="BJ107" s="497"/>
      <c r="BK107" s="497"/>
      <c r="BL107" s="286"/>
      <c r="BM107" s="543"/>
      <c r="BN107" s="538"/>
      <c r="BO107" s="286"/>
      <c r="BP107" s="497"/>
      <c r="BQ107" s="497"/>
      <c r="BR107" s="286"/>
      <c r="BS107" s="286"/>
    </row>
    <row r="108" spans="1:71">
      <c r="A108" s="493"/>
      <c r="B108" s="389"/>
      <c r="C108" s="497"/>
      <c r="D108" s="312"/>
      <c r="E108" s="286"/>
      <c r="F108" s="286"/>
      <c r="G108" s="286"/>
      <c r="H108" s="306"/>
      <c r="I108" s="310"/>
      <c r="J108" s="302"/>
      <c r="K108" s="302"/>
      <c r="L108" s="386"/>
      <c r="M108" s="399"/>
      <c r="N108" s="399"/>
      <c r="O108" s="399"/>
      <c r="P108" s="400"/>
      <c r="Q108" s="400"/>
      <c r="R108" s="399"/>
      <c r="S108" s="372"/>
      <c r="T108" s="401"/>
      <c r="U108" s="407"/>
      <c r="V108" s="321"/>
      <c r="W108" s="375"/>
      <c r="X108" s="409"/>
      <c r="Y108" s="375"/>
      <c r="Z108" s="374"/>
      <c r="AA108" s="308"/>
      <c r="AB108" s="304"/>
      <c r="AC108" s="360"/>
      <c r="AD108" s="364"/>
      <c r="AE108" s="315"/>
      <c r="AF108" s="315"/>
      <c r="AG108" s="360"/>
      <c r="AH108" s="360"/>
      <c r="AI108" s="360"/>
      <c r="AJ108" s="360"/>
      <c r="AK108" s="360"/>
      <c r="AL108" s="360"/>
      <c r="AM108" s="361"/>
      <c r="AN108" s="361"/>
      <c r="AO108" s="378"/>
      <c r="AP108" s="527"/>
      <c r="AQ108" s="361"/>
      <c r="AR108" s="361"/>
      <c r="AS108" s="411"/>
      <c r="AU108" s="384"/>
      <c r="AV108" s="361"/>
      <c r="AW108" s="378"/>
      <c r="AX108" s="300"/>
      <c r="AY108" s="361"/>
      <c r="AZ108" s="361"/>
      <c r="BA108" s="378"/>
      <c r="BB108" s="388"/>
      <c r="BC108" s="361"/>
      <c r="BD108" s="361"/>
      <c r="BE108" s="378"/>
      <c r="BF108" s="304"/>
      <c r="BG108" s="533"/>
      <c r="BH108" s="306"/>
      <c r="BI108" s="286"/>
      <c r="BJ108" s="497"/>
      <c r="BK108" s="497"/>
      <c r="BL108" s="286"/>
      <c r="BM108" s="543"/>
      <c r="BN108" s="538"/>
      <c r="BO108" s="286"/>
      <c r="BP108" s="497"/>
      <c r="BQ108" s="497"/>
      <c r="BR108" s="286"/>
      <c r="BS108" s="286"/>
    </row>
    <row r="109" spans="1:71">
      <c r="A109" s="493"/>
      <c r="B109" s="389"/>
      <c r="C109" s="497"/>
      <c r="D109" s="312"/>
      <c r="E109" s="286"/>
      <c r="F109" s="286"/>
      <c r="G109" s="286"/>
      <c r="H109" s="306"/>
      <c r="I109" s="310"/>
      <c r="J109" s="302"/>
      <c r="K109" s="302"/>
      <c r="L109" s="386"/>
      <c r="M109" s="399"/>
      <c r="N109" s="399"/>
      <c r="O109" s="399"/>
      <c r="P109" s="400"/>
      <c r="Q109" s="400"/>
      <c r="R109" s="399"/>
      <c r="S109" s="372"/>
      <c r="T109" s="401"/>
      <c r="U109" s="407"/>
      <c r="V109" s="321"/>
      <c r="W109" s="375"/>
      <c r="X109" s="409"/>
      <c r="Y109" s="375"/>
      <c r="Z109" s="374"/>
      <c r="AA109" s="308"/>
      <c r="AB109" s="304"/>
      <c r="AC109" s="360"/>
      <c r="AD109" s="364"/>
      <c r="AE109" s="315"/>
      <c r="AF109" s="315"/>
      <c r="AG109" s="360"/>
      <c r="AH109" s="360"/>
      <c r="AI109" s="360"/>
      <c r="AJ109" s="360"/>
      <c r="AK109" s="360"/>
      <c r="AL109" s="360"/>
      <c r="AM109" s="361"/>
      <c r="AN109" s="361"/>
      <c r="AO109" s="378"/>
      <c r="AP109" s="527"/>
      <c r="AQ109" s="361"/>
      <c r="AR109" s="361"/>
      <c r="AS109" s="411"/>
      <c r="AU109" s="384"/>
      <c r="AV109" s="361"/>
      <c r="AW109" s="378"/>
      <c r="AX109" s="300"/>
      <c r="AY109" s="361"/>
      <c r="AZ109" s="361"/>
      <c r="BA109" s="378"/>
      <c r="BB109" s="388"/>
      <c r="BC109" s="361"/>
      <c r="BD109" s="361"/>
      <c r="BE109" s="378"/>
      <c r="BF109" s="304"/>
      <c r="BG109" s="533"/>
      <c r="BH109" s="306"/>
      <c r="BI109" s="286"/>
      <c r="BJ109" s="497"/>
      <c r="BK109" s="497"/>
      <c r="BL109" s="286"/>
      <c r="BM109" s="543"/>
      <c r="BN109" s="538"/>
      <c r="BO109" s="286"/>
      <c r="BP109" s="497"/>
      <c r="BQ109" s="497"/>
      <c r="BR109" s="286"/>
      <c r="BS109" s="286"/>
    </row>
    <row r="110" spans="1:71">
      <c r="A110" s="493"/>
      <c r="B110" s="389"/>
      <c r="C110" s="497"/>
      <c r="D110" s="312"/>
      <c r="E110" s="286"/>
      <c r="F110" s="286"/>
      <c r="G110" s="286"/>
      <c r="H110" s="306"/>
      <c r="I110" s="310"/>
      <c r="J110" s="302"/>
      <c r="K110" s="302"/>
      <c r="L110" s="386"/>
      <c r="M110" s="399"/>
      <c r="N110" s="399"/>
      <c r="O110" s="399"/>
      <c r="P110" s="400"/>
      <c r="Q110" s="400"/>
      <c r="R110" s="399"/>
      <c r="S110" s="372"/>
      <c r="T110" s="401"/>
      <c r="U110" s="407"/>
      <c r="V110" s="321"/>
      <c r="W110" s="375"/>
      <c r="X110" s="409"/>
      <c r="Y110" s="375"/>
      <c r="Z110" s="374"/>
      <c r="AA110" s="308"/>
      <c r="AB110" s="304"/>
      <c r="AC110" s="360"/>
      <c r="AD110" s="364"/>
      <c r="AE110" s="315"/>
      <c r="AF110" s="315"/>
      <c r="AG110" s="360"/>
      <c r="AH110" s="360"/>
      <c r="AI110" s="360"/>
      <c r="AJ110" s="360"/>
      <c r="AK110" s="360"/>
      <c r="AL110" s="360"/>
      <c r="AM110" s="361"/>
      <c r="AN110" s="361"/>
      <c r="AO110" s="378"/>
      <c r="AP110" s="527"/>
      <c r="AQ110" s="361"/>
      <c r="AR110" s="361"/>
      <c r="AS110" s="411"/>
      <c r="AU110" s="384"/>
      <c r="AV110" s="361"/>
      <c r="AW110" s="378"/>
      <c r="AX110" s="300"/>
      <c r="AY110" s="361"/>
      <c r="AZ110" s="361"/>
      <c r="BA110" s="378"/>
      <c r="BB110" s="388"/>
      <c r="BC110" s="361"/>
      <c r="BD110" s="361"/>
      <c r="BE110" s="378"/>
      <c r="BF110" s="304"/>
      <c r="BG110" s="533"/>
      <c r="BH110" s="306"/>
      <c r="BI110" s="286"/>
      <c r="BJ110" s="497"/>
      <c r="BK110" s="497"/>
      <c r="BL110" s="286"/>
      <c r="BM110" s="543"/>
      <c r="BN110" s="538"/>
      <c r="BO110" s="286"/>
      <c r="BP110" s="497"/>
      <c r="BQ110" s="497"/>
      <c r="BR110" s="286"/>
      <c r="BS110" s="286"/>
    </row>
    <row r="111" spans="1:71">
      <c r="A111" s="493"/>
      <c r="B111" s="389"/>
      <c r="C111" s="497"/>
      <c r="D111" s="312"/>
      <c r="E111" s="286"/>
      <c r="F111" s="286"/>
      <c r="G111" s="286"/>
      <c r="H111" s="306"/>
      <c r="I111" s="310"/>
      <c r="J111" s="302"/>
      <c r="K111" s="302"/>
      <c r="L111" s="386"/>
      <c r="M111" s="399"/>
      <c r="N111" s="399"/>
      <c r="O111" s="399"/>
      <c r="P111" s="400"/>
      <c r="Q111" s="400"/>
      <c r="R111" s="399"/>
      <c r="S111" s="372"/>
      <c r="T111" s="401"/>
      <c r="U111" s="407"/>
      <c r="V111" s="321"/>
      <c r="W111" s="375"/>
      <c r="X111" s="409"/>
      <c r="Y111" s="375"/>
      <c r="Z111" s="374"/>
      <c r="AA111" s="308"/>
      <c r="AB111" s="304"/>
      <c r="AC111" s="360"/>
      <c r="AD111" s="364"/>
      <c r="AE111" s="315"/>
      <c r="AF111" s="315"/>
      <c r="AG111" s="360"/>
      <c r="AH111" s="360"/>
      <c r="AI111" s="360"/>
      <c r="AJ111" s="360"/>
      <c r="AK111" s="360"/>
      <c r="AL111" s="360"/>
      <c r="AM111" s="361"/>
      <c r="AN111" s="361"/>
      <c r="AO111" s="378"/>
      <c r="AP111" s="527"/>
      <c r="AQ111" s="361"/>
      <c r="AR111" s="361"/>
      <c r="AS111" s="411"/>
      <c r="AU111" s="384"/>
      <c r="AV111" s="361"/>
      <c r="AW111" s="378"/>
      <c r="AX111" s="300"/>
      <c r="AY111" s="361"/>
      <c r="AZ111" s="361"/>
      <c r="BA111" s="378"/>
      <c r="BB111" s="388"/>
      <c r="BC111" s="361"/>
      <c r="BD111" s="361"/>
      <c r="BE111" s="378"/>
      <c r="BF111" s="304"/>
      <c r="BG111" s="533"/>
      <c r="BH111" s="306"/>
      <c r="BI111" s="286"/>
      <c r="BJ111" s="497"/>
      <c r="BK111" s="497"/>
      <c r="BL111" s="286"/>
      <c r="BM111" s="543"/>
      <c r="BN111" s="538"/>
      <c r="BO111" s="286"/>
      <c r="BP111" s="497"/>
      <c r="BQ111" s="497"/>
      <c r="BR111" s="286"/>
      <c r="BS111" s="286"/>
    </row>
    <row r="112" spans="1:71">
      <c r="A112" s="493"/>
      <c r="B112" s="389"/>
      <c r="C112" s="497"/>
      <c r="D112" s="312"/>
      <c r="E112" s="286"/>
      <c r="F112" s="286"/>
      <c r="G112" s="286"/>
      <c r="H112" s="306"/>
      <c r="I112" s="310"/>
      <c r="J112" s="302"/>
      <c r="K112" s="302"/>
      <c r="L112" s="386"/>
      <c r="M112" s="399"/>
      <c r="N112" s="399"/>
      <c r="O112" s="399"/>
      <c r="P112" s="400"/>
      <c r="Q112" s="400"/>
      <c r="R112" s="399"/>
      <c r="S112" s="372"/>
      <c r="T112" s="401"/>
      <c r="U112" s="407"/>
      <c r="V112" s="321"/>
      <c r="W112" s="375"/>
      <c r="X112" s="409"/>
      <c r="Y112" s="375"/>
      <c r="Z112" s="374"/>
      <c r="AA112" s="308"/>
      <c r="AB112" s="304"/>
      <c r="AC112" s="360"/>
      <c r="AD112" s="364"/>
      <c r="AE112" s="315"/>
      <c r="AF112" s="315"/>
      <c r="AG112" s="360"/>
      <c r="AH112" s="360"/>
      <c r="AI112" s="360"/>
      <c r="AJ112" s="360"/>
      <c r="AK112" s="360"/>
      <c r="AL112" s="360"/>
      <c r="AM112" s="361"/>
      <c r="AN112" s="361"/>
      <c r="AO112" s="378"/>
      <c r="AP112" s="527"/>
      <c r="AQ112" s="361"/>
      <c r="AR112" s="361"/>
      <c r="AS112" s="411"/>
      <c r="AU112" s="384"/>
      <c r="AV112" s="361"/>
      <c r="AW112" s="378"/>
      <c r="AX112" s="300"/>
      <c r="AY112" s="361"/>
      <c r="AZ112" s="361"/>
      <c r="BA112" s="378"/>
      <c r="BB112" s="388"/>
      <c r="BC112" s="361"/>
      <c r="BD112" s="361"/>
      <c r="BE112" s="378"/>
      <c r="BF112" s="304"/>
      <c r="BG112" s="533"/>
      <c r="BH112" s="306"/>
      <c r="BI112" s="286"/>
      <c r="BJ112" s="497"/>
      <c r="BK112" s="497"/>
      <c r="BL112" s="286"/>
      <c r="BM112" s="543"/>
      <c r="BN112" s="538"/>
      <c r="BO112" s="286"/>
      <c r="BP112" s="497"/>
      <c r="BQ112" s="497"/>
      <c r="BR112" s="286"/>
      <c r="BS112" s="286"/>
    </row>
    <row r="113" spans="1:71">
      <c r="A113" s="493"/>
      <c r="B113" s="389"/>
      <c r="C113" s="497"/>
      <c r="D113" s="312"/>
      <c r="E113" s="286"/>
      <c r="F113" s="286"/>
      <c r="G113" s="286"/>
      <c r="H113" s="306"/>
      <c r="I113" s="310"/>
      <c r="J113" s="302"/>
      <c r="K113" s="302"/>
      <c r="L113" s="386"/>
      <c r="M113" s="399"/>
      <c r="N113" s="399"/>
      <c r="O113" s="399"/>
      <c r="P113" s="400"/>
      <c r="Q113" s="400"/>
      <c r="R113" s="399"/>
      <c r="S113" s="372"/>
      <c r="T113" s="401"/>
      <c r="U113" s="407"/>
      <c r="V113" s="321"/>
      <c r="W113" s="375"/>
      <c r="X113" s="409"/>
      <c r="Y113" s="375"/>
      <c r="Z113" s="374"/>
      <c r="AA113" s="308"/>
      <c r="AB113" s="304"/>
      <c r="AC113" s="360"/>
      <c r="AD113" s="364"/>
      <c r="AE113" s="315"/>
      <c r="AF113" s="315"/>
      <c r="AG113" s="360"/>
      <c r="AH113" s="360"/>
      <c r="AI113" s="360"/>
      <c r="AJ113" s="360"/>
      <c r="AK113" s="360"/>
      <c r="AL113" s="360"/>
      <c r="AM113" s="361"/>
      <c r="AN113" s="361"/>
      <c r="AO113" s="378"/>
      <c r="AP113" s="527"/>
      <c r="AQ113" s="361"/>
      <c r="AR113" s="361"/>
      <c r="AS113" s="411"/>
      <c r="AU113" s="384"/>
      <c r="AV113" s="361"/>
      <c r="AW113" s="378"/>
      <c r="AX113" s="300"/>
      <c r="AY113" s="361"/>
      <c r="AZ113" s="361"/>
      <c r="BA113" s="378"/>
      <c r="BB113" s="388"/>
      <c r="BC113" s="361"/>
      <c r="BD113" s="361"/>
      <c r="BE113" s="378"/>
      <c r="BF113" s="304"/>
      <c r="BG113" s="533"/>
      <c r="BH113" s="306"/>
      <c r="BI113" s="286"/>
      <c r="BJ113" s="497"/>
      <c r="BK113" s="497"/>
      <c r="BL113" s="286"/>
      <c r="BM113" s="543"/>
      <c r="BN113" s="538"/>
      <c r="BO113" s="286"/>
      <c r="BP113" s="497"/>
      <c r="BQ113" s="497"/>
      <c r="BR113" s="286"/>
      <c r="BS113" s="286"/>
    </row>
    <row r="114" spans="1:71">
      <c r="A114" s="493"/>
      <c r="B114" s="389"/>
      <c r="C114" s="497"/>
      <c r="D114" s="312"/>
      <c r="E114" s="286"/>
      <c r="F114" s="286"/>
      <c r="G114" s="286"/>
      <c r="H114" s="306"/>
      <c r="I114" s="310"/>
      <c r="J114" s="302"/>
      <c r="K114" s="302"/>
      <c r="L114" s="386"/>
      <c r="M114" s="399"/>
      <c r="N114" s="399"/>
      <c r="O114" s="399"/>
      <c r="P114" s="400"/>
      <c r="Q114" s="400"/>
      <c r="R114" s="399"/>
      <c r="S114" s="372"/>
      <c r="T114" s="401"/>
      <c r="U114" s="407"/>
      <c r="V114" s="321"/>
      <c r="W114" s="375"/>
      <c r="X114" s="409"/>
      <c r="Y114" s="375"/>
      <c r="Z114" s="374"/>
      <c r="AA114" s="308"/>
      <c r="AB114" s="304"/>
      <c r="AC114" s="360"/>
      <c r="AD114" s="364"/>
      <c r="AE114" s="315"/>
      <c r="AF114" s="315"/>
      <c r="AG114" s="360"/>
      <c r="AH114" s="360"/>
      <c r="AI114" s="360"/>
      <c r="AJ114" s="360"/>
      <c r="AK114" s="360"/>
      <c r="AL114" s="360"/>
      <c r="AM114" s="361"/>
      <c r="AN114" s="361"/>
      <c r="AO114" s="378"/>
      <c r="AP114" s="527"/>
      <c r="AQ114" s="361"/>
      <c r="AR114" s="361"/>
      <c r="AS114" s="411"/>
      <c r="AU114" s="384"/>
      <c r="AV114" s="361"/>
      <c r="AW114" s="378"/>
      <c r="AX114" s="300"/>
      <c r="AY114" s="361"/>
      <c r="AZ114" s="361"/>
      <c r="BA114" s="378"/>
      <c r="BB114" s="388"/>
      <c r="BC114" s="361"/>
      <c r="BD114" s="361"/>
      <c r="BE114" s="378"/>
      <c r="BF114" s="304"/>
      <c r="BG114" s="533"/>
      <c r="BH114" s="306"/>
      <c r="BI114" s="286"/>
      <c r="BJ114" s="497"/>
      <c r="BK114" s="497"/>
      <c r="BL114" s="286"/>
      <c r="BM114" s="543"/>
      <c r="BN114" s="538"/>
      <c r="BO114" s="286"/>
      <c r="BP114" s="497"/>
      <c r="BQ114" s="497"/>
      <c r="BR114" s="286"/>
      <c r="BS114" s="286"/>
    </row>
    <row r="115" spans="1:71">
      <c r="A115" s="493"/>
      <c r="B115" s="389"/>
      <c r="C115" s="497"/>
      <c r="D115" s="312"/>
      <c r="E115" s="286"/>
      <c r="F115" s="286"/>
      <c r="G115" s="286"/>
      <c r="H115" s="306"/>
      <c r="I115" s="310"/>
      <c r="J115" s="302"/>
      <c r="K115" s="302"/>
      <c r="L115" s="386"/>
      <c r="M115" s="399"/>
      <c r="N115" s="399"/>
      <c r="O115" s="399"/>
      <c r="P115" s="400"/>
      <c r="Q115" s="400"/>
      <c r="R115" s="399"/>
      <c r="S115" s="372"/>
      <c r="T115" s="401"/>
      <c r="U115" s="407"/>
      <c r="V115" s="321"/>
      <c r="W115" s="375"/>
      <c r="X115" s="409"/>
      <c r="Y115" s="375"/>
      <c r="Z115" s="374"/>
      <c r="AA115" s="308"/>
      <c r="AB115" s="304"/>
      <c r="AC115" s="360"/>
      <c r="AD115" s="364"/>
      <c r="AE115" s="315"/>
      <c r="AF115" s="315"/>
      <c r="AG115" s="360"/>
      <c r="AH115" s="360"/>
      <c r="AI115" s="360"/>
      <c r="AJ115" s="360"/>
      <c r="AK115" s="360"/>
      <c r="AL115" s="360"/>
      <c r="AM115" s="361"/>
      <c r="AN115" s="361"/>
      <c r="AO115" s="378"/>
      <c r="AP115" s="527"/>
      <c r="AQ115" s="361"/>
      <c r="AR115" s="361"/>
      <c r="AS115" s="411"/>
      <c r="AU115" s="384"/>
      <c r="AV115" s="361"/>
      <c r="AW115" s="378"/>
      <c r="AX115" s="300"/>
      <c r="AY115" s="361"/>
      <c r="AZ115" s="361"/>
      <c r="BA115" s="378"/>
      <c r="BB115" s="388"/>
      <c r="BC115" s="361"/>
      <c r="BD115" s="361"/>
      <c r="BE115" s="378"/>
      <c r="BF115" s="304"/>
      <c r="BG115" s="533"/>
      <c r="BH115" s="306"/>
      <c r="BI115" s="286"/>
      <c r="BJ115" s="497"/>
      <c r="BK115" s="497"/>
      <c r="BL115" s="286"/>
      <c r="BM115" s="543"/>
      <c r="BN115" s="538"/>
      <c r="BO115" s="286"/>
      <c r="BP115" s="497"/>
      <c r="BQ115" s="497"/>
      <c r="BR115" s="286"/>
      <c r="BS115" s="286"/>
    </row>
    <row r="116" spans="1:71">
      <c r="A116" s="493"/>
      <c r="B116" s="389"/>
      <c r="C116" s="497"/>
      <c r="D116" s="312"/>
      <c r="E116" s="286"/>
      <c r="F116" s="286"/>
      <c r="G116" s="286"/>
      <c r="H116" s="306"/>
      <c r="I116" s="310"/>
      <c r="J116" s="302"/>
      <c r="K116" s="302"/>
      <c r="L116" s="386"/>
      <c r="M116" s="399"/>
      <c r="N116" s="399"/>
      <c r="O116" s="399"/>
      <c r="P116" s="400"/>
      <c r="Q116" s="400"/>
      <c r="R116" s="399"/>
      <c r="S116" s="372"/>
      <c r="T116" s="401"/>
      <c r="U116" s="407"/>
      <c r="V116" s="321"/>
      <c r="W116" s="375"/>
      <c r="X116" s="409"/>
      <c r="Y116" s="375"/>
      <c r="Z116" s="374"/>
      <c r="AA116" s="308"/>
      <c r="AB116" s="304"/>
      <c r="AC116" s="360"/>
      <c r="AD116" s="364"/>
      <c r="AE116" s="315"/>
      <c r="AF116" s="315"/>
      <c r="AG116" s="360"/>
      <c r="AH116" s="360"/>
      <c r="AI116" s="360"/>
      <c r="AJ116" s="360"/>
      <c r="AK116" s="360"/>
      <c r="AL116" s="360"/>
      <c r="AM116" s="361"/>
      <c r="AN116" s="361"/>
      <c r="AO116" s="378"/>
      <c r="AP116" s="527"/>
      <c r="AQ116" s="361"/>
      <c r="AR116" s="361"/>
      <c r="AS116" s="411"/>
      <c r="AU116" s="384"/>
      <c r="AV116" s="361"/>
      <c r="AW116" s="378"/>
      <c r="AX116" s="300"/>
      <c r="AY116" s="361"/>
      <c r="AZ116" s="361"/>
      <c r="BA116" s="378"/>
      <c r="BB116" s="388"/>
      <c r="BC116" s="361"/>
      <c r="BD116" s="361"/>
      <c r="BE116" s="378"/>
      <c r="BF116" s="304"/>
      <c r="BG116" s="533"/>
      <c r="BH116" s="306"/>
      <c r="BI116" s="286"/>
      <c r="BJ116" s="497"/>
      <c r="BK116" s="497"/>
      <c r="BL116" s="286"/>
      <c r="BM116" s="543"/>
      <c r="BN116" s="538"/>
      <c r="BO116" s="286"/>
      <c r="BP116" s="497"/>
      <c r="BQ116" s="497"/>
      <c r="BR116" s="286"/>
      <c r="BS116" s="286"/>
    </row>
    <row r="117" spans="1:71">
      <c r="A117" s="493"/>
      <c r="B117" s="389"/>
      <c r="C117" s="497"/>
      <c r="D117" s="312"/>
      <c r="E117" s="286"/>
      <c r="F117" s="286"/>
      <c r="G117" s="286"/>
      <c r="H117" s="306"/>
      <c r="I117" s="310"/>
      <c r="J117" s="302"/>
      <c r="K117" s="302"/>
      <c r="L117" s="386"/>
      <c r="M117" s="399"/>
      <c r="N117" s="399"/>
      <c r="O117" s="399"/>
      <c r="P117" s="400"/>
      <c r="Q117" s="400"/>
      <c r="R117" s="399"/>
      <c r="S117" s="372"/>
      <c r="T117" s="401"/>
      <c r="U117" s="407"/>
      <c r="V117" s="321"/>
      <c r="W117" s="375"/>
      <c r="X117" s="409"/>
      <c r="Y117" s="375"/>
      <c r="Z117" s="374"/>
      <c r="AA117" s="308"/>
      <c r="AB117" s="304"/>
      <c r="AC117" s="360"/>
      <c r="AD117" s="364"/>
      <c r="AE117" s="315"/>
      <c r="AF117" s="315"/>
      <c r="AG117" s="360"/>
      <c r="AH117" s="360"/>
      <c r="AI117" s="360"/>
      <c r="AJ117" s="360"/>
      <c r="AK117" s="360"/>
      <c r="AL117" s="360"/>
      <c r="AM117" s="361"/>
      <c r="AN117" s="361"/>
      <c r="AO117" s="378"/>
      <c r="AP117" s="527"/>
      <c r="AQ117" s="361"/>
      <c r="AR117" s="361"/>
      <c r="AS117" s="411"/>
      <c r="AU117" s="384"/>
      <c r="AV117" s="361"/>
      <c r="AW117" s="378"/>
      <c r="AX117" s="300"/>
      <c r="AY117" s="361"/>
      <c r="AZ117" s="361"/>
      <c r="BA117" s="378"/>
      <c r="BB117" s="388"/>
      <c r="BC117" s="361"/>
      <c r="BD117" s="361"/>
      <c r="BE117" s="378"/>
      <c r="BF117" s="304"/>
      <c r="BG117" s="533"/>
      <c r="BH117" s="306"/>
      <c r="BI117" s="286"/>
      <c r="BJ117" s="497"/>
      <c r="BK117" s="497"/>
      <c r="BL117" s="286"/>
      <c r="BM117" s="543"/>
      <c r="BN117" s="538"/>
      <c r="BO117" s="286"/>
      <c r="BP117" s="497"/>
      <c r="BQ117" s="497"/>
      <c r="BR117" s="286"/>
      <c r="BS117" s="286"/>
    </row>
    <row r="118" spans="1:71">
      <c r="A118" s="493"/>
      <c r="B118" s="389"/>
      <c r="C118" s="497"/>
      <c r="D118" s="312"/>
      <c r="E118" s="286"/>
      <c r="F118" s="286"/>
      <c r="G118" s="286"/>
      <c r="H118" s="306"/>
      <c r="I118" s="310"/>
      <c r="J118" s="302"/>
      <c r="K118" s="302"/>
      <c r="L118" s="386"/>
      <c r="M118" s="399"/>
      <c r="N118" s="399"/>
      <c r="O118" s="399"/>
      <c r="P118" s="400"/>
      <c r="Q118" s="400"/>
      <c r="R118" s="399"/>
      <c r="S118" s="372"/>
      <c r="T118" s="401"/>
      <c r="U118" s="407"/>
      <c r="V118" s="321"/>
      <c r="W118" s="375"/>
      <c r="X118" s="409"/>
      <c r="Y118" s="375"/>
      <c r="Z118" s="374"/>
      <c r="AA118" s="308"/>
      <c r="AB118" s="304"/>
      <c r="AC118" s="360"/>
      <c r="AD118" s="364"/>
      <c r="AE118" s="315"/>
      <c r="AF118" s="315"/>
      <c r="AG118" s="360"/>
      <c r="AH118" s="360"/>
      <c r="AI118" s="360"/>
      <c r="AJ118" s="360"/>
      <c r="AK118" s="360"/>
      <c r="AL118" s="360"/>
      <c r="AM118" s="361"/>
      <c r="AN118" s="361"/>
      <c r="AO118" s="378"/>
      <c r="AP118" s="527"/>
      <c r="AQ118" s="361"/>
      <c r="AR118" s="361"/>
      <c r="AS118" s="411"/>
      <c r="AU118" s="384"/>
      <c r="AV118" s="361"/>
      <c r="AW118" s="378"/>
      <c r="AX118" s="300"/>
      <c r="AY118" s="361"/>
      <c r="AZ118" s="361"/>
      <c r="BA118" s="378"/>
      <c r="BB118" s="388"/>
      <c r="BC118" s="361"/>
      <c r="BD118" s="361"/>
      <c r="BE118" s="378"/>
      <c r="BF118" s="304"/>
      <c r="BG118" s="533"/>
      <c r="BH118" s="306"/>
      <c r="BI118" s="286"/>
      <c r="BJ118" s="497"/>
      <c r="BK118" s="497"/>
      <c r="BL118" s="286"/>
      <c r="BM118" s="543"/>
      <c r="BN118" s="538"/>
      <c r="BO118" s="286"/>
      <c r="BP118" s="497"/>
      <c r="BQ118" s="497"/>
      <c r="BR118" s="286"/>
      <c r="BS118" s="286"/>
    </row>
    <row r="119" spans="1:71">
      <c r="A119" s="493"/>
      <c r="B119" s="389"/>
      <c r="C119" s="497"/>
      <c r="D119" s="312"/>
      <c r="E119" s="286"/>
      <c r="F119" s="286"/>
      <c r="G119" s="286"/>
      <c r="H119" s="306"/>
      <c r="I119" s="310"/>
      <c r="J119" s="302"/>
      <c r="K119" s="302"/>
      <c r="L119" s="386"/>
      <c r="M119" s="399"/>
      <c r="N119" s="399"/>
      <c r="O119" s="399"/>
      <c r="P119" s="400"/>
      <c r="Q119" s="400"/>
      <c r="R119" s="399"/>
      <c r="S119" s="372"/>
      <c r="T119" s="401"/>
      <c r="U119" s="407"/>
      <c r="V119" s="321"/>
      <c r="W119" s="375"/>
      <c r="X119" s="409"/>
      <c r="Y119" s="375"/>
      <c r="Z119" s="374"/>
      <c r="AA119" s="308"/>
      <c r="AB119" s="304"/>
      <c r="AC119" s="360"/>
      <c r="AD119" s="364"/>
      <c r="AE119" s="315"/>
      <c r="AF119" s="315"/>
      <c r="AG119" s="360"/>
      <c r="AH119" s="360"/>
      <c r="AI119" s="360"/>
      <c r="AJ119" s="360"/>
      <c r="AK119" s="360"/>
      <c r="AL119" s="360"/>
      <c r="AM119" s="361"/>
      <c r="AN119" s="361"/>
      <c r="AO119" s="378"/>
      <c r="AP119" s="527"/>
      <c r="AQ119" s="361"/>
      <c r="AR119" s="361"/>
      <c r="AS119" s="411"/>
      <c r="AU119" s="384"/>
      <c r="AV119" s="361"/>
      <c r="AW119" s="378"/>
      <c r="AX119" s="300"/>
      <c r="AY119" s="361"/>
      <c r="AZ119" s="361"/>
      <c r="BA119" s="378"/>
      <c r="BB119" s="388"/>
      <c r="BC119" s="361"/>
      <c r="BD119" s="361"/>
      <c r="BE119" s="378"/>
      <c r="BF119" s="304"/>
      <c r="BG119" s="533"/>
      <c r="BH119" s="306"/>
      <c r="BI119" s="286"/>
      <c r="BJ119" s="497"/>
      <c r="BK119" s="497"/>
      <c r="BL119" s="286"/>
      <c r="BM119" s="543"/>
      <c r="BN119" s="538"/>
      <c r="BO119" s="286"/>
      <c r="BP119" s="497"/>
      <c r="BQ119" s="497"/>
      <c r="BR119" s="286"/>
      <c r="BS119" s="286"/>
    </row>
    <row r="120" spans="1:71">
      <c r="A120" s="493"/>
      <c r="B120" s="389"/>
      <c r="C120" s="497"/>
      <c r="D120" s="312"/>
      <c r="E120" s="286"/>
      <c r="F120" s="286"/>
      <c r="G120" s="286"/>
      <c r="H120" s="306"/>
      <c r="I120" s="310"/>
      <c r="J120" s="302"/>
      <c r="K120" s="302"/>
      <c r="L120" s="386"/>
      <c r="M120" s="399"/>
      <c r="N120" s="399"/>
      <c r="O120" s="399"/>
      <c r="P120" s="400"/>
      <c r="Q120" s="400"/>
      <c r="R120" s="399"/>
      <c r="S120" s="372"/>
      <c r="T120" s="401"/>
      <c r="U120" s="407"/>
      <c r="V120" s="321"/>
      <c r="W120" s="375"/>
      <c r="X120" s="409"/>
      <c r="Y120" s="375"/>
      <c r="Z120" s="374"/>
      <c r="AA120" s="308"/>
      <c r="AB120" s="304"/>
      <c r="AC120" s="360"/>
      <c r="AD120" s="364"/>
      <c r="AE120" s="315"/>
      <c r="AF120" s="315"/>
      <c r="AG120" s="360"/>
      <c r="AH120" s="360"/>
      <c r="AI120" s="360"/>
      <c r="AJ120" s="360"/>
      <c r="AK120" s="360"/>
      <c r="AL120" s="360"/>
      <c r="AM120" s="361"/>
      <c r="AN120" s="361"/>
      <c r="AO120" s="378"/>
      <c r="AP120" s="527"/>
      <c r="AQ120" s="361"/>
      <c r="AR120" s="361"/>
      <c r="AS120" s="411"/>
      <c r="AU120" s="384"/>
      <c r="AV120" s="361"/>
      <c r="AW120" s="378"/>
      <c r="AX120" s="300"/>
      <c r="AY120" s="361"/>
      <c r="AZ120" s="361"/>
      <c r="BA120" s="378"/>
      <c r="BB120" s="388"/>
      <c r="BC120" s="361"/>
      <c r="BD120" s="361"/>
      <c r="BE120" s="378"/>
      <c r="BF120" s="304"/>
      <c r="BG120" s="533"/>
      <c r="BH120" s="306"/>
      <c r="BI120" s="286"/>
      <c r="BJ120" s="497"/>
      <c r="BK120" s="497"/>
      <c r="BL120" s="286"/>
      <c r="BM120" s="543"/>
      <c r="BN120" s="538"/>
      <c r="BO120" s="286"/>
      <c r="BP120" s="497"/>
      <c r="BQ120" s="497"/>
      <c r="BR120" s="286"/>
      <c r="BS120" s="286"/>
    </row>
    <row r="121" spans="1:71">
      <c r="A121" s="493"/>
      <c r="B121" s="389"/>
      <c r="C121" s="497"/>
      <c r="D121" s="312"/>
      <c r="E121" s="286"/>
      <c r="F121" s="286"/>
      <c r="G121" s="286"/>
      <c r="H121" s="306"/>
      <c r="I121" s="310"/>
      <c r="J121" s="302"/>
      <c r="K121" s="302"/>
      <c r="L121" s="386"/>
      <c r="M121" s="399"/>
      <c r="N121" s="399"/>
      <c r="O121" s="399"/>
      <c r="P121" s="400"/>
      <c r="Q121" s="400"/>
      <c r="R121" s="399"/>
      <c r="S121" s="372"/>
      <c r="T121" s="401"/>
      <c r="U121" s="407"/>
      <c r="V121" s="321"/>
      <c r="W121" s="375"/>
      <c r="X121" s="409"/>
      <c r="Y121" s="375"/>
      <c r="Z121" s="374"/>
      <c r="AA121" s="308"/>
      <c r="AB121" s="304"/>
      <c r="AC121" s="360"/>
      <c r="AD121" s="364"/>
      <c r="AE121" s="315"/>
      <c r="AF121" s="315"/>
      <c r="AG121" s="360"/>
      <c r="AH121" s="360"/>
      <c r="AI121" s="360"/>
      <c r="AJ121" s="360"/>
      <c r="AK121" s="360"/>
      <c r="AL121" s="360"/>
      <c r="AM121" s="361"/>
      <c r="AN121" s="361"/>
      <c r="AO121" s="378"/>
      <c r="AP121" s="527"/>
      <c r="AQ121" s="361"/>
      <c r="AR121" s="361"/>
      <c r="AS121" s="411"/>
      <c r="AU121" s="384"/>
      <c r="AV121" s="361"/>
      <c r="AW121" s="378"/>
      <c r="AX121" s="300"/>
      <c r="AY121" s="361"/>
      <c r="AZ121" s="361"/>
      <c r="BA121" s="378"/>
      <c r="BB121" s="388"/>
      <c r="BC121" s="361"/>
      <c r="BD121" s="361"/>
      <c r="BE121" s="378"/>
      <c r="BF121" s="304"/>
      <c r="BG121" s="533"/>
      <c r="BH121" s="306"/>
      <c r="BI121" s="286"/>
      <c r="BJ121" s="497"/>
      <c r="BK121" s="497"/>
      <c r="BL121" s="286"/>
      <c r="BM121" s="543"/>
      <c r="BN121" s="538"/>
      <c r="BO121" s="286"/>
      <c r="BP121" s="497"/>
      <c r="BQ121" s="497"/>
      <c r="BR121" s="286"/>
      <c r="BS121" s="286"/>
    </row>
    <row r="122" spans="1:71">
      <c r="A122" s="493"/>
      <c r="B122" s="389"/>
      <c r="C122" s="497"/>
      <c r="D122" s="312"/>
      <c r="E122" s="286"/>
      <c r="F122" s="286"/>
      <c r="G122" s="286"/>
      <c r="H122" s="306"/>
      <c r="I122" s="310"/>
      <c r="J122" s="302"/>
      <c r="K122" s="302"/>
      <c r="L122" s="386"/>
      <c r="M122" s="399"/>
      <c r="N122" s="399"/>
      <c r="O122" s="399"/>
      <c r="P122" s="400"/>
      <c r="Q122" s="400"/>
      <c r="R122" s="399"/>
      <c r="S122" s="372"/>
      <c r="T122" s="401"/>
      <c r="U122" s="407"/>
      <c r="V122" s="321"/>
      <c r="W122" s="375"/>
      <c r="X122" s="409"/>
      <c r="Y122" s="375"/>
      <c r="Z122" s="374"/>
      <c r="AA122" s="308"/>
      <c r="AB122" s="304"/>
      <c r="AC122" s="360"/>
      <c r="AD122" s="364"/>
      <c r="AE122" s="315"/>
      <c r="AF122" s="315"/>
      <c r="AG122" s="360"/>
      <c r="AH122" s="360"/>
      <c r="AI122" s="360"/>
      <c r="AJ122" s="360"/>
      <c r="AK122" s="360"/>
      <c r="AL122" s="360"/>
      <c r="AM122" s="361"/>
      <c r="AN122" s="361"/>
      <c r="AO122" s="378"/>
      <c r="AP122" s="527"/>
      <c r="AQ122" s="361"/>
      <c r="AR122" s="361"/>
      <c r="AS122" s="411"/>
      <c r="AU122" s="384"/>
      <c r="AV122" s="361"/>
      <c r="AW122" s="378"/>
      <c r="AX122" s="300"/>
      <c r="AY122" s="361"/>
      <c r="AZ122" s="361"/>
      <c r="BA122" s="378"/>
      <c r="BB122" s="388"/>
      <c r="BC122" s="361"/>
      <c r="BD122" s="361"/>
      <c r="BE122" s="378"/>
      <c r="BF122" s="304"/>
      <c r="BG122" s="533"/>
      <c r="BH122" s="306"/>
      <c r="BI122" s="286"/>
      <c r="BJ122" s="497"/>
      <c r="BK122" s="497"/>
      <c r="BL122" s="286"/>
      <c r="BM122" s="543"/>
      <c r="BN122" s="538"/>
      <c r="BO122" s="286"/>
      <c r="BP122" s="497"/>
      <c r="BQ122" s="497"/>
      <c r="BR122" s="286"/>
      <c r="BS122" s="286"/>
    </row>
    <row r="123" spans="1:71">
      <c r="A123" s="493"/>
      <c r="B123" s="389"/>
      <c r="C123" s="497"/>
      <c r="D123" s="312"/>
      <c r="E123" s="286"/>
      <c r="F123" s="286"/>
      <c r="G123" s="286"/>
      <c r="H123" s="306"/>
      <c r="I123" s="310"/>
      <c r="J123" s="302"/>
      <c r="K123" s="302"/>
      <c r="L123" s="386"/>
      <c r="M123" s="399"/>
      <c r="N123" s="399"/>
      <c r="O123" s="399"/>
      <c r="P123" s="400"/>
      <c r="Q123" s="400"/>
      <c r="R123" s="399"/>
      <c r="S123" s="372"/>
      <c r="T123" s="401"/>
      <c r="U123" s="407"/>
      <c r="V123" s="321"/>
      <c r="W123" s="375"/>
      <c r="X123" s="409"/>
      <c r="Y123" s="375"/>
      <c r="Z123" s="374"/>
      <c r="AA123" s="308"/>
      <c r="AB123" s="304"/>
      <c r="AC123" s="360"/>
      <c r="AD123" s="364"/>
      <c r="AE123" s="315"/>
      <c r="AF123" s="315"/>
      <c r="AG123" s="360"/>
      <c r="AH123" s="360"/>
      <c r="AI123" s="360"/>
      <c r="AJ123" s="360"/>
      <c r="AK123" s="360"/>
      <c r="AL123" s="360"/>
      <c r="AM123" s="361"/>
      <c r="AN123" s="361"/>
      <c r="AO123" s="378"/>
      <c r="AP123" s="527"/>
      <c r="AQ123" s="361"/>
      <c r="AR123" s="361"/>
      <c r="AS123" s="411"/>
      <c r="AU123" s="384"/>
      <c r="AV123" s="361"/>
      <c r="AW123" s="378"/>
      <c r="AX123" s="300"/>
      <c r="AY123" s="361"/>
      <c r="AZ123" s="361"/>
      <c r="BA123" s="378"/>
      <c r="BB123" s="388"/>
      <c r="BC123" s="361"/>
      <c r="BD123" s="361"/>
      <c r="BE123" s="378"/>
      <c r="BF123" s="304"/>
      <c r="BG123" s="533"/>
      <c r="BH123" s="306"/>
      <c r="BI123" s="286"/>
      <c r="BJ123" s="497"/>
      <c r="BK123" s="497"/>
      <c r="BL123" s="286"/>
      <c r="BM123" s="543"/>
      <c r="BN123" s="538"/>
      <c r="BO123" s="286"/>
      <c r="BP123" s="497"/>
      <c r="BQ123" s="497"/>
      <c r="BR123" s="286"/>
      <c r="BS123" s="286"/>
    </row>
    <row r="124" spans="1:71">
      <c r="A124" s="493"/>
      <c r="B124" s="389"/>
      <c r="C124" s="497"/>
      <c r="D124" s="312"/>
      <c r="E124" s="286"/>
      <c r="F124" s="286"/>
      <c r="G124" s="286"/>
      <c r="H124" s="306"/>
      <c r="I124" s="310"/>
      <c r="J124" s="302"/>
      <c r="K124" s="302"/>
      <c r="L124" s="386"/>
      <c r="M124" s="399"/>
      <c r="N124" s="399"/>
      <c r="O124" s="399"/>
      <c r="P124" s="400"/>
      <c r="Q124" s="400"/>
      <c r="R124" s="399"/>
      <c r="S124" s="372"/>
      <c r="T124" s="401"/>
      <c r="U124" s="407"/>
      <c r="V124" s="321"/>
      <c r="W124" s="375"/>
      <c r="X124" s="409"/>
      <c r="Y124" s="375"/>
      <c r="Z124" s="374"/>
      <c r="AA124" s="308"/>
      <c r="AB124" s="304"/>
      <c r="AC124" s="360"/>
      <c r="AD124" s="364"/>
      <c r="AE124" s="315"/>
      <c r="AF124" s="315"/>
      <c r="AG124" s="360"/>
      <c r="AH124" s="360"/>
      <c r="AI124" s="360"/>
      <c r="AJ124" s="360"/>
      <c r="AK124" s="360"/>
      <c r="AL124" s="360"/>
      <c r="AM124" s="361"/>
      <c r="AN124" s="361"/>
      <c r="AO124" s="378"/>
      <c r="AP124" s="527"/>
      <c r="AQ124" s="361"/>
      <c r="AR124" s="361"/>
      <c r="AS124" s="411"/>
      <c r="AU124" s="384"/>
      <c r="AV124" s="361"/>
      <c r="AW124" s="378"/>
      <c r="AX124" s="300"/>
      <c r="AY124" s="361"/>
      <c r="AZ124" s="361"/>
      <c r="BA124" s="378"/>
      <c r="BB124" s="388"/>
      <c r="BC124" s="361"/>
      <c r="BD124" s="361"/>
      <c r="BE124" s="378"/>
      <c r="BF124" s="304"/>
      <c r="BG124" s="533"/>
      <c r="BH124" s="306"/>
      <c r="BI124" s="286"/>
      <c r="BJ124" s="497"/>
      <c r="BK124" s="497"/>
      <c r="BL124" s="286"/>
      <c r="BM124" s="543"/>
      <c r="BN124" s="538"/>
      <c r="BO124" s="286"/>
      <c r="BP124" s="497"/>
      <c r="BQ124" s="497"/>
      <c r="BR124" s="286"/>
      <c r="BS124" s="286"/>
    </row>
    <row r="125" spans="1:71">
      <c r="A125" s="493"/>
      <c r="B125" s="389"/>
      <c r="C125" s="497"/>
      <c r="D125" s="312"/>
      <c r="E125" s="286"/>
      <c r="F125" s="286"/>
      <c r="G125" s="286"/>
      <c r="H125" s="306"/>
      <c r="I125" s="310"/>
      <c r="J125" s="302"/>
      <c r="K125" s="302"/>
      <c r="L125" s="386"/>
      <c r="M125" s="399"/>
      <c r="N125" s="399"/>
      <c r="O125" s="399"/>
      <c r="P125" s="400"/>
      <c r="Q125" s="400"/>
      <c r="R125" s="399"/>
      <c r="S125" s="372"/>
      <c r="T125" s="401"/>
      <c r="U125" s="407"/>
      <c r="V125" s="321"/>
      <c r="W125" s="375"/>
      <c r="X125" s="409"/>
      <c r="Y125" s="375"/>
      <c r="Z125" s="374"/>
      <c r="AA125" s="308"/>
      <c r="AB125" s="304"/>
      <c r="AC125" s="360"/>
      <c r="AD125" s="364"/>
      <c r="AE125" s="315"/>
      <c r="AF125" s="315"/>
      <c r="AG125" s="360"/>
      <c r="AH125" s="360"/>
      <c r="AI125" s="360"/>
      <c r="AJ125" s="360"/>
      <c r="AK125" s="360"/>
      <c r="AL125" s="360"/>
      <c r="AM125" s="361"/>
      <c r="AN125" s="361"/>
      <c r="AO125" s="378"/>
      <c r="AP125" s="527"/>
      <c r="AQ125" s="361"/>
      <c r="AR125" s="361"/>
      <c r="AS125" s="411"/>
      <c r="AU125" s="384"/>
      <c r="AV125" s="361"/>
      <c r="AW125" s="378"/>
      <c r="AX125" s="300"/>
      <c r="AY125" s="361"/>
      <c r="AZ125" s="361"/>
      <c r="BA125" s="378"/>
      <c r="BB125" s="388"/>
      <c r="BC125" s="361"/>
      <c r="BD125" s="361"/>
      <c r="BE125" s="378"/>
      <c r="BF125" s="304"/>
      <c r="BG125" s="533"/>
      <c r="BH125" s="306"/>
      <c r="BI125" s="286"/>
      <c r="BJ125" s="497"/>
      <c r="BK125" s="497"/>
      <c r="BL125" s="286"/>
      <c r="BM125" s="543"/>
      <c r="BN125" s="538"/>
      <c r="BO125" s="286"/>
      <c r="BP125" s="497"/>
      <c r="BQ125" s="497"/>
      <c r="BR125" s="286"/>
      <c r="BS125" s="286"/>
    </row>
    <row r="126" spans="1:71">
      <c r="A126" s="493"/>
      <c r="B126" s="389"/>
      <c r="C126" s="497"/>
      <c r="D126" s="312"/>
      <c r="E126" s="286"/>
      <c r="F126" s="286"/>
      <c r="G126" s="286"/>
      <c r="H126" s="306"/>
      <c r="I126" s="310"/>
      <c r="J126" s="302"/>
      <c r="K126" s="302"/>
      <c r="L126" s="386"/>
      <c r="M126" s="399"/>
      <c r="N126" s="399"/>
      <c r="O126" s="399"/>
      <c r="P126" s="400"/>
      <c r="Q126" s="400"/>
      <c r="R126" s="399"/>
      <c r="S126" s="372"/>
      <c r="T126" s="401"/>
      <c r="U126" s="407"/>
      <c r="V126" s="321"/>
      <c r="W126" s="375"/>
      <c r="X126" s="409"/>
      <c r="Y126" s="375"/>
      <c r="Z126" s="374"/>
      <c r="AA126" s="308"/>
      <c r="AB126" s="304"/>
      <c r="AC126" s="360"/>
      <c r="AD126" s="364"/>
      <c r="AE126" s="315"/>
      <c r="AF126" s="315"/>
      <c r="AG126" s="360"/>
      <c r="AH126" s="360"/>
      <c r="AI126" s="360"/>
      <c r="AJ126" s="360"/>
      <c r="AK126" s="360"/>
      <c r="AL126" s="360"/>
      <c r="AM126" s="361"/>
      <c r="AN126" s="361"/>
      <c r="AO126" s="378"/>
      <c r="AP126" s="527"/>
      <c r="AQ126" s="361"/>
      <c r="AR126" s="361"/>
      <c r="AS126" s="411"/>
      <c r="AU126" s="384"/>
      <c r="AV126" s="361"/>
      <c r="AW126" s="378"/>
      <c r="AX126" s="300"/>
      <c r="AY126" s="361"/>
      <c r="AZ126" s="361"/>
      <c r="BA126" s="378"/>
      <c r="BB126" s="388"/>
      <c r="BC126" s="361"/>
      <c r="BD126" s="361"/>
      <c r="BE126" s="378"/>
      <c r="BF126" s="304"/>
      <c r="BG126" s="533"/>
      <c r="BH126" s="306"/>
      <c r="BI126" s="286"/>
      <c r="BJ126" s="497"/>
      <c r="BK126" s="497"/>
      <c r="BL126" s="286"/>
      <c r="BM126" s="543"/>
      <c r="BN126" s="538"/>
      <c r="BO126" s="286"/>
      <c r="BP126" s="497"/>
      <c r="BQ126" s="497"/>
      <c r="BR126" s="286"/>
      <c r="BS126" s="286"/>
    </row>
    <row r="127" spans="1:71">
      <c r="A127" s="493"/>
      <c r="B127" s="389"/>
      <c r="C127" s="497"/>
      <c r="D127" s="312"/>
      <c r="E127" s="286"/>
      <c r="F127" s="286"/>
      <c r="G127" s="286"/>
      <c r="H127" s="306"/>
      <c r="I127" s="310"/>
      <c r="J127" s="302"/>
      <c r="K127" s="302"/>
      <c r="L127" s="386"/>
      <c r="M127" s="399"/>
      <c r="N127" s="399"/>
      <c r="O127" s="399"/>
      <c r="P127" s="400"/>
      <c r="Q127" s="400"/>
      <c r="R127" s="399"/>
      <c r="S127" s="372"/>
      <c r="T127" s="401"/>
      <c r="U127" s="407"/>
      <c r="V127" s="321"/>
      <c r="W127" s="375"/>
      <c r="X127" s="409"/>
      <c r="Y127" s="375"/>
      <c r="Z127" s="374"/>
      <c r="AA127" s="308"/>
      <c r="AB127" s="304"/>
      <c r="AC127" s="360"/>
      <c r="AD127" s="364"/>
      <c r="AE127" s="315"/>
      <c r="AF127" s="315"/>
      <c r="AG127" s="360"/>
      <c r="AH127" s="360"/>
      <c r="AI127" s="360"/>
      <c r="AJ127" s="360"/>
      <c r="AK127" s="360"/>
      <c r="AL127" s="360"/>
      <c r="AM127" s="361"/>
      <c r="AN127" s="361"/>
      <c r="AO127" s="378"/>
      <c r="AP127" s="527"/>
      <c r="AQ127" s="361"/>
      <c r="AR127" s="361"/>
      <c r="AS127" s="411"/>
      <c r="AU127" s="384"/>
      <c r="AV127" s="361"/>
      <c r="AW127" s="378"/>
      <c r="AX127" s="300"/>
      <c r="AY127" s="361"/>
      <c r="AZ127" s="361"/>
      <c r="BA127" s="378"/>
      <c r="BB127" s="388"/>
      <c r="BC127" s="361"/>
      <c r="BD127" s="361"/>
      <c r="BE127" s="378"/>
      <c r="BF127" s="304"/>
      <c r="BG127" s="533"/>
      <c r="BH127" s="306"/>
      <c r="BI127" s="286"/>
      <c r="BJ127" s="497"/>
      <c r="BK127" s="497"/>
      <c r="BL127" s="286"/>
      <c r="BM127" s="543"/>
      <c r="BN127" s="538"/>
      <c r="BO127" s="286"/>
      <c r="BP127" s="497"/>
      <c r="BQ127" s="497"/>
      <c r="BR127" s="286"/>
      <c r="BS127" s="286"/>
    </row>
    <row r="128" spans="1:71">
      <c r="A128" s="493"/>
      <c r="B128" s="389"/>
      <c r="C128" s="497"/>
      <c r="D128" s="312"/>
      <c r="E128" s="286"/>
      <c r="F128" s="286"/>
      <c r="G128" s="286"/>
      <c r="H128" s="306"/>
      <c r="I128" s="310"/>
      <c r="J128" s="302"/>
      <c r="K128" s="302"/>
      <c r="L128" s="386"/>
      <c r="M128" s="399"/>
      <c r="N128" s="399"/>
      <c r="O128" s="399"/>
      <c r="P128" s="400"/>
      <c r="Q128" s="400"/>
      <c r="R128" s="399"/>
      <c r="S128" s="372"/>
      <c r="T128" s="401"/>
      <c r="U128" s="407"/>
      <c r="V128" s="321"/>
      <c r="W128" s="375"/>
      <c r="X128" s="409"/>
      <c r="Y128" s="375"/>
      <c r="Z128" s="374"/>
      <c r="AA128" s="308"/>
      <c r="AB128" s="304"/>
      <c r="AC128" s="360"/>
      <c r="AD128" s="364"/>
      <c r="AE128" s="315"/>
      <c r="AF128" s="315"/>
      <c r="AG128" s="360"/>
      <c r="AH128" s="360"/>
      <c r="AI128" s="360"/>
      <c r="AJ128" s="360"/>
      <c r="AK128" s="360"/>
      <c r="AL128" s="360"/>
      <c r="AM128" s="361"/>
      <c r="AN128" s="361"/>
      <c r="AO128" s="378"/>
      <c r="AP128" s="527"/>
      <c r="AQ128" s="361"/>
      <c r="AR128" s="361"/>
      <c r="AS128" s="411"/>
      <c r="AU128" s="384"/>
      <c r="AV128" s="361"/>
      <c r="AW128" s="378"/>
      <c r="AX128" s="300"/>
      <c r="AY128" s="361"/>
      <c r="AZ128" s="361"/>
      <c r="BA128" s="378"/>
      <c r="BB128" s="388"/>
      <c r="BC128" s="361"/>
      <c r="BD128" s="361"/>
      <c r="BE128" s="378"/>
      <c r="BF128" s="304"/>
      <c r="BG128" s="533"/>
      <c r="BH128" s="306"/>
      <c r="BI128" s="286"/>
      <c r="BJ128" s="497"/>
      <c r="BK128" s="497"/>
      <c r="BL128" s="286"/>
      <c r="BM128" s="543"/>
      <c r="BN128" s="538"/>
      <c r="BO128" s="286"/>
      <c r="BP128" s="497"/>
      <c r="BQ128" s="497"/>
      <c r="BR128" s="286"/>
      <c r="BS128" s="286"/>
    </row>
    <row r="129" spans="1:71">
      <c r="A129" s="493"/>
      <c r="B129" s="389"/>
      <c r="C129" s="497"/>
      <c r="D129" s="312"/>
      <c r="E129" s="286"/>
      <c r="F129" s="286"/>
      <c r="G129" s="286"/>
      <c r="H129" s="306"/>
      <c r="I129" s="310"/>
      <c r="J129" s="302"/>
      <c r="K129" s="302"/>
      <c r="L129" s="386"/>
      <c r="M129" s="399"/>
      <c r="N129" s="399"/>
      <c r="O129" s="399"/>
      <c r="P129" s="400"/>
      <c r="Q129" s="400"/>
      <c r="R129" s="399"/>
      <c r="S129" s="372"/>
      <c r="T129" s="401"/>
      <c r="U129" s="407"/>
      <c r="V129" s="321"/>
      <c r="W129" s="375"/>
      <c r="X129" s="409"/>
      <c r="Y129" s="375"/>
      <c r="Z129" s="374"/>
      <c r="AA129" s="308"/>
      <c r="AB129" s="304"/>
      <c r="AC129" s="360"/>
      <c r="AD129" s="364"/>
      <c r="AE129" s="315"/>
      <c r="AF129" s="315"/>
      <c r="AG129" s="360"/>
      <c r="AH129" s="360"/>
      <c r="AI129" s="360"/>
      <c r="AJ129" s="360"/>
      <c r="AK129" s="360"/>
      <c r="AL129" s="360"/>
      <c r="AM129" s="361"/>
      <c r="AN129" s="361"/>
      <c r="AO129" s="378"/>
      <c r="AP129" s="527"/>
      <c r="AQ129" s="361"/>
      <c r="AR129" s="361"/>
      <c r="AS129" s="411"/>
      <c r="AU129" s="384"/>
      <c r="AV129" s="361"/>
      <c r="AW129" s="378"/>
      <c r="AX129" s="300"/>
      <c r="AY129" s="361"/>
      <c r="AZ129" s="361"/>
      <c r="BA129" s="378"/>
      <c r="BB129" s="388"/>
      <c r="BC129" s="361"/>
      <c r="BD129" s="361"/>
      <c r="BE129" s="378"/>
      <c r="BF129" s="304"/>
      <c r="BG129" s="533"/>
      <c r="BH129" s="306"/>
      <c r="BI129" s="286"/>
      <c r="BJ129" s="497"/>
      <c r="BK129" s="497"/>
      <c r="BL129" s="286"/>
      <c r="BM129" s="543"/>
      <c r="BN129" s="538"/>
      <c r="BO129" s="286"/>
      <c r="BP129" s="497"/>
      <c r="BQ129" s="497"/>
      <c r="BR129" s="286"/>
      <c r="BS129" s="286"/>
    </row>
    <row r="130" spans="1:71">
      <c r="A130" s="493"/>
      <c r="B130" s="389"/>
      <c r="C130" s="497"/>
      <c r="D130" s="312"/>
      <c r="E130" s="286"/>
      <c r="F130" s="286"/>
      <c r="G130" s="286"/>
      <c r="H130" s="306"/>
      <c r="I130" s="310"/>
      <c r="J130" s="302"/>
      <c r="K130" s="302"/>
      <c r="L130" s="386"/>
      <c r="M130" s="399"/>
      <c r="N130" s="399"/>
      <c r="O130" s="399"/>
      <c r="P130" s="400"/>
      <c r="Q130" s="400"/>
      <c r="R130" s="399"/>
      <c r="S130" s="372"/>
      <c r="T130" s="401"/>
      <c r="U130" s="407"/>
      <c r="V130" s="321"/>
      <c r="W130" s="375"/>
      <c r="X130" s="409"/>
      <c r="Y130" s="375"/>
      <c r="Z130" s="374"/>
      <c r="AA130" s="308"/>
      <c r="AB130" s="304"/>
      <c r="AC130" s="360"/>
      <c r="AD130" s="364"/>
      <c r="AE130" s="315"/>
      <c r="AF130" s="315"/>
      <c r="AG130" s="360"/>
      <c r="AH130" s="360"/>
      <c r="AI130" s="360"/>
      <c r="AJ130" s="360"/>
      <c r="AK130" s="360"/>
      <c r="AL130" s="360"/>
      <c r="AM130" s="361"/>
      <c r="AN130" s="361"/>
      <c r="AO130" s="378"/>
      <c r="AP130" s="527"/>
      <c r="AQ130" s="361"/>
      <c r="AR130" s="361"/>
      <c r="AS130" s="411"/>
      <c r="AU130" s="384"/>
      <c r="AV130" s="361"/>
      <c r="AW130" s="378"/>
      <c r="AX130" s="300"/>
      <c r="AY130" s="361"/>
      <c r="AZ130" s="361"/>
      <c r="BA130" s="378"/>
      <c r="BB130" s="388"/>
      <c r="BC130" s="361"/>
      <c r="BD130" s="361"/>
      <c r="BE130" s="378"/>
      <c r="BF130" s="304"/>
      <c r="BG130" s="533"/>
      <c r="BH130" s="306"/>
      <c r="BI130" s="286"/>
      <c r="BJ130" s="497"/>
      <c r="BK130" s="497"/>
      <c r="BL130" s="286"/>
      <c r="BM130" s="543"/>
      <c r="BN130" s="538"/>
      <c r="BO130" s="286"/>
      <c r="BP130" s="497"/>
      <c r="BQ130" s="497"/>
      <c r="BR130" s="286"/>
      <c r="BS130" s="286"/>
    </row>
    <row r="131" spans="1:71">
      <c r="A131" s="493"/>
      <c r="B131" s="389"/>
      <c r="C131" s="497"/>
      <c r="D131" s="312"/>
      <c r="E131" s="286"/>
      <c r="F131" s="286"/>
      <c r="G131" s="286"/>
      <c r="H131" s="306"/>
      <c r="I131" s="310"/>
      <c r="J131" s="302"/>
      <c r="K131" s="302"/>
      <c r="L131" s="386"/>
      <c r="M131" s="399"/>
      <c r="N131" s="399"/>
      <c r="O131" s="399"/>
      <c r="P131" s="400"/>
      <c r="Q131" s="400"/>
      <c r="R131" s="399"/>
      <c r="S131" s="372"/>
      <c r="T131" s="401"/>
      <c r="U131" s="407"/>
      <c r="V131" s="321"/>
      <c r="W131" s="375"/>
      <c r="X131" s="409"/>
      <c r="Y131" s="375"/>
      <c r="Z131" s="374"/>
      <c r="AA131" s="308"/>
      <c r="AB131" s="304"/>
      <c r="AC131" s="360"/>
      <c r="AD131" s="364"/>
      <c r="AE131" s="315"/>
      <c r="AF131" s="315"/>
      <c r="AG131" s="360"/>
      <c r="AH131" s="360"/>
      <c r="AI131" s="360"/>
      <c r="AJ131" s="360"/>
      <c r="AK131" s="360"/>
      <c r="AL131" s="360"/>
      <c r="AM131" s="361"/>
      <c r="AN131" s="361"/>
      <c r="AO131" s="378"/>
      <c r="AP131" s="527"/>
      <c r="AQ131" s="361"/>
      <c r="AR131" s="361"/>
      <c r="AS131" s="411"/>
      <c r="AU131" s="384"/>
      <c r="AV131" s="361"/>
      <c r="AW131" s="378"/>
      <c r="AX131" s="300"/>
      <c r="AY131" s="361"/>
      <c r="AZ131" s="361"/>
      <c r="BA131" s="378"/>
      <c r="BB131" s="388"/>
      <c r="BC131" s="361"/>
      <c r="BD131" s="361"/>
      <c r="BE131" s="378"/>
      <c r="BF131" s="304"/>
      <c r="BG131" s="533"/>
      <c r="BH131" s="306"/>
      <c r="BI131" s="286"/>
      <c r="BJ131" s="497"/>
      <c r="BK131" s="497"/>
      <c r="BL131" s="286"/>
      <c r="BM131" s="543"/>
      <c r="BN131" s="538"/>
      <c r="BO131" s="286"/>
      <c r="BP131" s="497"/>
      <c r="BQ131" s="497"/>
      <c r="BR131" s="286"/>
      <c r="BS131" s="286"/>
    </row>
    <row r="132" spans="1:71">
      <c r="A132" s="493"/>
      <c r="B132" s="389"/>
      <c r="C132" s="497"/>
      <c r="D132" s="312"/>
      <c r="E132" s="286"/>
      <c r="F132" s="286"/>
      <c r="G132" s="286"/>
      <c r="H132" s="306"/>
      <c r="I132" s="310"/>
      <c r="J132" s="302"/>
      <c r="K132" s="302"/>
      <c r="L132" s="386"/>
      <c r="M132" s="399"/>
      <c r="N132" s="399"/>
      <c r="O132" s="399"/>
      <c r="P132" s="400"/>
      <c r="Q132" s="400"/>
      <c r="R132" s="399"/>
      <c r="S132" s="372"/>
      <c r="T132" s="401"/>
      <c r="U132" s="407"/>
      <c r="V132" s="321"/>
      <c r="W132" s="375"/>
      <c r="X132" s="409"/>
      <c r="Y132" s="375"/>
      <c r="Z132" s="374"/>
      <c r="AA132" s="308"/>
      <c r="AB132" s="304"/>
      <c r="AC132" s="360"/>
      <c r="AD132" s="364"/>
      <c r="AE132" s="315"/>
      <c r="AF132" s="315"/>
      <c r="AG132" s="360"/>
      <c r="AH132" s="360"/>
      <c r="AI132" s="360"/>
      <c r="AJ132" s="360"/>
      <c r="AK132" s="360"/>
      <c r="AL132" s="360"/>
      <c r="AM132" s="361"/>
      <c r="AN132" s="361"/>
      <c r="AO132" s="378"/>
      <c r="AP132" s="527"/>
      <c r="AQ132" s="361"/>
      <c r="AR132" s="361"/>
      <c r="AS132" s="411"/>
      <c r="AU132" s="384"/>
      <c r="AV132" s="361"/>
      <c r="AW132" s="378"/>
      <c r="AX132" s="300"/>
      <c r="AY132" s="361"/>
      <c r="AZ132" s="361"/>
      <c r="BA132" s="378"/>
      <c r="BB132" s="388"/>
      <c r="BC132" s="361"/>
      <c r="BD132" s="361"/>
      <c r="BE132" s="378"/>
      <c r="BF132" s="304"/>
      <c r="BG132" s="533"/>
      <c r="BH132" s="306"/>
      <c r="BI132" s="286"/>
      <c r="BJ132" s="497"/>
      <c r="BK132" s="497"/>
      <c r="BL132" s="286"/>
      <c r="BM132" s="543"/>
      <c r="BN132" s="538"/>
      <c r="BO132" s="286"/>
      <c r="BP132" s="497"/>
      <c r="BQ132" s="497"/>
      <c r="BR132" s="286"/>
      <c r="BS132" s="286"/>
    </row>
  </sheetData>
  <autoFilter ref="BH10:BS69" xr:uid="{00000000-0009-0000-0000-000001000000}"/>
  <mergeCells count="18">
    <mergeCell ref="AE9:AF9"/>
    <mergeCell ref="BG9:BI9"/>
    <mergeCell ref="B8:O8"/>
    <mergeCell ref="B66:B69"/>
    <mergeCell ref="D12:D16"/>
    <mergeCell ref="D17:D29"/>
    <mergeCell ref="D30:D45"/>
    <mergeCell ref="D46:D48"/>
    <mergeCell ref="D49:D50"/>
    <mergeCell ref="D51:D52"/>
    <mergeCell ref="D53:D59"/>
    <mergeCell ref="D60:D65"/>
    <mergeCell ref="D66:D69"/>
    <mergeCell ref="B12:B16"/>
    <mergeCell ref="B17:B45"/>
    <mergeCell ref="B46:B52"/>
    <mergeCell ref="B53:B59"/>
    <mergeCell ref="B60:B65"/>
  </mergeCells>
  <phoneticPr fontId="48" type="noConversion"/>
  <dataValidations xWindow="458" yWindow="368" count="69">
    <dataValidation allowBlank="1" showInputMessage="1" showErrorMessage="1" prompt="Escriba los objetivos específicos de la política._x000a__x000a_Tenga en cuenta que estos objetivos están ligados a las estrategias, ejes temáticos o líneas de acción definidos en la estructura programática de la política." sqref="A9:A11" xr:uid="{00000000-0002-0000-0100-000000000000}"/>
    <dataValidation allowBlank="1" showInputMessage="1" showErrorMessage="1" prompt="Defina la ponderación de cada objetivo de acuerdo a su nivel de importancia para el cumplimiento del objetivo general._x000a_Esta ponderación debe ser la sumatoria de la importancia relativa de los indicadores de resultado." sqref="B9:B11" xr:uid="{00000000-0002-0000-0100-000001000000}"/>
    <dataValidation allowBlank="1" showInputMessage="1" showErrorMessage="1" prompt="Escriba el nombre del indicador. _x000a_Debe evidenciar con precisión la propiedad a medir, y debe guardar coherencia con la fórmula de cálculo._x000a_Se pueden establecer más de un indicador de resultado." sqref="E10:E11" xr:uid="{00000000-0002-0000-0100-000002000000}"/>
    <dataValidation allowBlank="1" showInputMessage="1" showErrorMessage="1" prompt="Escriba la fórmula de cálculo del indicador. _x000a_Variables usadas para la medición del indicador, debe ser explicita la unidad de medida." sqref="F10:F11 V10:V11" xr:uid="{00000000-0002-0000-0100-000003000000}"/>
    <dataValidation allowBlank="1" showInputMessage="1" showErrorMessage="1" prompt="La ponderación de cada indicador estará definida de acuerdo a su nivel de importancia para el cumplimiento del objetivo general y como sumatoria de la ponderación otorgada a los indicadores de producto." sqref="D10:D11" xr:uid="{00000000-0002-0000-0100-000004000000}"/>
    <dataValidation allowBlank="1" showInputMessage="1" showErrorMessage="1" prompt="Marco de referencia cuantitativo de la situación actual que se pretende modificar._x000a_Debe estar expresada en la misma unidad de medida de la meta. Todos los indicadores que se van a medir deben tener línea base." sqref="AC10:AD10 I10:J10" xr:uid="{00000000-0002-0000-0100-000005000000}"/>
    <dataValidation allowBlank="1" showInputMessage="1" showErrorMessage="1" prompt="Totalice la meta de resultado a alcanzar al final de la vigencia de la política pública. Tenga en cuenta el Tipo de Anualización determinado." sqref="R10:R11" xr:uid="{00000000-0002-0000-0100-000006000000}"/>
    <dataValidation allowBlank="1" showInputMessage="1" showErrorMessage="1" prompt="Escriba el nombre del indicador. _x000a_Debe evidenciar con precisión la propiedad a medir, y debe guardar coherencia con la fórmula._x000a_Solo se puede tener un indicador por producto o acción." sqref="U10:U11" xr:uid="{00000000-0002-0000-0100-000007000000}"/>
    <dataValidation allowBlank="1" showInputMessage="1" showErrorMessage="1" prompt="Formato DD/MM/AAAA_x000a_Escriba la fecha de inicio de ejecución del producto._x000a_" sqref="AE11" xr:uid="{00000000-0002-0000-0100-000008000000}"/>
    <dataValidation type="date" allowBlank="1" showInputMessage="1" showErrorMessage="1" sqref="AE85:AF132 K51:K52 AE66 AE57 AE69 AE51:AE52" xr:uid="{00000000-0002-0000-0100-000009000000}">
      <formula1>36526</formula1>
      <formula2>58806</formula2>
    </dataValidation>
    <dataValidation allowBlank="1" showInputMessage="1" showErrorMessage="1" prompt="Cifras en millones de pesos.  Corresponde al valor con el que se cuenta y se asigna a la implementación de la acción. _x000a_No necesariamente corresponderá al costo." sqref="AZ11 BD11 AV11" xr:uid="{00000000-0002-0000-0100-00000A000000}"/>
    <dataValidation allowBlank="1" showInputMessage="1" showErrorMessage="1" prompt="Suma de los costos de cada vigencia durante la ejecución de la política pública." sqref="BG10:BG11" xr:uid="{00000000-0002-0000-0100-00000B000000}"/>
    <dataValidation allowBlank="1" showInputMessage="1" showErrorMessage="1" prompt="Seleccione de la lista desplegable, la entidad responsable de la ejecución del producto o acción." sqref="BH10:BI11" xr:uid="{00000000-0002-0000-0100-00000C000000}"/>
    <dataValidation allowBlank="1" showInputMessage="1" showErrorMessage="1" prompt="Escriba la Dirección, Subdirección, Grupo o Unidad responsable de la ejecución del producto o acción._x000a_Utilice nombres completos." sqref="BJ10:BJ11" xr:uid="{00000000-0002-0000-0100-00000D000000}"/>
    <dataValidation allowBlank="1" showInputMessage="1" showErrorMessage="1" prompt="Escriba el nombre completo de la persona responsable de la ejecución del producto." sqref="BK10:BL11" xr:uid="{00000000-0002-0000-0100-00000E000000}"/>
    <dataValidation allowBlank="1" showInputMessage="1" showErrorMessage="1" prompt="Escriba el numero telefónico, número de extensión, correo electrónico de la persona de contacto relacionada en la columna anterior." sqref="BM10:BM11" xr:uid="{00000000-0002-0000-0100-00000F000000}"/>
    <dataValidation type="custom" allowBlank="1" showInputMessage="1" showErrorMessage="1" error="La celda debe contener solo texto" sqref="BO31:BP32 BJ73:BK75 BJ71:BK71 BJ78:BK78 BN16 BJ85:BK132 BJ66:BK66 BP44 BP48:BQ48 BJ48:BK48 BK53:BK57 BO33:BQ34 BR37:BS39 BO25:BP25 BJ25:BK26 BO26 BP51:BP52 BJ17 BJ28 BO18:BQ18 BO61:BP62 BO13:BP16 BJ30:BK32 BP19:BQ21 BI19:BJ20 BQ29 BQ58:BQ59 BP66 BJ39 BI21:BK22 BO19:BO22 BK69 BJ51:BJ57 BK12:BK17 BO49:BS50 BU31:BU32 BJ13:BJ14 BI61:BK62" xr:uid="{00000000-0002-0000-0100-000010000000}">
      <formula1>ISTEXT(BI12)</formula1>
    </dataValidation>
    <dataValidation type="whole" allowBlank="1" showInputMessage="1" showErrorMessage="1" sqref="AD85:AD132 AD77 AD71:AE71 AD73:AE75 AD78:AE78 AD26" xr:uid="{00000000-0002-0000-0100-000011000000}">
      <formula1>2000</formula1>
      <formula2>500000000</formula2>
    </dataValidation>
    <dataValidation allowBlank="1" showInputMessage="1" showErrorMessage="1" prompt="Escriba el nombre de la Política Pública._x000a_Use mayúscula sostenida." sqref="A1" xr:uid="{00000000-0002-0000-0100-000012000000}"/>
    <dataValidation allowBlank="1" showInputMessage="1" showErrorMessage="1" prompt="Formato DD/MM/AAAA._x000a_Si es política pública vigente coloque la fecha de aprobación del acto administrativo._x000a_En caso que sean documentos CONPES D.C., la Secretaría Técnica coloca la fecha de aprobación." sqref="A3" xr:uid="{00000000-0002-0000-0100-000013000000}"/>
    <dataValidation allowBlank="1" showInputMessage="1" showErrorMessage="1" prompt="Formato DD/MM/AAAA._x000a_Esta casilla se utiliza en caso de modificación del plan de acción. Difiere de la casilla Fecha de corte de seguimiento." sqref="A4" xr:uid="{00000000-0002-0000-0100-000014000000}"/>
    <dataValidation allowBlank="1" showInputMessage="1" showErrorMessage="1" prompt="Formato DD/MM/AAAA_x000a_Reportar los avances de las acciones de la política y el cumplimiento de sus objetivos, de acuerdo a los cortes establecidos por el CONPES, diciembre y junio de cada año." sqref="A5" xr:uid="{00000000-0002-0000-0100-000015000000}"/>
    <dataValidation allowBlank="1" showInputMessage="1" showErrorMessage="1" prompt="Seleccione de la lista. Identifique los sectores corresponsables, utilice una columna para cada sector con su respectiva entidad." sqref="A7 N7:O7 AF7" xr:uid="{00000000-0002-0000-0100-000016000000}"/>
    <dataValidation allowBlank="1" showInputMessage="1" showErrorMessage="1" prompt="Seleccione de la lista desplegable la entidad al que corresponde el documento CONPES D.C." sqref="E7 AU7 V7" xr:uid="{00000000-0002-0000-0100-000017000000}"/>
    <dataValidation allowBlank="1" showInputMessage="1" showErrorMessage="1" prompt="Seleccione de la lista desplegable el sector líder de la política pública._x000a_" sqref="A6" xr:uid="{00000000-0002-0000-0100-000018000000}"/>
    <dataValidation allowBlank="1" showInputMessage="1" showErrorMessage="1" prompt="Seleccione de la lista desplegable la entidad líder de la política pública." sqref="F6" xr:uid="{00000000-0002-0000-0100-000019000000}"/>
    <dataValidation type="date" allowBlank="1" showInputMessage="1" showErrorMessage="1" sqref="B3:C5" xr:uid="{00000000-0002-0000-0100-00001A000000}">
      <formula1>36526</formula1>
      <formula2>55153</formula2>
    </dataValidation>
    <dataValidation allowBlank="1" showInputMessage="1" showErrorMessage="1" prompt="Defina el Producto que quiere alcanzar a través de la medición." sqref="S10:S11" xr:uid="{00000000-0002-0000-0100-00001B000000}"/>
    <dataValidation allowBlank="1" showInputMessage="1" showErrorMessage="1" prompt="Aplica para documentos de política aprobados por el CONPES D.C." sqref="A2:C2" xr:uid="{00000000-0002-0000-0100-00001C000000}"/>
    <dataValidation allowBlank="1" showInputMessage="1" showErrorMessage="1" prompt="Seleccione de la lista desplegable._x000a_Fórmula a través de la cual se acumulan los avances, de tal forma que sea posible determinar el avance del indicador. _x000a__x000a_" sqref="H10:H11 Z11" xr:uid="{00000000-0002-0000-0100-00001D000000}"/>
    <dataValidation allowBlank="1" showInputMessage="1" showErrorMessage="1" prompt="Cifras en millones de pesos. Corresponde al valor con el que se cuenta y se asigna a la implementación de la acción. _x000a_No necesariamente corresponderá al costo." sqref="AN11 AR11" xr:uid="{00000000-0002-0000-0100-00001E000000}"/>
    <dataValidation allowBlank="1" showInputMessage="1" showErrorMessage="1" prompt="Totalice la meta de producto a alcanzar al final de la vigencia de la política pública. Tenga en cuenta el Tipo de Anualización determinado." sqref="AL9:AL11" xr:uid="{00000000-0002-0000-0100-00001F000000}"/>
    <dataValidation allowBlank="1" showInputMessage="1" showErrorMessage="1" prompt="Indique los sectores separados por ; que son corresponsables en el cumplimiento del producto (indicador)" sqref="BN10:BN11" xr:uid="{00000000-0002-0000-0100-000020000000}"/>
    <dataValidation allowBlank="1" showInputMessage="1" showErrorMessage="1" prompt="Indique las entidades que son corresponsables con el cumplimiento del producto (indicador), separándolas con un ;" sqref="BO10:BO11" xr:uid="{00000000-0002-0000-0100-000021000000}"/>
    <dataValidation allowBlank="1" showInputMessage="1" showErrorMessage="1" prompt="Escriba la Dirección, Subdirección, Grupo o Unidad corresponsables de la ejecución del producto._x000a_Utilice nombres completos no abreviaciones." sqref="BP10:BP11" xr:uid="{00000000-0002-0000-0100-000022000000}"/>
    <dataValidation allowBlank="1" showInputMessage="1" showErrorMessage="1" prompt="Escriba el nombre completo de la persona corresponsable de la ejecución del producto, separados por ;." sqref="BQ10:BQ11" xr:uid="{00000000-0002-0000-0100-000023000000}"/>
    <dataValidation allowBlank="1" showInputMessage="1" showErrorMessage="1" prompt="Escriba el teléfono de contacto de las personas responsables de la ejecución del producto, separados por ;." sqref="BR10:BR11" xr:uid="{00000000-0002-0000-0100-000024000000}"/>
    <dataValidation allowBlank="1" showInputMessage="1" showErrorMessage="1" prompt="Escriba los correos electrónicos de las personas corresponsables de contacto relacionadas en la columna anterior." sqref="BS10:BS11" xr:uid="{00000000-0002-0000-0100-000025000000}"/>
    <dataValidation type="custom" allowBlank="1" showInputMessage="1" showErrorMessage="1" prompt="Escriba el Objetivo general de la política pública." sqref="A8" xr:uid="{00000000-0002-0000-0100-000026000000}">
      <formula1>ISTEXT(A8)</formula1>
    </dataValidation>
    <dataValidation allowBlank="1" showInputMessage="1" showErrorMessage="1" prompt="Identifique el ODS a que le apunta el indicador de producto. Seleccione de la lista desplegable." sqref="W10:W11" xr:uid="{00000000-0002-0000-0100-000027000000}"/>
    <dataValidation allowBlank="1" showInputMessage="1" showErrorMessage="1" prompt="Identifique la meta ODS a que le apunta el indicador de producto. " sqref="X10:X11" xr:uid="{00000000-0002-0000-0100-000028000000}"/>
    <dataValidation allowBlank="1" showInputMessage="1" showErrorMessage="1" prompt="Determine si el indicador responde a un enfoque (Derechos Humanos, Género, Poblacional - Diferencial, Ambiental y Territorial). Si responde a más de enfoque separelos por ;" sqref="G10:G11 Y10:Y11 Z10" xr:uid="{00000000-0002-0000-0100-000029000000}"/>
    <dataValidation type="list" allowBlank="1" showInputMessage="1" showErrorMessage="1" sqref="G6" xr:uid="{00000000-0002-0000-0100-00002A000000}">
      <formula1>INDIRECT($B$6)</formula1>
    </dataValidation>
    <dataValidation type="list" allowBlank="1" showInputMessage="1" showErrorMessage="1" sqref="F7" xr:uid="{00000000-0002-0000-0100-00002B000000}">
      <formula1>INDIRECT($B$7)</formula1>
    </dataValidation>
    <dataValidation allowBlank="1" showInputMessage="1" showErrorMessage="1" prompt="Identifique la fuente de financiación (Funcionamiento, Inversión, Cooperaciòn, Crédito, etc. )" sqref="AO11 BA11:BB11 BE11 AS11 AW11" xr:uid="{00000000-0002-0000-0100-00002C000000}"/>
    <dataValidation allowBlank="1" showInputMessage="1" showErrorMessage="1" prompt="Si la fuente de financiación es inversión, identifique el código del proyecto." sqref="AT11 AX11 AP11 BF11" xr:uid="{00000000-0002-0000-0100-00002D000000}"/>
    <dataValidation allowBlank="1" showInputMessage="1" showErrorMessage="1" prompt="Si corresponde a un indicador del PDD, identifique el código de la meta el cual se encuentra en el listado de indicadores del plan que se encuentra en la caja de herramientas._x000a__x000a_" sqref="AB10:AB11" xr:uid="{00000000-0002-0000-0100-00002E000000}"/>
    <dataValidation allowBlank="1" showInputMessage="1" showErrorMessage="1" prompt="Período que tomará lograr el resultado o producto." sqref="AE9 K10:L10" xr:uid="{00000000-0002-0000-0100-00002F000000}"/>
    <dataValidation type="whole" allowBlank="1" showInputMessage="1" showErrorMessage="1" sqref="AC85:AC132 AC71 AC73:AC74 AC78" xr:uid="{00000000-0002-0000-0100-000030000000}">
      <formula1>1</formula1>
      <formula2>500000000</formula2>
    </dataValidation>
    <dataValidation type="custom" allowBlank="1" showInputMessage="1" showErrorMessage="1" sqref="U85" xr:uid="{00000000-0002-0000-0100-000031000000}">
      <formula1>ISTEXT(U85)</formula1>
    </dataValidation>
    <dataValidation allowBlank="1" showInputMessage="1" showErrorMessage="1" prompt="Revisar si este indicador corresponde a un indicador del PDD Vigente. Tomarlo del listado de indicadores del plan que se encuentra en la caja de herramientas._x000a__x000a_" sqref="AA10:AA11" xr:uid="{00000000-0002-0000-0100-000032000000}"/>
    <dataValidation allowBlank="1" showInputMessage="1" showErrorMessage="1" prompt="Cifras en millones de pesos. Corresponde al valor de implementar la acción._x000a_" sqref="AQ11 AU11 AY11 BC11 AM11" xr:uid="{00000000-0002-0000-0100-000033000000}"/>
    <dataValidation type="list" allowBlank="1" showInputMessage="1" showErrorMessage="1" sqref="W7" xr:uid="{00000000-0002-0000-0100-000034000000}">
      <formula1>INDIRECT($P$7)</formula1>
    </dataValidation>
    <dataValidation type="list" allowBlank="1" showInputMessage="1" showErrorMessage="1" sqref="AV7" xr:uid="{00000000-0002-0000-0100-000035000000}">
      <formula1>INDIRECT($AG$7)</formula1>
    </dataValidation>
    <dataValidation type="list" allowBlank="1" showInputMessage="1" showErrorMessage="1" sqref="BN25:BN26 BN53:BN57" xr:uid="{00000000-0002-0000-0100-000036000000}">
      <formula1>INDIRECT(#REF!)</formula1>
    </dataValidation>
    <dataValidation type="list" allowBlank="1" showInputMessage="1" showErrorMessage="1" sqref="Z61:Z62 H60:H63 Z69 H71:H132 Z71:Z132 Z66 H66:H69 Z28:Z30 Z12:Z17 H51:H52 Z48 H37:H44 Z51:Z59 Z37:Z39 H12:H34 Z19:Z22 Z24" xr:uid="{00000000-0002-0000-0100-000037000000}">
      <formula1>ANUALIZACIÓN</formula1>
    </dataValidation>
    <dataValidation type="list" allowBlank="1" showInputMessage="1" showErrorMessage="1" sqref="BN14" xr:uid="{00000000-0002-0000-0100-000038000000}">
      <formula1>INDIRECT($AV$12)</formula1>
    </dataValidation>
    <dataValidation allowBlank="1" sqref="U53" xr:uid="{00000000-0002-0000-0100-000039000000}"/>
    <dataValidation allowBlank="1" showInputMessage="1" showErrorMessage="1" prompt="Escriba el valor de la meta para cada vigencia de forma acumulada._x000a__x000a_Elimine o adicione columnas de acuerdo al tiempo de ejecución de la política pública._x000a__x000a_Tenga en cuenta las fechas de inicio y finalización." sqref="AG9" xr:uid="{00000000-0002-0000-0100-00003A000000}"/>
    <dataValidation allowBlank="1" showInputMessage="1" showErrorMessage="1" prompt="Formato DD/MM/AAAA_x000a_Escriba la fecha de finalización de ejecución del producto._x000a__x000a_" sqref="AF11:AG11" xr:uid="{00000000-0002-0000-0100-00003B000000}"/>
    <dataValidation type="list" allowBlank="1" showErrorMessage="1" sqref="Z26:Z27" xr:uid="{00000000-0002-0000-0100-00003C000000}">
      <formula1>ANUALIZACIÓN</formula1>
    </dataValidation>
    <dataValidation type="custom" allowBlank="1" showInputMessage="1" showErrorMessage="1" prompt="La celda debe contener solo texto" sqref="BJ25:BK25 BO25 BJ27:BK27 BO27" xr:uid="{00000000-0002-0000-0100-00003D000000}">
      <formula1>ISTEXT(BJ25)</formula1>
    </dataValidation>
    <dataValidation type="list" allowBlank="1" showErrorMessage="1" sqref="BN25 BN27" xr:uid="{00000000-0002-0000-0100-00003E000000}">
      <formula1>INDIRECT(#REF!)</formula1>
    </dataValidation>
    <dataValidation type="decimal" allowBlank="1" showErrorMessage="1" sqref="AD27" xr:uid="{00000000-0002-0000-0100-00003F000000}">
      <formula1>2000</formula1>
      <formula2>500000000</formula2>
    </dataValidation>
    <dataValidation allowBlank="1" showInputMessage="1" showErrorMessage="1" prompt="La celda debe contener solo texto" sqref="BJ60:BL60" xr:uid="{00000000-0002-0000-0100-000040000000}">
      <formula1>ISTEXT(BJ60)</formula1>
    </dataValidation>
    <dataValidation type="list" allowBlank="1" showErrorMessage="1" sqref="BI60" xr:uid="{00000000-0002-0000-0100-000041000000}">
      <formula1>INDIRECT(BH60)</formula1>
    </dataValidation>
    <dataValidation type="list" allowBlank="1" showInputMessage="1" showErrorMessage="1" sqref="BN63" xr:uid="{00000000-0002-0000-0100-000042000000}">
      <formula1>INDIRECT($BH$12)</formula1>
    </dataValidation>
    <dataValidation type="list" allowBlank="1" showInputMessage="1" showErrorMessage="1" sqref="BN31:BN32" xr:uid="{00000000-0002-0000-0100-000043000000}">
      <formula1>INDIRECT($BC$12)</formula1>
    </dataValidation>
    <dataValidation allowBlank="1" showInputMessage="1" sqref="X53:X59" xr:uid="{00000000-0002-0000-0100-000044000000}"/>
  </dataValidations>
  <hyperlinks>
    <hyperlink ref="BM12" r:id="rId1" xr:uid="{00000000-0004-0000-0100-000000000000}"/>
    <hyperlink ref="BM66" r:id="rId2" xr:uid="{00000000-0004-0000-0100-000001000000}"/>
    <hyperlink ref="BS51" r:id="rId3" xr:uid="{00000000-0004-0000-0100-000002000000}"/>
    <hyperlink ref="BM51" r:id="rId4" xr:uid="{00000000-0004-0000-0100-000003000000}"/>
    <hyperlink ref="BM52" r:id="rId5" xr:uid="{00000000-0004-0000-0100-000004000000}"/>
    <hyperlink ref="BS52" r:id="rId6" xr:uid="{00000000-0004-0000-0100-000005000000}"/>
    <hyperlink ref="BM30" r:id="rId7" xr:uid="{00000000-0004-0000-0100-000006000000}"/>
    <hyperlink ref="BM69" r:id="rId8" xr:uid="{00000000-0004-0000-0100-000007000000}"/>
    <hyperlink ref="BM54" r:id="rId9" xr:uid="{00000000-0004-0000-0100-000008000000}"/>
    <hyperlink ref="BM57" r:id="rId10" xr:uid="{00000000-0004-0000-0100-000009000000}"/>
    <hyperlink ref="BM53" r:id="rId11" xr:uid="{00000000-0004-0000-0100-00000A000000}"/>
    <hyperlink ref="BM55" r:id="rId12" xr:uid="{00000000-0004-0000-0100-00000B000000}"/>
    <hyperlink ref="BM56" r:id="rId13" xr:uid="{00000000-0004-0000-0100-00000C000000}"/>
    <hyperlink ref="BM25" r:id="rId14" xr:uid="{00000000-0004-0000-0100-00000D000000}"/>
    <hyperlink ref="BS25" r:id="rId15" xr:uid="{00000000-0004-0000-0100-00000E000000}"/>
    <hyperlink ref="BS26" r:id="rId16" xr:uid="{00000000-0004-0000-0100-00000F000000}"/>
    <hyperlink ref="BM26" r:id="rId17" xr:uid="{00000000-0004-0000-0100-000010000000}"/>
    <hyperlink ref="BM27" r:id="rId18" xr:uid="{00000000-0004-0000-0100-000011000000}"/>
    <hyperlink ref="BS27" r:id="rId19" xr:uid="{00000000-0004-0000-0100-000012000000}"/>
    <hyperlink ref="BM22" r:id="rId20" xr:uid="{00000000-0004-0000-0100-000013000000}"/>
    <hyperlink ref="BS12" r:id="rId21" xr:uid="{00000000-0004-0000-0100-000014000000}"/>
    <hyperlink ref="BM48" r:id="rId22" xr:uid="{00000000-0004-0000-0100-000015000000}"/>
    <hyperlink ref="BS48" r:id="rId23" xr:uid="{00000000-0004-0000-0100-000016000000}"/>
    <hyperlink ref="BM61" r:id="rId24" xr:uid="{00000000-0004-0000-0100-000017000000}"/>
    <hyperlink ref="BM62" r:id="rId25" xr:uid="{00000000-0004-0000-0100-000018000000}"/>
    <hyperlink ref="BM17" r:id="rId26" xr:uid="{00000000-0004-0000-0100-000019000000}"/>
    <hyperlink ref="BM15" r:id="rId27" display="gcortesd@sdis.gov.co" xr:uid="{00000000-0004-0000-0100-00001A000000}"/>
    <hyperlink ref="BM68" r:id="rId28" xr:uid="{00000000-0004-0000-0100-00001B000000}"/>
    <hyperlink ref="BM43" r:id="rId29" xr:uid="{00000000-0004-0000-0100-00001C000000}"/>
    <hyperlink ref="BM67" r:id="rId30" xr:uid="{00000000-0004-0000-0100-00001D000000}"/>
    <hyperlink ref="BM18" r:id="rId31" xr:uid="{00000000-0004-0000-0100-00001E000000}"/>
    <hyperlink ref="BM33" r:id="rId32" xr:uid="{00000000-0004-0000-0100-00001F000000}"/>
    <hyperlink ref="BM34" r:id="rId33" xr:uid="{00000000-0004-0000-0100-000020000000}"/>
    <hyperlink ref="BM60" r:id="rId34" xr:uid="{00000000-0004-0000-0100-000021000000}"/>
    <hyperlink ref="BM35" r:id="rId35" xr:uid="{00000000-0004-0000-0100-000022000000}"/>
    <hyperlink ref="BM36" r:id="rId36" xr:uid="{00000000-0004-0000-0100-000023000000}"/>
    <hyperlink ref="BM64" r:id="rId37" xr:uid="{00000000-0004-0000-0100-000024000000}"/>
    <hyperlink ref="BM45" r:id="rId38" xr:uid="{00000000-0004-0000-0100-000025000000}"/>
    <hyperlink ref="BM63" r:id="rId39" xr:uid="{00000000-0004-0000-0100-000026000000}"/>
    <hyperlink ref="BS19" r:id="rId40" xr:uid="{00000000-0004-0000-0100-000027000000}"/>
    <hyperlink ref="BM29" r:id="rId41" xr:uid="{00000000-0004-0000-0100-000028000000}"/>
    <hyperlink ref="BS59" r:id="rId42" xr:uid="{00000000-0004-0000-0100-000029000000}"/>
    <hyperlink ref="BS58" r:id="rId43" xr:uid="{00000000-0004-0000-0100-00002A000000}"/>
    <hyperlink ref="BM58" r:id="rId44" xr:uid="{00000000-0004-0000-0100-00002B000000}"/>
    <hyperlink ref="BM59" r:id="rId45" xr:uid="{00000000-0004-0000-0100-00002C000000}"/>
    <hyperlink ref="BM40" r:id="rId46" xr:uid="{00000000-0004-0000-0100-00002D000000}"/>
    <hyperlink ref="BM41" r:id="rId47" xr:uid="{00000000-0004-0000-0100-00002E000000}"/>
    <hyperlink ref="BM42" r:id="rId48" xr:uid="{00000000-0004-0000-0100-00002F000000}"/>
    <hyperlink ref="BM23" r:id="rId49" xr:uid="{00000000-0004-0000-0100-000030000000}"/>
    <hyperlink ref="BS23" r:id="rId50" xr:uid="{00000000-0004-0000-0100-000031000000}"/>
    <hyperlink ref="BM24" r:id="rId51" xr:uid="{00000000-0004-0000-0100-000032000000}"/>
    <hyperlink ref="BS24" r:id="rId52" xr:uid="{00000000-0004-0000-0100-000033000000}"/>
    <hyperlink ref="BM28" r:id="rId53" xr:uid="{00000000-0004-0000-0100-000034000000}"/>
    <hyperlink ref="BS28" r:id="rId54" xr:uid="{00000000-0004-0000-0100-000035000000}"/>
    <hyperlink ref="BM39" r:id="rId55" xr:uid="{00000000-0004-0000-0100-000036000000}"/>
    <hyperlink ref="BM44" r:id="rId56" xr:uid="{00000000-0004-0000-0100-000037000000}"/>
    <hyperlink ref="BM16" r:id="rId57" display="gcortesd@sdis.gov.co" xr:uid="{00000000-0004-0000-0100-000038000000}"/>
  </hyperlinks>
  <pageMargins left="0.7" right="0.7" top="0.75" bottom="0.75" header="0.3" footer="0.3"/>
  <pageSetup paperSize="9" orientation="portrait" horizontalDpi="1200" verticalDpi="1200" r:id="rId58"/>
  <extLst>
    <ext xmlns:x14="http://schemas.microsoft.com/office/spreadsheetml/2009/9/main" uri="{CCE6A557-97BC-4b89-ADB6-D9C93CAAB3DF}">
      <x14:dataValidations xmlns:xm="http://schemas.microsoft.com/office/excel/2006/main" xWindow="458" yWindow="368" count="5">
        <x14:dataValidation type="list" allowBlank="1" showInputMessage="1" showErrorMessage="1" xr:uid="{00000000-0002-0000-0100-000045000000}">
          <x14:formula1>
            <xm:f>Desplegables!$I$4:$I$18</xm:f>
          </x14:formula1>
          <xm:sqref>B7:D7 B6:C6 P7</xm:sqref>
        </x14:dataValidation>
        <x14:dataValidation type="list" allowBlank="1" showInputMessage="1" showErrorMessage="1" xr:uid="{00000000-0002-0000-0100-000046000000}">
          <x14:formula1>
            <xm:f>'https://scjgovcol-my.sharepoint.com/Users/alejm/OneDrive - Secretaría Distrital de Seguridad, Convivencia y Justicia/MATRICES FELIPE/Agregar otras/[Matriz PA ENTIDADES CORRESPONSABLES PPSCJ - VF IDRD.xlsx]Desplegables'!#REF!</xm:f>
          </x14:formula1>
          <xm:sqref>Y81 W68:W69 BA69 W53:W57 AA77:AA78 AA71 AA73:AA75 AO69 AO73:AO75 AO78 BH71 BH73:BH75 BH78 Y73:Y75 Y71 Y77:Y78 AA85:AA132 BH85:BH132 Y85:Y132 AO85:AO132 AS69 AW69</xm:sqref>
        </x14:dataValidation>
        <x14:dataValidation type="list" allowBlank="1" showInputMessage="1" showErrorMessage="1" error="La celda debe contener solo texto" xr:uid="{00000000-0002-0000-0100-000047000000}">
          <x14:formula1>
            <xm:f>'https://scjgovcol-my.sharepoint.com/Users/alejm/OneDrive - Secretaría Distrital de Seguridad, Convivencia y Justicia/MATRICES FELIPE/[Matriz de Plan de Accion SUBSECRETARIA DE SEGURIDAD Y CONVIVENCIA.xlsx]Desplegables'!#REF!</xm:f>
          </x14:formula1>
          <xm:sqref>AS85:AS132 BE85:BE132 BA85:BA132 AW85:AW132 AS73:AS75 AS78 AW73:AW75 AW78 BA73:BA75 BA78 BE73:BE75 BE78</xm:sqref>
        </x14:dataValidation>
        <x14:dataValidation type="list" allowBlank="1" showInputMessage="1" showErrorMessage="1" prompt="Seleccione de la lista. Identifique los sectores corresponsables, utilice una columna para cada sector con su respectiva entidad." xr:uid="{00000000-0002-0000-0100-000048000000}">
          <x14:formula1>
            <xm:f>Desplegables!$I$4:$I$18</xm:f>
          </x14:formula1>
          <xm:sqref>AG7</xm:sqref>
        </x14:dataValidation>
        <x14:dataValidation type="list" allowBlank="1" showInputMessage="1" showErrorMessage="1" xr:uid="{00000000-0002-0000-0100-000049000000}">
          <x14:formula1>
            <xm:f>Desplegables!$L$24:$L$39</xm:f>
          </x14:formula1>
          <xm:sqref>W13:W14 W71 W68:W69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60"/>
  <sheetViews>
    <sheetView topLeftCell="A45" zoomScale="70" zoomScaleNormal="70" workbookViewId="0">
      <selection activeCell="C45" sqref="C45"/>
    </sheetView>
  </sheetViews>
  <sheetFormatPr baseColWidth="10" defaultColWidth="11.42578125" defaultRowHeight="15"/>
  <cols>
    <col min="1" max="1" width="23" style="437" customWidth="1"/>
    <col min="2" max="2" width="26.5703125" style="437" customWidth="1"/>
    <col min="3" max="5" width="11.42578125" style="437"/>
    <col min="6" max="6" width="17.42578125" style="437" customWidth="1"/>
    <col min="7" max="16384" width="11.42578125" style="437"/>
  </cols>
  <sheetData>
    <row r="1" spans="1:14" ht="15.75">
      <c r="A1" s="2518" t="s">
        <v>1024</v>
      </c>
      <c r="B1" s="2519"/>
      <c r="C1" s="2519"/>
      <c r="D1" s="2519"/>
      <c r="E1" s="2519"/>
      <c r="F1" s="2519"/>
      <c r="G1" s="2519"/>
      <c r="H1" s="2519"/>
      <c r="I1" s="2519"/>
      <c r="J1" s="2519"/>
      <c r="K1" s="2519"/>
      <c r="L1" s="2519"/>
      <c r="M1" s="2519"/>
    </row>
    <row r="2" spans="1:14" ht="15.75" customHeight="1">
      <c r="A2" s="2533" t="s">
        <v>707</v>
      </c>
      <c r="B2" s="328" t="s">
        <v>708</v>
      </c>
      <c r="C2" s="2497" t="s">
        <v>345</v>
      </c>
      <c r="D2" s="2497"/>
      <c r="E2" s="2497"/>
      <c r="F2" s="2497"/>
      <c r="G2" s="2497"/>
      <c r="H2" s="2497"/>
      <c r="I2" s="2497"/>
      <c r="J2" s="2497"/>
      <c r="K2" s="2497"/>
      <c r="L2" s="2497"/>
      <c r="M2" s="2498"/>
      <c r="N2" s="439"/>
    </row>
    <row r="3" spans="1:14" ht="47.25" customHeight="1">
      <c r="A3" s="2534"/>
      <c r="B3" s="329" t="s">
        <v>880</v>
      </c>
      <c r="C3" s="2487" t="s">
        <v>958</v>
      </c>
      <c r="D3" s="2487"/>
      <c r="E3" s="2487"/>
      <c r="F3" s="2487"/>
      <c r="G3" s="2487"/>
      <c r="H3" s="2487"/>
      <c r="I3" s="2487"/>
      <c r="J3" s="2487"/>
      <c r="K3" s="2487"/>
      <c r="L3" s="2487"/>
      <c r="M3" s="2488"/>
      <c r="N3" s="439"/>
    </row>
    <row r="4" spans="1:14" ht="83.25" customHeight="1">
      <c r="A4" s="2534"/>
      <c r="B4" s="296" t="s">
        <v>226</v>
      </c>
      <c r="C4" s="671" t="s">
        <v>93</v>
      </c>
      <c r="D4" s="2499" t="s">
        <v>1025</v>
      </c>
      <c r="E4" s="2500"/>
      <c r="F4" s="2501" t="s">
        <v>227</v>
      </c>
      <c r="G4" s="2502"/>
      <c r="H4" s="679">
        <v>120</v>
      </c>
      <c r="I4" s="2487" t="s">
        <v>1026</v>
      </c>
      <c r="J4" s="2487"/>
      <c r="K4" s="2487"/>
      <c r="L4" s="2487"/>
      <c r="M4" s="2488"/>
      <c r="N4" s="439"/>
    </row>
    <row r="5" spans="1:14" ht="31.5" customHeight="1">
      <c r="A5" s="2534"/>
      <c r="B5" s="296" t="s">
        <v>711</v>
      </c>
      <c r="C5" s="2487" t="s">
        <v>1027</v>
      </c>
      <c r="D5" s="2487"/>
      <c r="E5" s="2487"/>
      <c r="F5" s="2487"/>
      <c r="G5" s="2487"/>
      <c r="H5" s="2487"/>
      <c r="I5" s="2487"/>
      <c r="J5" s="2487"/>
      <c r="K5" s="2487"/>
      <c r="L5" s="2487"/>
      <c r="M5" s="2488"/>
      <c r="N5" s="439"/>
    </row>
    <row r="6" spans="1:14" ht="15.75" customHeight="1">
      <c r="A6" s="2534"/>
      <c r="B6" s="296" t="s">
        <v>712</v>
      </c>
      <c r="C6" s="2489" t="s">
        <v>1007</v>
      </c>
      <c r="D6" s="2489"/>
      <c r="E6" s="2489"/>
      <c r="F6" s="2489"/>
      <c r="G6" s="2489"/>
      <c r="H6" s="2489"/>
      <c r="I6" s="2489"/>
      <c r="J6" s="2489"/>
      <c r="K6" s="2489"/>
      <c r="L6" s="676" t="s">
        <v>461</v>
      </c>
      <c r="M6" s="330" t="s">
        <v>461</v>
      </c>
      <c r="N6" s="439"/>
    </row>
    <row r="7" spans="1:14" ht="15" customHeight="1">
      <c r="A7" s="2534"/>
      <c r="B7" s="458" t="s">
        <v>713</v>
      </c>
      <c r="C7" s="2494" t="s">
        <v>25</v>
      </c>
      <c r="D7" s="2495"/>
      <c r="E7" s="2496"/>
      <c r="F7" s="680" t="s">
        <v>461</v>
      </c>
      <c r="G7" s="592" t="s">
        <v>230</v>
      </c>
      <c r="H7" s="2535" t="s">
        <v>40</v>
      </c>
      <c r="I7" s="2535"/>
      <c r="J7" s="2535"/>
      <c r="K7" s="2535"/>
      <c r="L7" s="2535"/>
      <c r="M7" s="593"/>
    </row>
    <row r="8" spans="1:14" ht="15.75" customHeight="1">
      <c r="A8" s="2534"/>
      <c r="B8" s="2490" t="s">
        <v>714</v>
      </c>
      <c r="C8" s="441" t="s">
        <v>461</v>
      </c>
      <c r="D8" s="441" t="s">
        <v>461</v>
      </c>
      <c r="E8" s="441" t="s">
        <v>461</v>
      </c>
      <c r="F8" s="441" t="s">
        <v>461</v>
      </c>
      <c r="G8" s="441" t="s">
        <v>461</v>
      </c>
      <c r="H8" s="441" t="s">
        <v>461</v>
      </c>
      <c r="I8" s="441" t="s">
        <v>461</v>
      </c>
      <c r="J8" s="441" t="s">
        <v>461</v>
      </c>
      <c r="K8" s="441" t="s">
        <v>461</v>
      </c>
      <c r="L8" s="441" t="s">
        <v>461</v>
      </c>
      <c r="M8" s="444" t="s">
        <v>461</v>
      </c>
      <c r="N8" s="439"/>
    </row>
    <row r="9" spans="1:14" ht="15" customHeight="1">
      <c r="A9" s="2534"/>
      <c r="B9" s="2490"/>
      <c r="C9" s="2492" t="s">
        <v>1008</v>
      </c>
      <c r="D9" s="2492"/>
      <c r="E9" s="441" t="s">
        <v>461</v>
      </c>
      <c r="F9" s="2493" t="s">
        <v>461</v>
      </c>
      <c r="G9" s="2493"/>
      <c r="H9" s="441" t="s">
        <v>461</v>
      </c>
      <c r="I9" s="2493" t="s">
        <v>461</v>
      </c>
      <c r="J9" s="2493"/>
      <c r="K9" s="441" t="s">
        <v>461</v>
      </c>
      <c r="L9" s="441" t="s">
        <v>461</v>
      </c>
      <c r="M9" s="444" t="s">
        <v>461</v>
      </c>
      <c r="N9" s="439"/>
    </row>
    <row r="10" spans="1:14" ht="16.5" customHeight="1">
      <c r="A10" s="2534"/>
      <c r="B10" s="2491"/>
      <c r="C10" s="2493" t="s">
        <v>716</v>
      </c>
      <c r="D10" s="2493"/>
      <c r="E10" s="672" t="s">
        <v>461</v>
      </c>
      <c r="F10" s="2493" t="s">
        <v>716</v>
      </c>
      <c r="G10" s="2493"/>
      <c r="H10" s="672" t="s">
        <v>461</v>
      </c>
      <c r="I10" s="2493" t="s">
        <v>716</v>
      </c>
      <c r="J10" s="2493"/>
      <c r="K10" s="672" t="s">
        <v>461</v>
      </c>
      <c r="L10" s="672" t="s">
        <v>461</v>
      </c>
      <c r="M10" s="445" t="s">
        <v>461</v>
      </c>
      <c r="N10" s="439"/>
    </row>
    <row r="11" spans="1:14" ht="31.5" customHeight="1">
      <c r="A11" s="2534"/>
      <c r="B11" s="296" t="s">
        <v>717</v>
      </c>
      <c r="C11" s="2497" t="s">
        <v>1028</v>
      </c>
      <c r="D11" s="2497"/>
      <c r="E11" s="2497"/>
      <c r="F11" s="2497"/>
      <c r="G11" s="2497"/>
      <c r="H11" s="2497"/>
      <c r="I11" s="2497"/>
      <c r="J11" s="2497"/>
      <c r="K11" s="2497"/>
      <c r="L11" s="2497"/>
      <c r="M11" s="2498"/>
      <c r="N11" s="439"/>
    </row>
    <row r="12" spans="1:14" ht="15.75" customHeight="1">
      <c r="A12" s="2534"/>
      <c r="B12" s="296" t="s">
        <v>887</v>
      </c>
      <c r="C12" s="2487" t="s">
        <v>1029</v>
      </c>
      <c r="D12" s="2487"/>
      <c r="E12" s="2487"/>
      <c r="F12" s="2487"/>
      <c r="G12" s="2487"/>
      <c r="H12" s="2487"/>
      <c r="I12" s="2487"/>
      <c r="J12" s="2487"/>
      <c r="K12" s="2487"/>
      <c r="L12" s="2487"/>
      <c r="M12" s="2488"/>
      <c r="N12" s="439"/>
    </row>
    <row r="13" spans="1:14" ht="46.5" customHeight="1">
      <c r="A13" s="2534"/>
      <c r="B13" s="296" t="s">
        <v>889</v>
      </c>
      <c r="C13" s="2503" t="s">
        <v>966</v>
      </c>
      <c r="D13" s="2503"/>
      <c r="E13" s="2503"/>
      <c r="F13" s="2503"/>
      <c r="G13" s="2503"/>
      <c r="H13" s="2503"/>
      <c r="I13" s="2503"/>
      <c r="J13" s="2503"/>
      <c r="K13" s="2503"/>
      <c r="L13" s="2503"/>
      <c r="M13" s="2504"/>
      <c r="N13" s="439"/>
    </row>
    <row r="14" spans="1:14" ht="33.75" customHeight="1">
      <c r="A14" s="2534"/>
      <c r="B14" s="2490" t="s">
        <v>890</v>
      </c>
      <c r="C14" s="2487" t="s">
        <v>65</v>
      </c>
      <c r="D14" s="2487"/>
      <c r="E14" s="343" t="s">
        <v>108</v>
      </c>
      <c r="F14" s="2487" t="s">
        <v>1030</v>
      </c>
      <c r="G14" s="2487"/>
      <c r="H14" s="2487"/>
      <c r="I14" s="2487"/>
      <c r="J14" s="2487"/>
      <c r="K14" s="2487"/>
      <c r="L14" s="2487"/>
      <c r="M14" s="2488"/>
      <c r="N14" s="439"/>
    </row>
    <row r="15" spans="1:14" ht="15.75" customHeight="1">
      <c r="A15" s="2534"/>
      <c r="B15" s="2490"/>
      <c r="C15" s="2487" t="s">
        <v>461</v>
      </c>
      <c r="D15" s="2487"/>
      <c r="E15" s="2487"/>
      <c r="F15" s="2487"/>
      <c r="G15" s="2487"/>
      <c r="H15" s="2487"/>
      <c r="I15" s="2487"/>
      <c r="J15" s="2487"/>
      <c r="K15" s="2487"/>
      <c r="L15" s="2487"/>
      <c r="M15" s="2488"/>
      <c r="N15" s="439"/>
    </row>
    <row r="16" spans="1:14" ht="36.75" customHeight="1">
      <c r="A16" s="2536" t="s">
        <v>719</v>
      </c>
      <c r="B16" s="331" t="s">
        <v>217</v>
      </c>
      <c r="C16" s="2487" t="s">
        <v>332</v>
      </c>
      <c r="D16" s="2487"/>
      <c r="E16" s="2487"/>
      <c r="F16" s="2487"/>
      <c r="G16" s="2487"/>
      <c r="H16" s="2487"/>
      <c r="I16" s="2487"/>
      <c r="J16" s="2487"/>
      <c r="K16" s="2487"/>
      <c r="L16" s="2487"/>
      <c r="M16" s="2488"/>
      <c r="N16" s="439"/>
    </row>
    <row r="17" spans="1:14" ht="15" customHeight="1">
      <c r="A17" s="2537"/>
      <c r="B17" s="332" t="s">
        <v>892</v>
      </c>
      <c r="C17" s="2497" t="s">
        <v>345</v>
      </c>
      <c r="D17" s="2497"/>
      <c r="E17" s="2497"/>
      <c r="F17" s="2497"/>
      <c r="G17" s="2497"/>
      <c r="H17" s="2497"/>
      <c r="I17" s="2497"/>
      <c r="J17" s="2497"/>
      <c r="K17" s="2497"/>
      <c r="L17" s="2497"/>
      <c r="M17" s="2498"/>
      <c r="N17" s="439"/>
    </row>
    <row r="18" spans="1:14" ht="15.75">
      <c r="A18" s="2537"/>
      <c r="B18" s="2514" t="s">
        <v>720</v>
      </c>
      <c r="C18" s="441" t="s">
        <v>461</v>
      </c>
      <c r="D18" s="676" t="s">
        <v>461</v>
      </c>
      <c r="E18" s="676" t="s">
        <v>461</v>
      </c>
      <c r="F18" s="441" t="s">
        <v>1031</v>
      </c>
      <c r="G18" s="676" t="s">
        <v>461</v>
      </c>
      <c r="H18" s="676" t="s">
        <v>461</v>
      </c>
      <c r="I18" s="676" t="s">
        <v>461</v>
      </c>
      <c r="J18" s="676" t="s">
        <v>461</v>
      </c>
      <c r="K18" s="676" t="s">
        <v>461</v>
      </c>
      <c r="L18" s="676" t="s">
        <v>461</v>
      </c>
      <c r="M18" s="330" t="s">
        <v>461</v>
      </c>
      <c r="N18" s="439"/>
    </row>
    <row r="19" spans="1:14" ht="15.75">
      <c r="A19" s="2537"/>
      <c r="B19" s="2514"/>
      <c r="C19" s="441" t="s">
        <v>461</v>
      </c>
      <c r="D19" s="671" t="s">
        <v>461</v>
      </c>
      <c r="E19" s="676" t="s">
        <v>461</v>
      </c>
      <c r="F19" s="671" t="s">
        <v>461</v>
      </c>
      <c r="G19" s="676" t="s">
        <v>461</v>
      </c>
      <c r="H19" s="671" t="s">
        <v>461</v>
      </c>
      <c r="I19" s="676" t="s">
        <v>461</v>
      </c>
      <c r="J19" s="671" t="s">
        <v>461</v>
      </c>
      <c r="K19" s="676" t="s">
        <v>461</v>
      </c>
      <c r="L19" s="676" t="s">
        <v>461</v>
      </c>
      <c r="M19" s="330" t="s">
        <v>461</v>
      </c>
      <c r="N19" s="439"/>
    </row>
    <row r="20" spans="1:14" ht="15.75">
      <c r="A20" s="2537"/>
      <c r="B20" s="2514"/>
      <c r="C20" s="676" t="s">
        <v>721</v>
      </c>
      <c r="D20" s="340" t="s">
        <v>461</v>
      </c>
      <c r="E20" s="676" t="s">
        <v>722</v>
      </c>
      <c r="F20" s="340" t="s">
        <v>461</v>
      </c>
      <c r="G20" s="676" t="s">
        <v>723</v>
      </c>
      <c r="H20" s="340" t="s">
        <v>461</v>
      </c>
      <c r="I20" s="676" t="s">
        <v>724</v>
      </c>
      <c r="J20" s="340"/>
      <c r="K20" s="676" t="s">
        <v>461</v>
      </c>
      <c r="L20" s="676" t="s">
        <v>461</v>
      </c>
      <c r="M20" s="330" t="s">
        <v>461</v>
      </c>
      <c r="N20" s="439"/>
    </row>
    <row r="21" spans="1:14" ht="15.75">
      <c r="A21" s="2537"/>
      <c r="B21" s="2514"/>
      <c r="C21" s="676" t="s">
        <v>725</v>
      </c>
      <c r="D21" s="340" t="s">
        <v>461</v>
      </c>
      <c r="E21" s="676" t="s">
        <v>726</v>
      </c>
      <c r="F21" s="340" t="s">
        <v>461</v>
      </c>
      <c r="G21" s="676" t="s">
        <v>727</v>
      </c>
      <c r="H21" s="340" t="s">
        <v>461</v>
      </c>
      <c r="I21" s="676" t="s">
        <v>461</v>
      </c>
      <c r="J21" s="676" t="s">
        <v>461</v>
      </c>
      <c r="K21" s="676" t="s">
        <v>461</v>
      </c>
      <c r="L21" s="676" t="s">
        <v>461</v>
      </c>
      <c r="M21" s="330" t="s">
        <v>461</v>
      </c>
      <c r="N21" s="439"/>
    </row>
    <row r="22" spans="1:14" ht="15.75">
      <c r="A22" s="2537"/>
      <c r="B22" s="2514"/>
      <c r="C22" s="676" t="s">
        <v>728</v>
      </c>
      <c r="D22" s="340" t="s">
        <v>461</v>
      </c>
      <c r="E22" s="676" t="s">
        <v>729</v>
      </c>
      <c r="F22" s="340" t="s">
        <v>461</v>
      </c>
      <c r="G22" s="676" t="s">
        <v>461</v>
      </c>
      <c r="H22" s="676" t="s">
        <v>461</v>
      </c>
      <c r="I22" s="676" t="s">
        <v>461</v>
      </c>
      <c r="J22" s="676" t="s">
        <v>461</v>
      </c>
      <c r="K22" s="676" t="s">
        <v>461</v>
      </c>
      <c r="L22" s="676" t="s">
        <v>461</v>
      </c>
      <c r="M22" s="330" t="s">
        <v>461</v>
      </c>
      <c r="N22" s="439"/>
    </row>
    <row r="23" spans="1:14" ht="15.75">
      <c r="A23" s="2537"/>
      <c r="B23" s="2514"/>
      <c r="C23" s="676" t="s">
        <v>105</v>
      </c>
      <c r="D23" s="946" t="s">
        <v>822</v>
      </c>
      <c r="E23" s="676" t="s">
        <v>731</v>
      </c>
      <c r="F23" s="947" t="s">
        <v>1031</v>
      </c>
      <c r="G23" s="672" t="s">
        <v>461</v>
      </c>
      <c r="H23" s="672" t="s">
        <v>461</v>
      </c>
      <c r="I23" s="672" t="s">
        <v>461</v>
      </c>
      <c r="J23" s="672" t="s">
        <v>461</v>
      </c>
      <c r="K23" s="672" t="s">
        <v>461</v>
      </c>
      <c r="L23" s="672" t="s">
        <v>461</v>
      </c>
      <c r="M23" s="445" t="s">
        <v>461</v>
      </c>
      <c r="N23" s="439"/>
    </row>
    <row r="24" spans="1:14" ht="15.75">
      <c r="A24" s="2537"/>
      <c r="B24" s="2515"/>
      <c r="C24" s="671" t="s">
        <v>461</v>
      </c>
      <c r="D24" s="671" t="s">
        <v>461</v>
      </c>
      <c r="E24" s="671" t="s">
        <v>461</v>
      </c>
      <c r="F24" s="671" t="s">
        <v>461</v>
      </c>
      <c r="G24" s="671" t="s">
        <v>461</v>
      </c>
      <c r="H24" s="671" t="s">
        <v>461</v>
      </c>
      <c r="I24" s="671" t="s">
        <v>461</v>
      </c>
      <c r="J24" s="671" t="s">
        <v>461</v>
      </c>
      <c r="K24" s="671" t="s">
        <v>461</v>
      </c>
      <c r="L24" s="671" t="s">
        <v>461</v>
      </c>
      <c r="M24" s="327" t="s">
        <v>461</v>
      </c>
      <c r="N24" s="439"/>
    </row>
    <row r="25" spans="1:14" ht="15.75">
      <c r="A25" s="2537"/>
      <c r="B25" s="2514" t="s">
        <v>733</v>
      </c>
      <c r="C25" s="676" t="s">
        <v>461</v>
      </c>
      <c r="D25" s="676" t="s">
        <v>461</v>
      </c>
      <c r="E25" s="676" t="s">
        <v>461</v>
      </c>
      <c r="F25" s="676" t="s">
        <v>461</v>
      </c>
      <c r="G25" s="676" t="s">
        <v>461</v>
      </c>
      <c r="H25" s="676" t="s">
        <v>461</v>
      </c>
      <c r="I25" s="676" t="s">
        <v>461</v>
      </c>
      <c r="J25" s="676" t="s">
        <v>461</v>
      </c>
      <c r="K25" s="676" t="s">
        <v>461</v>
      </c>
      <c r="L25" s="441" t="s">
        <v>461</v>
      </c>
      <c r="M25" s="444" t="s">
        <v>461</v>
      </c>
      <c r="N25" s="439"/>
    </row>
    <row r="26" spans="1:14" ht="15.75">
      <c r="A26" s="2537"/>
      <c r="B26" s="2514"/>
      <c r="C26" s="676" t="s">
        <v>734</v>
      </c>
      <c r="D26" s="344" t="s">
        <v>461</v>
      </c>
      <c r="E26" s="676" t="s">
        <v>461</v>
      </c>
      <c r="F26" s="676" t="s">
        <v>735</v>
      </c>
      <c r="G26" s="344" t="s">
        <v>461</v>
      </c>
      <c r="H26" s="676" t="s">
        <v>461</v>
      </c>
      <c r="I26" s="676" t="s">
        <v>736</v>
      </c>
      <c r="J26" s="344" t="s">
        <v>461</v>
      </c>
      <c r="K26" s="676" t="s">
        <v>461</v>
      </c>
      <c r="L26" s="441" t="s">
        <v>461</v>
      </c>
      <c r="M26" s="444" t="s">
        <v>461</v>
      </c>
      <c r="N26" s="439"/>
    </row>
    <row r="27" spans="1:14" ht="15.75">
      <c r="A27" s="2537"/>
      <c r="B27" s="2514"/>
      <c r="C27" s="676" t="s">
        <v>737</v>
      </c>
      <c r="D27" s="446" t="s">
        <v>461</v>
      </c>
      <c r="E27" s="441" t="s">
        <v>461</v>
      </c>
      <c r="F27" s="676" t="s">
        <v>738</v>
      </c>
      <c r="G27" s="340" t="s">
        <v>822</v>
      </c>
      <c r="H27" s="441" t="s">
        <v>461</v>
      </c>
      <c r="I27" s="441" t="s">
        <v>461</v>
      </c>
      <c r="J27" s="441" t="s">
        <v>461</v>
      </c>
      <c r="K27" s="441" t="s">
        <v>461</v>
      </c>
      <c r="L27" s="441" t="s">
        <v>461</v>
      </c>
      <c r="M27" s="444" t="s">
        <v>461</v>
      </c>
      <c r="N27" s="439"/>
    </row>
    <row r="28" spans="1:14" ht="15.75">
      <c r="A28" s="2537"/>
      <c r="B28" s="2515"/>
      <c r="C28" s="671" t="s">
        <v>461</v>
      </c>
      <c r="D28" s="671" t="s">
        <v>461</v>
      </c>
      <c r="E28" s="671" t="s">
        <v>461</v>
      </c>
      <c r="F28" s="671" t="s">
        <v>461</v>
      </c>
      <c r="G28" s="671" t="s">
        <v>461</v>
      </c>
      <c r="H28" s="671" t="s">
        <v>461</v>
      </c>
      <c r="I28" s="671" t="s">
        <v>461</v>
      </c>
      <c r="J28" s="671" t="s">
        <v>461</v>
      </c>
      <c r="K28" s="671" t="s">
        <v>461</v>
      </c>
      <c r="L28" s="672" t="s">
        <v>461</v>
      </c>
      <c r="M28" s="445" t="s">
        <v>461</v>
      </c>
      <c r="N28" s="439"/>
    </row>
    <row r="29" spans="1:14" ht="15.75">
      <c r="A29" s="2537"/>
      <c r="B29" s="670" t="s">
        <v>739</v>
      </c>
      <c r="C29" s="676" t="s">
        <v>461</v>
      </c>
      <c r="D29" s="676" t="s">
        <v>461</v>
      </c>
      <c r="E29" s="676" t="s">
        <v>461</v>
      </c>
      <c r="F29" s="676" t="s">
        <v>461</v>
      </c>
      <c r="G29" s="676" t="s">
        <v>461</v>
      </c>
      <c r="H29" s="676" t="s">
        <v>461</v>
      </c>
      <c r="I29" s="676" t="s">
        <v>461</v>
      </c>
      <c r="J29" s="676" t="s">
        <v>461</v>
      </c>
      <c r="K29" s="676" t="s">
        <v>461</v>
      </c>
      <c r="L29" s="676" t="s">
        <v>461</v>
      </c>
      <c r="M29" s="330" t="s">
        <v>461</v>
      </c>
      <c r="N29" s="439"/>
    </row>
    <row r="30" spans="1:14" ht="15" customHeight="1">
      <c r="A30" s="2537"/>
      <c r="B30" s="670" t="s">
        <v>461</v>
      </c>
      <c r="C30" s="677" t="s">
        <v>740</v>
      </c>
      <c r="D30" s="486">
        <v>113</v>
      </c>
      <c r="E30" s="676" t="s">
        <v>461</v>
      </c>
      <c r="F30" s="441" t="s">
        <v>741</v>
      </c>
      <c r="G30" s="344">
        <v>2020</v>
      </c>
      <c r="H30" s="676" t="s">
        <v>461</v>
      </c>
      <c r="I30" s="441" t="s">
        <v>742</v>
      </c>
      <c r="J30" s="2499" t="s">
        <v>1014</v>
      </c>
      <c r="K30" s="2487"/>
      <c r="L30" s="2500"/>
      <c r="M30" s="330" t="s">
        <v>461</v>
      </c>
      <c r="N30" s="439"/>
    </row>
    <row r="31" spans="1:14" ht="15.75">
      <c r="A31" s="2537"/>
      <c r="B31" s="296" t="s">
        <v>461</v>
      </c>
      <c r="C31" s="671" t="s">
        <v>461</v>
      </c>
      <c r="D31" s="671" t="s">
        <v>461</v>
      </c>
      <c r="E31" s="671" t="s">
        <v>461</v>
      </c>
      <c r="F31" s="671" t="s">
        <v>461</v>
      </c>
      <c r="G31" s="671" t="s">
        <v>461</v>
      </c>
      <c r="H31" s="671" t="s">
        <v>461</v>
      </c>
      <c r="I31" s="671" t="s">
        <v>461</v>
      </c>
      <c r="J31" s="671" t="s">
        <v>461</v>
      </c>
      <c r="K31" s="671" t="s">
        <v>461</v>
      </c>
      <c r="L31" s="671" t="s">
        <v>461</v>
      </c>
      <c r="M31" s="327" t="s">
        <v>461</v>
      </c>
      <c r="N31" s="439"/>
    </row>
    <row r="32" spans="1:14" ht="15.75">
      <c r="A32" s="2537"/>
      <c r="B32" s="2514" t="s">
        <v>744</v>
      </c>
      <c r="C32" s="447" t="s">
        <v>461</v>
      </c>
      <c r="D32" s="447" t="s">
        <v>461</v>
      </c>
      <c r="E32" s="447" t="s">
        <v>461</v>
      </c>
      <c r="F32" s="447" t="s">
        <v>461</v>
      </c>
      <c r="G32" s="447" t="s">
        <v>461</v>
      </c>
      <c r="H32" s="447" t="s">
        <v>461</v>
      </c>
      <c r="I32" s="447" t="s">
        <v>461</v>
      </c>
      <c r="J32" s="447" t="s">
        <v>461</v>
      </c>
      <c r="K32" s="447" t="s">
        <v>461</v>
      </c>
      <c r="L32" s="441" t="s">
        <v>461</v>
      </c>
      <c r="M32" s="444" t="s">
        <v>461</v>
      </c>
      <c r="N32" s="439"/>
    </row>
    <row r="33" spans="1:14" ht="15.75">
      <c r="A33" s="2537"/>
      <c r="B33" s="2514"/>
      <c r="C33" s="676" t="s">
        <v>745</v>
      </c>
      <c r="D33" s="344">
        <v>2021</v>
      </c>
      <c r="E33" s="447" t="s">
        <v>461</v>
      </c>
      <c r="F33" s="676" t="s">
        <v>746</v>
      </c>
      <c r="G33" s="448">
        <v>2024</v>
      </c>
      <c r="H33" s="447" t="s">
        <v>461</v>
      </c>
      <c r="I33" s="441" t="s">
        <v>461</v>
      </c>
      <c r="J33" s="447" t="s">
        <v>461</v>
      </c>
      <c r="K33" s="447" t="s">
        <v>461</v>
      </c>
      <c r="L33" s="441" t="s">
        <v>461</v>
      </c>
      <c r="M33" s="444" t="s">
        <v>461</v>
      </c>
      <c r="N33" s="439"/>
    </row>
    <row r="34" spans="1:14" ht="15.75">
      <c r="A34" s="2537"/>
      <c r="B34" s="2515"/>
      <c r="C34" s="671" t="s">
        <v>461</v>
      </c>
      <c r="D34" s="671" t="s">
        <v>461</v>
      </c>
      <c r="E34" s="449" t="s">
        <v>461</v>
      </c>
      <c r="F34" s="671" t="s">
        <v>461</v>
      </c>
      <c r="G34" s="449" t="s">
        <v>461</v>
      </c>
      <c r="H34" s="449" t="s">
        <v>461</v>
      </c>
      <c r="I34" s="672" t="s">
        <v>461</v>
      </c>
      <c r="J34" s="449" t="s">
        <v>461</v>
      </c>
      <c r="K34" s="449" t="s">
        <v>461</v>
      </c>
      <c r="L34" s="672" t="s">
        <v>461</v>
      </c>
      <c r="M34" s="445" t="s">
        <v>461</v>
      </c>
      <c r="N34" s="439"/>
    </row>
    <row r="35" spans="1:14" ht="15.75">
      <c r="A35" s="2537"/>
      <c r="B35" s="2514" t="s">
        <v>748</v>
      </c>
      <c r="C35" s="676" t="s">
        <v>461</v>
      </c>
      <c r="D35" s="676" t="s">
        <v>461</v>
      </c>
      <c r="E35" s="676" t="s">
        <v>461</v>
      </c>
      <c r="F35" s="676" t="s">
        <v>461</v>
      </c>
      <c r="G35" s="676" t="s">
        <v>461</v>
      </c>
      <c r="H35" s="676" t="s">
        <v>461</v>
      </c>
      <c r="I35" s="676" t="s">
        <v>461</v>
      </c>
      <c r="J35" s="676" t="s">
        <v>461</v>
      </c>
      <c r="K35" s="676" t="s">
        <v>461</v>
      </c>
      <c r="L35" s="676" t="s">
        <v>461</v>
      </c>
      <c r="M35" s="330" t="s">
        <v>461</v>
      </c>
      <c r="N35" s="439"/>
    </row>
    <row r="36" spans="1:14" ht="15.75">
      <c r="A36" s="2537"/>
      <c r="B36" s="2514"/>
      <c r="C36" s="676" t="s">
        <v>461</v>
      </c>
      <c r="D36" s="676" t="s">
        <v>749</v>
      </c>
      <c r="E36" s="676" t="s">
        <v>461</v>
      </c>
      <c r="F36" s="676" t="s">
        <v>750</v>
      </c>
      <c r="G36" s="676" t="s">
        <v>461</v>
      </c>
      <c r="H36" s="441" t="s">
        <v>751</v>
      </c>
      <c r="I36" s="441" t="s">
        <v>461</v>
      </c>
      <c r="J36" s="441" t="s">
        <v>752</v>
      </c>
      <c r="K36" s="676" t="s">
        <v>461</v>
      </c>
      <c r="L36" s="676" t="s">
        <v>753</v>
      </c>
      <c r="M36" s="330" t="s">
        <v>461</v>
      </c>
      <c r="N36" s="439"/>
    </row>
    <row r="37" spans="1:14" ht="15" customHeight="1">
      <c r="A37" s="2537"/>
      <c r="B37" s="2514"/>
      <c r="C37" s="676" t="s">
        <v>461</v>
      </c>
      <c r="D37" s="2516">
        <v>595</v>
      </c>
      <c r="E37" s="2506"/>
      <c r="F37" s="2505">
        <v>595</v>
      </c>
      <c r="G37" s="2506"/>
      <c r="H37" s="2505">
        <v>420</v>
      </c>
      <c r="I37" s="2506"/>
      <c r="J37" s="2505">
        <v>35</v>
      </c>
      <c r="K37" s="2506"/>
      <c r="L37" s="2505"/>
      <c r="M37" s="2506"/>
      <c r="N37" s="439"/>
    </row>
    <row r="38" spans="1:14" ht="15.75">
      <c r="A38" s="2537"/>
      <c r="B38" s="2514"/>
      <c r="C38" s="676" t="s">
        <v>461</v>
      </c>
      <c r="D38" s="671" t="s">
        <v>806</v>
      </c>
      <c r="E38" s="671" t="s">
        <v>461</v>
      </c>
      <c r="F38" s="671" t="s">
        <v>754</v>
      </c>
      <c r="G38" s="671" t="s">
        <v>461</v>
      </c>
      <c r="H38" s="676" t="s">
        <v>461</v>
      </c>
      <c r="I38" s="676" t="s">
        <v>461</v>
      </c>
      <c r="J38" s="676" t="s">
        <v>461</v>
      </c>
      <c r="K38" s="676" t="s">
        <v>461</v>
      </c>
      <c r="L38" s="676" t="s">
        <v>461</v>
      </c>
      <c r="M38" s="330" t="s">
        <v>461</v>
      </c>
      <c r="N38" s="439"/>
    </row>
    <row r="39" spans="1:14" ht="15" customHeight="1">
      <c r="A39" s="2537"/>
      <c r="B39" s="2514"/>
      <c r="C39" s="676" t="s">
        <v>461</v>
      </c>
      <c r="D39" s="678">
        <v>2025</v>
      </c>
      <c r="E39" s="679" t="s">
        <v>461</v>
      </c>
      <c r="F39" s="2487">
        <v>1645</v>
      </c>
      <c r="G39" s="2500"/>
      <c r="H39" s="2517" t="s">
        <v>461</v>
      </c>
      <c r="I39" s="2517"/>
      <c r="J39" s="676" t="s">
        <v>461</v>
      </c>
      <c r="K39" s="676" t="s">
        <v>461</v>
      </c>
      <c r="L39" s="676" t="s">
        <v>461</v>
      </c>
      <c r="M39" s="330" t="s">
        <v>461</v>
      </c>
      <c r="N39" s="439"/>
    </row>
    <row r="40" spans="1:14" ht="15.75">
      <c r="A40" s="2537"/>
      <c r="B40" s="2514"/>
      <c r="C40" s="671" t="s">
        <v>461</v>
      </c>
      <c r="D40" s="671" t="s">
        <v>461</v>
      </c>
      <c r="E40" s="671" t="s">
        <v>461</v>
      </c>
      <c r="F40" s="671" t="s">
        <v>461</v>
      </c>
      <c r="G40" s="671" t="s">
        <v>461</v>
      </c>
      <c r="H40" s="671" t="s">
        <v>461</v>
      </c>
      <c r="I40" s="671" t="s">
        <v>461</v>
      </c>
      <c r="J40" s="671" t="s">
        <v>461</v>
      </c>
      <c r="K40" s="671" t="s">
        <v>461</v>
      </c>
      <c r="L40" s="671" t="s">
        <v>461</v>
      </c>
      <c r="M40" s="327" t="s">
        <v>461</v>
      </c>
      <c r="N40" s="439"/>
    </row>
    <row r="41" spans="1:14" ht="15.75">
      <c r="A41" s="2537"/>
      <c r="B41" s="2523" t="s">
        <v>755</v>
      </c>
      <c r="C41" s="676" t="s">
        <v>461</v>
      </c>
      <c r="D41" s="676" t="s">
        <v>461</v>
      </c>
      <c r="E41" s="676" t="s">
        <v>461</v>
      </c>
      <c r="F41" s="676" t="s">
        <v>461</v>
      </c>
      <c r="G41" s="676" t="s">
        <v>461</v>
      </c>
      <c r="H41" s="676" t="s">
        <v>461</v>
      </c>
      <c r="I41" s="676" t="s">
        <v>461</v>
      </c>
      <c r="J41" s="676" t="s">
        <v>461</v>
      </c>
      <c r="K41" s="676" t="s">
        <v>461</v>
      </c>
      <c r="L41" s="441" t="s">
        <v>461</v>
      </c>
      <c r="M41" s="444" t="s">
        <v>461</v>
      </c>
      <c r="N41" s="439"/>
    </row>
    <row r="42" spans="1:14" ht="15" customHeight="1">
      <c r="A42" s="2537"/>
      <c r="B42" s="2514"/>
      <c r="C42" s="441" t="s">
        <v>461</v>
      </c>
      <c r="D42" s="676" t="s">
        <v>93</v>
      </c>
      <c r="E42" s="671" t="s">
        <v>95</v>
      </c>
      <c r="F42" s="2524" t="s">
        <v>756</v>
      </c>
      <c r="G42" s="2525" t="s">
        <v>103</v>
      </c>
      <c r="H42" s="2489"/>
      <c r="I42" s="2489"/>
      <c r="J42" s="2526"/>
      <c r="K42" s="676" t="s">
        <v>757</v>
      </c>
      <c r="L42" s="2529" t="s">
        <v>1032</v>
      </c>
      <c r="M42" s="2530"/>
      <c r="N42" s="439"/>
    </row>
    <row r="43" spans="1:14" ht="15.75">
      <c r="A43" s="2537"/>
      <c r="B43" s="2514"/>
      <c r="C43" s="441" t="s">
        <v>461</v>
      </c>
      <c r="D43" s="448" t="s">
        <v>822</v>
      </c>
      <c r="E43" s="679" t="s">
        <v>461</v>
      </c>
      <c r="F43" s="2524"/>
      <c r="G43" s="2527"/>
      <c r="H43" s="2492"/>
      <c r="I43" s="2492"/>
      <c r="J43" s="2528"/>
      <c r="K43" s="441" t="s">
        <v>461</v>
      </c>
      <c r="L43" s="2531"/>
      <c r="M43" s="2532"/>
      <c r="N43" s="439"/>
    </row>
    <row r="44" spans="1:14" ht="15.75" customHeight="1">
      <c r="A44" s="2537"/>
      <c r="B44" s="2515"/>
      <c r="C44" s="672" t="s">
        <v>461</v>
      </c>
      <c r="D44" s="672" t="s">
        <v>461</v>
      </c>
      <c r="E44" s="672" t="s">
        <v>461</v>
      </c>
      <c r="F44" s="672" t="s">
        <v>461</v>
      </c>
      <c r="G44" s="672" t="s">
        <v>461</v>
      </c>
      <c r="H44" s="672" t="s">
        <v>461</v>
      </c>
      <c r="I44" s="672" t="s">
        <v>461</v>
      </c>
      <c r="J44" s="672" t="s">
        <v>461</v>
      </c>
      <c r="K44" s="672" t="s">
        <v>461</v>
      </c>
      <c r="L44" s="441" t="s">
        <v>461</v>
      </c>
      <c r="M44" s="444" t="s">
        <v>461</v>
      </c>
      <c r="N44" s="439"/>
    </row>
    <row r="45" spans="1:14" ht="15" customHeight="1">
      <c r="A45" s="2537"/>
      <c r="B45" s="296" t="s">
        <v>758</v>
      </c>
      <c r="C45" s="2487" t="s">
        <v>1033</v>
      </c>
      <c r="D45" s="2487"/>
      <c r="E45" s="2487"/>
      <c r="F45" s="2487"/>
      <c r="G45" s="2487"/>
      <c r="H45" s="2487"/>
      <c r="I45" s="2487"/>
      <c r="J45" s="2487"/>
      <c r="K45" s="2487"/>
      <c r="L45" s="2487"/>
      <c r="M45" s="2488"/>
      <c r="N45" s="439"/>
    </row>
    <row r="46" spans="1:14" ht="15" customHeight="1">
      <c r="A46" s="2537"/>
      <c r="B46" s="332" t="s">
        <v>760</v>
      </c>
      <c r="C46" s="2487" t="s">
        <v>1034</v>
      </c>
      <c r="D46" s="2487"/>
      <c r="E46" s="2487"/>
      <c r="F46" s="2487"/>
      <c r="G46" s="2487"/>
      <c r="H46" s="2487"/>
      <c r="I46" s="2487"/>
      <c r="J46" s="2487"/>
      <c r="K46" s="2487"/>
      <c r="L46" s="2487"/>
      <c r="M46" s="2488"/>
      <c r="N46" s="439"/>
    </row>
    <row r="47" spans="1:14" ht="15" customHeight="1">
      <c r="A47" s="2537"/>
      <c r="B47" s="332" t="s">
        <v>762</v>
      </c>
      <c r="C47" s="2126">
        <v>10</v>
      </c>
      <c r="D47" s="2126"/>
      <c r="E47" s="2126"/>
      <c r="F47" s="2126"/>
      <c r="G47" s="2126"/>
      <c r="H47" s="2126"/>
      <c r="I47" s="2126"/>
      <c r="J47" s="2126"/>
      <c r="K47" s="2126"/>
      <c r="L47" s="2126"/>
      <c r="M47" s="2127"/>
      <c r="N47" s="439"/>
    </row>
    <row r="48" spans="1:14" ht="16.5" customHeight="1">
      <c r="A48" s="2537"/>
      <c r="B48" s="332" t="s">
        <v>764</v>
      </c>
      <c r="C48" s="2126">
        <v>2020</v>
      </c>
      <c r="D48" s="2126"/>
      <c r="E48" s="2126"/>
      <c r="F48" s="2126"/>
      <c r="G48" s="2126"/>
      <c r="H48" s="2126"/>
      <c r="I48" s="2126"/>
      <c r="J48" s="2126"/>
      <c r="K48" s="2126"/>
      <c r="L48" s="2126"/>
      <c r="M48" s="2127"/>
      <c r="N48" s="439"/>
    </row>
    <row r="49" spans="1:14" ht="15" customHeight="1">
      <c r="A49" s="2520" t="s">
        <v>765</v>
      </c>
      <c r="B49" s="333" t="s">
        <v>766</v>
      </c>
      <c r="C49" s="2126" t="s">
        <v>1035</v>
      </c>
      <c r="D49" s="2126"/>
      <c r="E49" s="2126"/>
      <c r="F49" s="2126"/>
      <c r="G49" s="2126"/>
      <c r="H49" s="2126"/>
      <c r="I49" s="2126"/>
      <c r="J49" s="2126"/>
      <c r="K49" s="2126"/>
      <c r="L49" s="2126"/>
      <c r="M49" s="2127"/>
      <c r="N49" s="439"/>
    </row>
    <row r="50" spans="1:14" ht="15.75" customHeight="1">
      <c r="A50" s="2521"/>
      <c r="B50" s="333" t="s">
        <v>767</v>
      </c>
      <c r="C50" s="2487" t="s">
        <v>1036</v>
      </c>
      <c r="D50" s="2487"/>
      <c r="E50" s="2487"/>
      <c r="F50" s="2487"/>
      <c r="G50" s="2487"/>
      <c r="H50" s="2487"/>
      <c r="I50" s="2487"/>
      <c r="J50" s="2487"/>
      <c r="K50" s="2487"/>
      <c r="L50" s="2487"/>
      <c r="M50" s="2488"/>
      <c r="N50" s="439"/>
    </row>
    <row r="51" spans="1:14" ht="15" customHeight="1">
      <c r="A51" s="2521"/>
      <c r="B51" s="333" t="s">
        <v>769</v>
      </c>
      <c r="C51" s="2487" t="s">
        <v>1037</v>
      </c>
      <c r="D51" s="2487"/>
      <c r="E51" s="2487"/>
      <c r="F51" s="2487"/>
      <c r="G51" s="2487"/>
      <c r="H51" s="2487"/>
      <c r="I51" s="2487"/>
      <c r="J51" s="2487"/>
      <c r="K51" s="2487"/>
      <c r="L51" s="2487"/>
      <c r="M51" s="2488"/>
      <c r="N51" s="439"/>
    </row>
    <row r="52" spans="1:14" ht="15.75" customHeight="1">
      <c r="A52" s="2521"/>
      <c r="B52" s="333" t="s">
        <v>770</v>
      </c>
      <c r="C52" s="2487" t="s">
        <v>1038</v>
      </c>
      <c r="D52" s="2487"/>
      <c r="E52" s="2487"/>
      <c r="F52" s="2487"/>
      <c r="G52" s="2487"/>
      <c r="H52" s="2487"/>
      <c r="I52" s="2487"/>
      <c r="J52" s="2487"/>
      <c r="K52" s="2487"/>
      <c r="L52" s="2487"/>
      <c r="M52" s="2488"/>
      <c r="N52" s="439"/>
    </row>
    <row r="53" spans="1:14" ht="15.75" customHeight="1">
      <c r="A53" s="2521"/>
      <c r="B53" s="333" t="s">
        <v>771</v>
      </c>
      <c r="C53" s="2509" t="s">
        <v>350</v>
      </c>
      <c r="D53" s="2509"/>
      <c r="E53" s="2509"/>
      <c r="F53" s="2509"/>
      <c r="G53" s="2509"/>
      <c r="H53" s="2509"/>
      <c r="I53" s="2509"/>
      <c r="J53" s="2509"/>
      <c r="K53" s="2509"/>
      <c r="L53" s="2509"/>
      <c r="M53" s="2510"/>
      <c r="N53" s="439"/>
    </row>
    <row r="54" spans="1:14" ht="15.75" customHeight="1">
      <c r="A54" s="2522"/>
      <c r="B54" s="333" t="s">
        <v>773</v>
      </c>
      <c r="C54" s="2487" t="s">
        <v>1039</v>
      </c>
      <c r="D54" s="2487"/>
      <c r="E54" s="2487"/>
      <c r="F54" s="2487"/>
      <c r="G54" s="2487"/>
      <c r="H54" s="2487"/>
      <c r="I54" s="2487"/>
      <c r="J54" s="2487"/>
      <c r="K54" s="2487"/>
      <c r="L54" s="2487"/>
      <c r="M54" s="2488"/>
      <c r="N54" s="439"/>
    </row>
    <row r="55" spans="1:14" ht="15.75" customHeight="1">
      <c r="A55" s="2520" t="s">
        <v>774</v>
      </c>
      <c r="B55" s="450" t="s">
        <v>775</v>
      </c>
      <c r="C55" s="2487" t="s">
        <v>1020</v>
      </c>
      <c r="D55" s="2487"/>
      <c r="E55" s="2487"/>
      <c r="F55" s="2487"/>
      <c r="G55" s="2487"/>
      <c r="H55" s="2487"/>
      <c r="I55" s="2487"/>
      <c r="J55" s="2487"/>
      <c r="K55" s="2487"/>
      <c r="L55" s="2487"/>
      <c r="M55" s="2488"/>
      <c r="N55" s="439"/>
    </row>
    <row r="56" spans="1:14" ht="15.75" customHeight="1">
      <c r="A56" s="2521"/>
      <c r="B56" s="450" t="s">
        <v>777</v>
      </c>
      <c r="C56" s="2487" t="s">
        <v>1021</v>
      </c>
      <c r="D56" s="2487"/>
      <c r="E56" s="2487"/>
      <c r="F56" s="2487"/>
      <c r="G56" s="2487"/>
      <c r="H56" s="2487"/>
      <c r="I56" s="2487"/>
      <c r="J56" s="2487"/>
      <c r="K56" s="2487"/>
      <c r="L56" s="2487"/>
      <c r="M56" s="2488"/>
      <c r="N56" s="439"/>
    </row>
    <row r="57" spans="1:14" ht="16.5" customHeight="1">
      <c r="A57" s="2521"/>
      <c r="B57" s="451" t="s">
        <v>230</v>
      </c>
      <c r="C57" s="2511" t="s">
        <v>1022</v>
      </c>
      <c r="D57" s="2512"/>
      <c r="E57" s="2512"/>
      <c r="F57" s="2512"/>
      <c r="G57" s="2512"/>
      <c r="H57" s="2512"/>
      <c r="I57" s="2512"/>
      <c r="J57" s="2512"/>
      <c r="K57" s="2512"/>
      <c r="L57" s="2512"/>
      <c r="M57" s="2513"/>
      <c r="N57" s="439"/>
    </row>
    <row r="58" spans="1:14" ht="15.75" customHeight="1">
      <c r="A58" s="334" t="s">
        <v>780</v>
      </c>
      <c r="B58" s="452" t="s">
        <v>461</v>
      </c>
      <c r="C58" s="2507" t="s">
        <v>461</v>
      </c>
      <c r="D58" s="2507"/>
      <c r="E58" s="2507"/>
      <c r="F58" s="2507"/>
      <c r="G58" s="2507"/>
      <c r="H58" s="2507"/>
      <c r="I58" s="2507"/>
      <c r="J58" s="2507"/>
      <c r="K58" s="2507"/>
      <c r="L58" s="2507"/>
      <c r="M58" s="2508"/>
      <c r="N58" s="439"/>
    </row>
    <row r="59" spans="1:14" ht="15.75" customHeight="1"/>
    <row r="60" spans="1:14" ht="16.5" customHeight="1"/>
  </sheetData>
  <mergeCells count="60">
    <mergeCell ref="A1:M1"/>
    <mergeCell ref="C47:M47"/>
    <mergeCell ref="A49:A54"/>
    <mergeCell ref="A55:A57"/>
    <mergeCell ref="B41:B44"/>
    <mergeCell ref="F42:F43"/>
    <mergeCell ref="G42:J43"/>
    <mergeCell ref="L42:M43"/>
    <mergeCell ref="C45:M45"/>
    <mergeCell ref="A2:A15"/>
    <mergeCell ref="H7:L7"/>
    <mergeCell ref="B14:B15"/>
    <mergeCell ref="A16:A48"/>
    <mergeCell ref="C17:M17"/>
    <mergeCell ref="B18:B24"/>
    <mergeCell ref="B25:B28"/>
    <mergeCell ref="B32:B34"/>
    <mergeCell ref="B35:B40"/>
    <mergeCell ref="D37:E37"/>
    <mergeCell ref="F37:G37"/>
    <mergeCell ref="H37:I37"/>
    <mergeCell ref="F39:G39"/>
    <mergeCell ref="H39:I39"/>
    <mergeCell ref="C58:M58"/>
    <mergeCell ref="C48:M48"/>
    <mergeCell ref="C49:M49"/>
    <mergeCell ref="C50:M50"/>
    <mergeCell ref="C51:M51"/>
    <mergeCell ref="C52:M52"/>
    <mergeCell ref="C53:M53"/>
    <mergeCell ref="C54:M54"/>
    <mergeCell ref="C55:M55"/>
    <mergeCell ref="C56:M56"/>
    <mergeCell ref="C57:M57"/>
    <mergeCell ref="C46:M46"/>
    <mergeCell ref="C15:M15"/>
    <mergeCell ref="C16:M16"/>
    <mergeCell ref="C11:M11"/>
    <mergeCell ref="C12:M12"/>
    <mergeCell ref="C13:M13"/>
    <mergeCell ref="C14:D14"/>
    <mergeCell ref="F14:M14"/>
    <mergeCell ref="J30:L30"/>
    <mergeCell ref="J37:K37"/>
    <mergeCell ref="L37:M37"/>
    <mergeCell ref="C2:M2"/>
    <mergeCell ref="C3:M3"/>
    <mergeCell ref="D4:E4"/>
    <mergeCell ref="F4:G4"/>
    <mergeCell ref="I4:M4"/>
    <mergeCell ref="C5:M5"/>
    <mergeCell ref="C6:K6"/>
    <mergeCell ref="B8:B10"/>
    <mergeCell ref="C9:D9"/>
    <mergeCell ref="F9:G9"/>
    <mergeCell ref="I9:J9"/>
    <mergeCell ref="C10:D10"/>
    <mergeCell ref="F10:G10"/>
    <mergeCell ref="I10:J10"/>
    <mergeCell ref="C7:E7"/>
  </mergeCells>
  <hyperlinks>
    <hyperlink ref="C53" r:id="rId1" xr:uid="{00000000-0004-0000-13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57"/>
  <sheetViews>
    <sheetView zoomScale="70" zoomScaleNormal="70" workbookViewId="0">
      <selection activeCell="C44" sqref="C44"/>
    </sheetView>
  </sheetViews>
  <sheetFormatPr baseColWidth="10" defaultColWidth="11.42578125" defaultRowHeight="15"/>
  <cols>
    <col min="1" max="1" width="32.140625" customWidth="1"/>
    <col min="2" max="2" width="49.140625" customWidth="1"/>
  </cols>
  <sheetData>
    <row r="1" spans="1:23" ht="15.75">
      <c r="A1" s="2559" t="s">
        <v>1040</v>
      </c>
      <c r="B1" s="2560"/>
      <c r="C1" s="2560"/>
      <c r="D1" s="2560"/>
      <c r="E1" s="2560"/>
      <c r="F1" s="2560"/>
      <c r="G1" s="2560"/>
      <c r="H1" s="2560"/>
      <c r="I1" s="2560"/>
      <c r="J1" s="2560"/>
      <c r="K1" s="2560"/>
      <c r="L1" s="2560"/>
      <c r="M1" s="2561"/>
      <c r="N1" s="439"/>
      <c r="O1" s="435"/>
      <c r="P1" s="435"/>
      <c r="Q1" s="435"/>
      <c r="R1" s="435"/>
      <c r="S1" s="435"/>
      <c r="T1" s="435"/>
      <c r="U1" s="435"/>
    </row>
    <row r="2" spans="1:23" ht="15" customHeight="1">
      <c r="A2" s="2538" t="s">
        <v>707</v>
      </c>
      <c r="B2" s="675" t="s">
        <v>708</v>
      </c>
      <c r="C2" s="2539" t="s">
        <v>352</v>
      </c>
      <c r="D2" s="2539"/>
      <c r="E2" s="2539"/>
      <c r="F2" s="2539"/>
      <c r="G2" s="2539"/>
      <c r="H2" s="2539"/>
      <c r="I2" s="2539"/>
      <c r="J2" s="2539"/>
      <c r="K2" s="2539"/>
      <c r="L2" s="2539"/>
      <c r="M2" s="2540"/>
      <c r="N2" s="439"/>
      <c r="O2" s="435"/>
      <c r="P2" s="435"/>
      <c r="Q2" s="435"/>
      <c r="R2" s="435"/>
      <c r="S2" s="435"/>
      <c r="T2" s="435"/>
      <c r="U2" s="435"/>
      <c r="V2" s="435"/>
      <c r="W2" s="435"/>
    </row>
    <row r="3" spans="1:23" ht="36" customHeight="1">
      <c r="A3" s="2538"/>
      <c r="B3" s="329" t="s">
        <v>880</v>
      </c>
      <c r="C3" s="2487" t="s">
        <v>958</v>
      </c>
      <c r="D3" s="2487"/>
      <c r="E3" s="2487"/>
      <c r="F3" s="2487"/>
      <c r="G3" s="2487"/>
      <c r="H3" s="2487"/>
      <c r="I3" s="2487"/>
      <c r="J3" s="2487"/>
      <c r="K3" s="2487"/>
      <c r="L3" s="2487"/>
      <c r="M3" s="2488"/>
      <c r="N3" s="439"/>
      <c r="O3" s="435"/>
      <c r="P3" s="435"/>
      <c r="Q3" s="435"/>
      <c r="R3" s="435"/>
      <c r="S3" s="435"/>
      <c r="T3" s="435"/>
      <c r="U3" s="435"/>
      <c r="V3" s="435"/>
      <c r="W3" s="435"/>
    </row>
    <row r="4" spans="1:23" ht="15" customHeight="1">
      <c r="A4" s="2538"/>
      <c r="B4" s="296" t="s">
        <v>226</v>
      </c>
      <c r="C4" s="671" t="s">
        <v>93</v>
      </c>
      <c r="D4" s="678" t="s">
        <v>461</v>
      </c>
      <c r="E4" s="440" t="s">
        <v>461</v>
      </c>
      <c r="F4" s="2501" t="s">
        <v>227</v>
      </c>
      <c r="G4" s="2502"/>
      <c r="H4" s="679">
        <v>620</v>
      </c>
      <c r="I4" s="2487" t="s">
        <v>1041</v>
      </c>
      <c r="J4" s="2487"/>
      <c r="K4" s="2487"/>
      <c r="L4" s="2487"/>
      <c r="M4" s="2488"/>
      <c r="N4" s="439"/>
      <c r="O4" s="435"/>
      <c r="P4" s="435"/>
      <c r="Q4" s="435"/>
      <c r="R4" s="435"/>
      <c r="S4" s="435"/>
      <c r="T4" s="435"/>
      <c r="U4" s="435"/>
      <c r="V4" s="435"/>
      <c r="W4" s="435"/>
    </row>
    <row r="5" spans="1:23" ht="15" customHeight="1">
      <c r="A5" s="2538"/>
      <c r="B5" s="296" t="s">
        <v>711</v>
      </c>
      <c r="C5" s="2487" t="s">
        <v>1027</v>
      </c>
      <c r="D5" s="2487"/>
      <c r="E5" s="2487"/>
      <c r="F5" s="2487"/>
      <c r="G5" s="2487"/>
      <c r="H5" s="2487"/>
      <c r="I5" s="2487"/>
      <c r="J5" s="2487"/>
      <c r="K5" s="2487"/>
      <c r="L5" s="2487"/>
      <c r="M5" s="2488"/>
      <c r="N5" s="439"/>
      <c r="O5" s="435"/>
      <c r="P5" s="435"/>
      <c r="Q5" s="435"/>
      <c r="R5" s="435"/>
      <c r="S5" s="435"/>
      <c r="T5" s="435"/>
      <c r="U5" s="435"/>
      <c r="V5" s="435"/>
      <c r="W5" s="435"/>
    </row>
    <row r="6" spans="1:23" ht="15" customHeight="1">
      <c r="A6" s="2538"/>
      <c r="B6" s="296" t="s">
        <v>712</v>
      </c>
      <c r="C6" s="2487" t="s">
        <v>1007</v>
      </c>
      <c r="D6" s="2487"/>
      <c r="E6" s="2487"/>
      <c r="F6" s="2487"/>
      <c r="G6" s="2487"/>
      <c r="H6" s="2487"/>
      <c r="I6" s="2487"/>
      <c r="J6" s="2487"/>
      <c r="K6" s="2487"/>
      <c r="L6" s="671" t="s">
        <v>461</v>
      </c>
      <c r="M6" s="718" t="s">
        <v>461</v>
      </c>
      <c r="N6" s="439"/>
      <c r="O6" s="435"/>
      <c r="P6" s="435"/>
      <c r="Q6" s="435"/>
      <c r="R6" s="435"/>
      <c r="S6" s="435"/>
      <c r="T6" s="435"/>
      <c r="U6" s="435"/>
      <c r="V6" s="435"/>
      <c r="W6" s="435"/>
    </row>
    <row r="7" spans="1:23" ht="15" customHeight="1">
      <c r="A7" s="2538"/>
      <c r="B7" s="296" t="s">
        <v>713</v>
      </c>
      <c r="C7" s="2541" t="s">
        <v>25</v>
      </c>
      <c r="D7" s="2541"/>
      <c r="E7" s="441" t="s">
        <v>461</v>
      </c>
      <c r="F7" s="441" t="s">
        <v>461</v>
      </c>
      <c r="G7" s="442" t="s">
        <v>461</v>
      </c>
      <c r="H7" s="342" t="s">
        <v>230</v>
      </c>
      <c r="I7" s="2541" t="s">
        <v>42</v>
      </c>
      <c r="J7" s="2541"/>
      <c r="K7" s="2541"/>
      <c r="L7" s="2541"/>
      <c r="M7" s="2542"/>
      <c r="N7" s="439"/>
      <c r="O7" s="435"/>
      <c r="P7" s="435"/>
      <c r="Q7" s="435"/>
      <c r="R7" s="435"/>
      <c r="S7" s="435"/>
      <c r="T7" s="435"/>
      <c r="U7" s="435"/>
      <c r="V7" s="435"/>
      <c r="W7" s="435"/>
    </row>
    <row r="8" spans="1:23" ht="15.75">
      <c r="A8" s="2538"/>
      <c r="B8" s="2490" t="s">
        <v>714</v>
      </c>
      <c r="C8" s="2543" t="s">
        <v>1008</v>
      </c>
      <c r="D8" s="2489"/>
      <c r="E8" s="443" t="s">
        <v>461</v>
      </c>
      <c r="F8" s="443" t="s">
        <v>461</v>
      </c>
      <c r="G8" s="443" t="s">
        <v>461</v>
      </c>
      <c r="H8" s="443" t="s">
        <v>461</v>
      </c>
      <c r="I8" s="441" t="s">
        <v>461</v>
      </c>
      <c r="J8" s="441" t="s">
        <v>461</v>
      </c>
      <c r="K8" s="441" t="s">
        <v>461</v>
      </c>
      <c r="L8" s="441" t="s">
        <v>461</v>
      </c>
      <c r="M8" s="455" t="s">
        <v>461</v>
      </c>
      <c r="N8" s="439"/>
      <c r="O8" s="435"/>
      <c r="P8" s="435"/>
      <c r="Q8" s="435"/>
      <c r="R8" s="435"/>
      <c r="S8" s="435"/>
      <c r="T8" s="435"/>
      <c r="U8" s="435"/>
      <c r="V8" s="435"/>
      <c r="W8" s="435"/>
    </row>
    <row r="9" spans="1:23" ht="15" customHeight="1">
      <c r="A9" s="2538"/>
      <c r="B9" s="2490"/>
      <c r="C9" s="2544"/>
      <c r="D9" s="2545"/>
      <c r="E9" s="441" t="s">
        <v>461</v>
      </c>
      <c r="F9" s="2493" t="s">
        <v>461</v>
      </c>
      <c r="G9" s="2493"/>
      <c r="H9" s="441" t="s">
        <v>461</v>
      </c>
      <c r="I9" s="2493" t="s">
        <v>461</v>
      </c>
      <c r="J9" s="2493"/>
      <c r="K9" s="441" t="s">
        <v>461</v>
      </c>
      <c r="L9" s="441" t="s">
        <v>461</v>
      </c>
      <c r="M9" s="455" t="s">
        <v>461</v>
      </c>
      <c r="N9" s="439"/>
      <c r="O9" s="435"/>
      <c r="P9" s="435"/>
      <c r="Q9" s="435"/>
      <c r="R9" s="435"/>
      <c r="S9" s="435"/>
      <c r="T9" s="435"/>
      <c r="U9" s="435"/>
      <c r="V9" s="435"/>
      <c r="W9" s="435"/>
    </row>
    <row r="10" spans="1:23" ht="15" customHeight="1">
      <c r="A10" s="2538"/>
      <c r="B10" s="2491"/>
      <c r="C10" s="2493" t="s">
        <v>716</v>
      </c>
      <c r="D10" s="2493"/>
      <c r="E10" s="672" t="s">
        <v>461</v>
      </c>
      <c r="F10" s="2493" t="s">
        <v>716</v>
      </c>
      <c r="G10" s="2493"/>
      <c r="H10" s="672" t="s">
        <v>461</v>
      </c>
      <c r="I10" s="2493" t="s">
        <v>716</v>
      </c>
      <c r="J10" s="2493"/>
      <c r="K10" s="672" t="s">
        <v>461</v>
      </c>
      <c r="L10" s="672" t="s">
        <v>461</v>
      </c>
      <c r="M10" s="686" t="s">
        <v>461</v>
      </c>
      <c r="N10" s="439"/>
      <c r="O10" s="435"/>
      <c r="P10" s="435"/>
      <c r="Q10" s="435"/>
      <c r="R10" s="435"/>
      <c r="S10" s="435"/>
      <c r="T10" s="435"/>
      <c r="U10" s="435"/>
      <c r="V10" s="435"/>
      <c r="W10" s="435"/>
    </row>
    <row r="11" spans="1:23" ht="15" customHeight="1">
      <c r="A11" s="2538"/>
      <c r="B11" s="296" t="s">
        <v>717</v>
      </c>
      <c r="C11" s="2551" t="s">
        <v>1042</v>
      </c>
      <c r="D11" s="2551"/>
      <c r="E11" s="2551"/>
      <c r="F11" s="2551"/>
      <c r="G11" s="2551"/>
      <c r="H11" s="2551"/>
      <c r="I11" s="2551"/>
      <c r="J11" s="2551"/>
      <c r="K11" s="2551"/>
      <c r="L11" s="2551"/>
      <c r="M11" s="2552"/>
      <c r="N11" s="439"/>
      <c r="O11" s="435"/>
      <c r="P11" s="435"/>
      <c r="Q11" s="435"/>
      <c r="R11" s="435"/>
      <c r="S11" s="435"/>
      <c r="T11" s="435"/>
      <c r="U11" s="435"/>
      <c r="V11" s="435"/>
      <c r="W11" s="435"/>
    </row>
    <row r="12" spans="1:23" ht="15" customHeight="1">
      <c r="A12" s="2538"/>
      <c r="B12" s="670" t="s">
        <v>887</v>
      </c>
      <c r="C12" s="2489" t="s">
        <v>1043</v>
      </c>
      <c r="D12" s="2489"/>
      <c r="E12" s="2489"/>
      <c r="F12" s="2489"/>
      <c r="G12" s="2489"/>
      <c r="H12" s="2489"/>
      <c r="I12" s="2489"/>
      <c r="J12" s="2489"/>
      <c r="K12" s="2489"/>
      <c r="L12" s="2489"/>
      <c r="M12" s="2546"/>
      <c r="N12" s="439"/>
      <c r="O12" s="435"/>
      <c r="P12" s="435"/>
      <c r="Q12" s="435"/>
      <c r="R12" s="435"/>
      <c r="S12" s="435"/>
      <c r="T12" s="435"/>
      <c r="U12" s="435"/>
      <c r="V12" s="435"/>
      <c r="W12" s="435"/>
    </row>
    <row r="13" spans="1:23" ht="31.5" customHeight="1">
      <c r="A13" s="2538"/>
      <c r="B13" s="948" t="s">
        <v>889</v>
      </c>
      <c r="C13" s="2547" t="s">
        <v>966</v>
      </c>
      <c r="D13" s="2547"/>
      <c r="E13" s="2547"/>
      <c r="F13" s="2547"/>
      <c r="G13" s="2547"/>
      <c r="H13" s="2547"/>
      <c r="I13" s="2547"/>
      <c r="J13" s="2547"/>
      <c r="K13" s="2547"/>
      <c r="L13" s="2547"/>
      <c r="M13" s="2548"/>
      <c r="N13" s="676" t="s">
        <v>461</v>
      </c>
      <c r="O13" s="700"/>
      <c r="P13" s="700"/>
      <c r="Q13" s="700"/>
      <c r="R13" s="700"/>
      <c r="S13" s="700"/>
      <c r="T13" s="700"/>
      <c r="U13" s="700"/>
      <c r="V13" s="700"/>
      <c r="W13" s="700"/>
    </row>
    <row r="14" spans="1:23" ht="72" customHeight="1">
      <c r="A14" s="2538"/>
      <c r="B14" s="670" t="s">
        <v>890</v>
      </c>
      <c r="C14" s="2492" t="s">
        <v>65</v>
      </c>
      <c r="D14" s="2492"/>
      <c r="E14" s="343" t="s">
        <v>108</v>
      </c>
      <c r="F14" s="2549" t="s">
        <v>1030</v>
      </c>
      <c r="G14" s="2492"/>
      <c r="H14" s="2492"/>
      <c r="I14" s="2492"/>
      <c r="J14" s="2492"/>
      <c r="K14" s="2492"/>
      <c r="L14" s="2492"/>
      <c r="M14" s="2550"/>
      <c r="N14" s="439"/>
      <c r="O14" s="435"/>
      <c r="P14" s="435"/>
      <c r="Q14" s="435"/>
      <c r="R14" s="435"/>
      <c r="S14" s="435"/>
      <c r="T14" s="435"/>
      <c r="U14" s="435"/>
      <c r="V14" s="435"/>
      <c r="W14" s="435"/>
    </row>
    <row r="15" spans="1:23" ht="15" customHeight="1">
      <c r="A15" s="2562" t="s">
        <v>719</v>
      </c>
      <c r="B15" s="331" t="s">
        <v>217</v>
      </c>
      <c r="C15" s="2487" t="s">
        <v>332</v>
      </c>
      <c r="D15" s="2487"/>
      <c r="E15" s="2487"/>
      <c r="F15" s="2487"/>
      <c r="G15" s="2487"/>
      <c r="H15" s="2487"/>
      <c r="I15" s="2487"/>
      <c r="J15" s="2487"/>
      <c r="K15" s="2487"/>
      <c r="L15" s="2487"/>
      <c r="M15" s="2488"/>
      <c r="N15" s="439"/>
      <c r="O15" s="435"/>
      <c r="P15" s="435"/>
      <c r="Q15" s="435"/>
      <c r="R15" s="435"/>
      <c r="S15" s="435"/>
      <c r="T15" s="435"/>
      <c r="U15" s="435"/>
      <c r="V15" s="435"/>
      <c r="W15" s="435"/>
    </row>
    <row r="16" spans="1:23" ht="15" customHeight="1">
      <c r="A16" s="2563"/>
      <c r="B16" s="332" t="s">
        <v>892</v>
      </c>
      <c r="C16" s="2487" t="s">
        <v>1044</v>
      </c>
      <c r="D16" s="2487"/>
      <c r="E16" s="2487"/>
      <c r="F16" s="2487"/>
      <c r="G16" s="2487"/>
      <c r="H16" s="2487"/>
      <c r="I16" s="2487"/>
      <c r="J16" s="2487"/>
      <c r="K16" s="2487"/>
      <c r="L16" s="2487"/>
      <c r="M16" s="2488"/>
      <c r="N16" s="439"/>
      <c r="O16" s="435"/>
      <c r="P16" s="435"/>
      <c r="Q16" s="435"/>
      <c r="R16" s="435"/>
      <c r="S16" s="435"/>
      <c r="T16" s="435"/>
      <c r="U16" s="435"/>
      <c r="V16" s="435"/>
      <c r="W16" s="435"/>
    </row>
    <row r="17" spans="1:23" ht="15.75">
      <c r="A17" s="2563"/>
      <c r="B17" s="2514" t="s">
        <v>720</v>
      </c>
      <c r="C17" s="441" t="s">
        <v>461</v>
      </c>
      <c r="D17" s="676" t="s">
        <v>461</v>
      </c>
      <c r="E17" s="676" t="s">
        <v>461</v>
      </c>
      <c r="F17" s="676" t="s">
        <v>461</v>
      </c>
      <c r="G17" s="676" t="s">
        <v>461</v>
      </c>
      <c r="H17" s="676" t="s">
        <v>461</v>
      </c>
      <c r="I17" s="676" t="s">
        <v>461</v>
      </c>
      <c r="J17" s="676" t="s">
        <v>461</v>
      </c>
      <c r="K17" s="676" t="s">
        <v>461</v>
      </c>
      <c r="L17" s="676" t="s">
        <v>461</v>
      </c>
      <c r="M17" s="695" t="s">
        <v>461</v>
      </c>
      <c r="N17" s="439"/>
      <c r="O17" s="435"/>
      <c r="P17" s="435"/>
      <c r="Q17" s="435"/>
      <c r="R17" s="435"/>
      <c r="S17" s="435"/>
      <c r="T17" s="435"/>
      <c r="U17" s="435"/>
      <c r="V17" s="435"/>
      <c r="W17" s="435"/>
    </row>
    <row r="18" spans="1:23" ht="15.75">
      <c r="A18" s="2563"/>
      <c r="B18" s="2514"/>
      <c r="C18" s="441" t="s">
        <v>461</v>
      </c>
      <c r="D18" s="671" t="s">
        <v>461</v>
      </c>
      <c r="E18" s="676" t="s">
        <v>461</v>
      </c>
      <c r="F18" s="671" t="s">
        <v>461</v>
      </c>
      <c r="G18" s="676" t="s">
        <v>461</v>
      </c>
      <c r="H18" s="671" t="s">
        <v>461</v>
      </c>
      <c r="I18" s="676" t="s">
        <v>461</v>
      </c>
      <c r="J18" s="671" t="s">
        <v>461</v>
      </c>
      <c r="K18" s="676" t="s">
        <v>461</v>
      </c>
      <c r="L18" s="676" t="s">
        <v>461</v>
      </c>
      <c r="M18" s="695" t="s">
        <v>461</v>
      </c>
      <c r="N18" s="439"/>
      <c r="O18" s="435"/>
      <c r="P18" s="435"/>
      <c r="Q18" s="435"/>
      <c r="R18" s="435"/>
      <c r="S18" s="435"/>
      <c r="T18" s="435"/>
      <c r="U18" s="435"/>
      <c r="V18" s="435"/>
      <c r="W18" s="435"/>
    </row>
    <row r="19" spans="1:23" ht="15.75">
      <c r="A19" s="2563"/>
      <c r="B19" s="2514"/>
      <c r="C19" s="676" t="s">
        <v>721</v>
      </c>
      <c r="D19" s="340" t="s">
        <v>461</v>
      </c>
      <c r="E19" s="676" t="s">
        <v>722</v>
      </c>
      <c r="F19" s="340" t="s">
        <v>461</v>
      </c>
      <c r="G19" s="676" t="s">
        <v>723</v>
      </c>
      <c r="H19" s="340" t="s">
        <v>461</v>
      </c>
      <c r="I19" s="676" t="s">
        <v>724</v>
      </c>
      <c r="J19" s="340" t="s">
        <v>822</v>
      </c>
      <c r="K19" s="676" t="s">
        <v>461</v>
      </c>
      <c r="L19" s="676" t="s">
        <v>461</v>
      </c>
      <c r="M19" s="695" t="s">
        <v>461</v>
      </c>
      <c r="N19" s="439"/>
      <c r="O19" s="435"/>
      <c r="P19" s="435"/>
      <c r="Q19" s="435"/>
      <c r="R19" s="435"/>
      <c r="S19" s="435"/>
      <c r="T19" s="435"/>
      <c r="U19" s="435"/>
      <c r="V19" s="435"/>
      <c r="W19" s="435"/>
    </row>
    <row r="20" spans="1:23" ht="15.75">
      <c r="A20" s="2563"/>
      <c r="B20" s="2514"/>
      <c r="C20" s="676" t="s">
        <v>725</v>
      </c>
      <c r="D20" s="340" t="s">
        <v>461</v>
      </c>
      <c r="E20" s="676" t="s">
        <v>726</v>
      </c>
      <c r="F20" s="340" t="s">
        <v>461</v>
      </c>
      <c r="G20" s="676" t="s">
        <v>727</v>
      </c>
      <c r="H20" s="340" t="s">
        <v>461</v>
      </c>
      <c r="I20" s="676" t="s">
        <v>461</v>
      </c>
      <c r="J20" s="676" t="s">
        <v>461</v>
      </c>
      <c r="K20" s="676" t="s">
        <v>461</v>
      </c>
      <c r="L20" s="676" t="s">
        <v>461</v>
      </c>
      <c r="M20" s="695" t="s">
        <v>461</v>
      </c>
      <c r="N20" s="439"/>
      <c r="O20" s="435"/>
      <c r="P20" s="435"/>
      <c r="Q20" s="435"/>
      <c r="R20" s="435"/>
      <c r="S20" s="435"/>
      <c r="T20" s="435"/>
      <c r="U20" s="435"/>
      <c r="V20" s="435"/>
      <c r="W20" s="435"/>
    </row>
    <row r="21" spans="1:23" ht="15.75">
      <c r="A21" s="2563"/>
      <c r="B21" s="2514"/>
      <c r="C21" s="676" t="s">
        <v>728</v>
      </c>
      <c r="D21" s="340" t="s">
        <v>461</v>
      </c>
      <c r="E21" s="676" t="s">
        <v>729</v>
      </c>
      <c r="F21" s="340" t="s">
        <v>461</v>
      </c>
      <c r="G21" s="676" t="s">
        <v>461</v>
      </c>
      <c r="H21" s="676" t="s">
        <v>461</v>
      </c>
      <c r="I21" s="676" t="s">
        <v>461</v>
      </c>
      <c r="J21" s="676" t="s">
        <v>461</v>
      </c>
      <c r="K21" s="676" t="s">
        <v>461</v>
      </c>
      <c r="L21" s="676" t="s">
        <v>461</v>
      </c>
      <c r="M21" s="695" t="s">
        <v>461</v>
      </c>
      <c r="N21" s="439"/>
      <c r="O21" s="435"/>
      <c r="P21" s="435"/>
      <c r="Q21" s="435"/>
      <c r="R21" s="435"/>
      <c r="S21" s="435"/>
      <c r="T21" s="435"/>
      <c r="U21" s="435"/>
      <c r="V21" s="435"/>
      <c r="W21" s="435"/>
    </row>
    <row r="22" spans="1:23" ht="15.75">
      <c r="A22" s="2563"/>
      <c r="B22" s="2514"/>
      <c r="C22" s="676" t="s">
        <v>105</v>
      </c>
      <c r="D22" s="340" t="s">
        <v>461</v>
      </c>
      <c r="E22" s="676" t="s">
        <v>731</v>
      </c>
      <c r="F22" s="672" t="s">
        <v>461</v>
      </c>
      <c r="G22" s="672" t="s">
        <v>461</v>
      </c>
      <c r="H22" s="672" t="s">
        <v>461</v>
      </c>
      <c r="I22" s="672" t="s">
        <v>461</v>
      </c>
      <c r="J22" s="672" t="s">
        <v>461</v>
      </c>
      <c r="K22" s="672" t="s">
        <v>461</v>
      </c>
      <c r="L22" s="672" t="s">
        <v>461</v>
      </c>
      <c r="M22" s="686" t="s">
        <v>461</v>
      </c>
      <c r="N22" s="439"/>
      <c r="O22" s="435"/>
      <c r="P22" s="435"/>
      <c r="Q22" s="435"/>
      <c r="R22" s="435"/>
      <c r="S22" s="435"/>
      <c r="T22" s="435"/>
      <c r="U22" s="435"/>
      <c r="V22" s="435"/>
      <c r="W22" s="435"/>
    </row>
    <row r="23" spans="1:23" ht="15.75">
      <c r="A23" s="2563"/>
      <c r="B23" s="2515"/>
      <c r="C23" s="671" t="s">
        <v>461</v>
      </c>
      <c r="D23" s="671" t="s">
        <v>461</v>
      </c>
      <c r="E23" s="671" t="s">
        <v>461</v>
      </c>
      <c r="F23" s="671" t="s">
        <v>461</v>
      </c>
      <c r="G23" s="671" t="s">
        <v>461</v>
      </c>
      <c r="H23" s="671" t="s">
        <v>461</v>
      </c>
      <c r="I23" s="671" t="s">
        <v>461</v>
      </c>
      <c r="J23" s="671" t="s">
        <v>461</v>
      </c>
      <c r="K23" s="671" t="s">
        <v>461</v>
      </c>
      <c r="L23" s="671" t="s">
        <v>461</v>
      </c>
      <c r="M23" s="718" t="s">
        <v>461</v>
      </c>
      <c r="N23" s="439"/>
      <c r="O23" s="435"/>
      <c r="P23" s="435"/>
      <c r="Q23" s="435"/>
      <c r="R23" s="435"/>
      <c r="S23" s="435"/>
      <c r="T23" s="435"/>
      <c r="U23" s="435"/>
      <c r="V23" s="435"/>
      <c r="W23" s="435"/>
    </row>
    <row r="24" spans="1:23" ht="15.75">
      <c r="A24" s="2563"/>
      <c r="B24" s="2514" t="s">
        <v>733</v>
      </c>
      <c r="C24" s="676" t="s">
        <v>461</v>
      </c>
      <c r="D24" s="676" t="s">
        <v>461</v>
      </c>
      <c r="E24" s="676" t="s">
        <v>461</v>
      </c>
      <c r="F24" s="676" t="s">
        <v>461</v>
      </c>
      <c r="G24" s="676" t="s">
        <v>461</v>
      </c>
      <c r="H24" s="676" t="s">
        <v>461</v>
      </c>
      <c r="I24" s="676" t="s">
        <v>461</v>
      </c>
      <c r="J24" s="676" t="s">
        <v>461</v>
      </c>
      <c r="K24" s="676" t="s">
        <v>461</v>
      </c>
      <c r="L24" s="441" t="s">
        <v>461</v>
      </c>
      <c r="M24" s="455" t="s">
        <v>461</v>
      </c>
      <c r="N24" s="439"/>
      <c r="O24" s="435"/>
      <c r="P24" s="435"/>
      <c r="Q24" s="435"/>
      <c r="R24" s="435"/>
      <c r="S24" s="435"/>
      <c r="T24" s="435"/>
      <c r="U24" s="435"/>
      <c r="V24" s="435"/>
      <c r="W24" s="435"/>
    </row>
    <row r="25" spans="1:23" ht="15.75">
      <c r="A25" s="2563"/>
      <c r="B25" s="2514"/>
      <c r="C25" s="676" t="s">
        <v>734</v>
      </c>
      <c r="D25" s="344" t="s">
        <v>461</v>
      </c>
      <c r="E25" s="676" t="s">
        <v>461</v>
      </c>
      <c r="F25" s="676" t="s">
        <v>735</v>
      </c>
      <c r="G25" s="344" t="s">
        <v>461</v>
      </c>
      <c r="H25" s="676" t="s">
        <v>461</v>
      </c>
      <c r="I25" s="676" t="s">
        <v>736</v>
      </c>
      <c r="J25" s="344" t="s">
        <v>461</v>
      </c>
      <c r="K25" s="676" t="s">
        <v>461</v>
      </c>
      <c r="L25" s="441" t="s">
        <v>461</v>
      </c>
      <c r="M25" s="455" t="s">
        <v>461</v>
      </c>
      <c r="N25" s="439"/>
      <c r="O25" s="435"/>
      <c r="P25" s="435"/>
      <c r="Q25" s="435"/>
      <c r="R25" s="435"/>
      <c r="S25" s="435"/>
      <c r="T25" s="435"/>
      <c r="U25" s="435"/>
      <c r="V25" s="435"/>
      <c r="W25" s="435"/>
    </row>
    <row r="26" spans="1:23" ht="15.75">
      <c r="A26" s="2563"/>
      <c r="B26" s="2514"/>
      <c r="C26" s="676" t="s">
        <v>737</v>
      </c>
      <c r="D26" s="446" t="s">
        <v>461</v>
      </c>
      <c r="E26" s="441" t="s">
        <v>461</v>
      </c>
      <c r="F26" s="676" t="s">
        <v>738</v>
      </c>
      <c r="G26" s="340" t="s">
        <v>822</v>
      </c>
      <c r="H26" s="441" t="s">
        <v>461</v>
      </c>
      <c r="I26" s="441" t="s">
        <v>461</v>
      </c>
      <c r="J26" s="441" t="s">
        <v>461</v>
      </c>
      <c r="K26" s="441" t="s">
        <v>461</v>
      </c>
      <c r="L26" s="441" t="s">
        <v>461</v>
      </c>
      <c r="M26" s="455" t="s">
        <v>461</v>
      </c>
      <c r="N26" s="439"/>
      <c r="O26" s="435"/>
      <c r="P26" s="435"/>
      <c r="Q26" s="435"/>
      <c r="R26" s="435"/>
      <c r="S26" s="435"/>
      <c r="T26" s="435"/>
      <c r="U26" s="435"/>
      <c r="V26" s="435"/>
      <c r="W26" s="435"/>
    </row>
    <row r="27" spans="1:23" ht="15.75">
      <c r="A27" s="2563"/>
      <c r="B27" s="2515"/>
      <c r="C27" s="671" t="s">
        <v>461</v>
      </c>
      <c r="D27" s="671" t="s">
        <v>461</v>
      </c>
      <c r="E27" s="671" t="s">
        <v>461</v>
      </c>
      <c r="F27" s="671" t="s">
        <v>461</v>
      </c>
      <c r="G27" s="671" t="s">
        <v>461</v>
      </c>
      <c r="H27" s="671" t="s">
        <v>461</v>
      </c>
      <c r="I27" s="671" t="s">
        <v>461</v>
      </c>
      <c r="J27" s="671" t="s">
        <v>461</v>
      </c>
      <c r="K27" s="671" t="s">
        <v>461</v>
      </c>
      <c r="L27" s="672" t="s">
        <v>461</v>
      </c>
      <c r="M27" s="686" t="s">
        <v>461</v>
      </c>
      <c r="N27" s="439"/>
      <c r="O27" s="435"/>
      <c r="P27" s="435"/>
      <c r="Q27" s="435"/>
      <c r="R27" s="435"/>
      <c r="S27" s="435"/>
      <c r="T27" s="435"/>
      <c r="U27" s="435"/>
      <c r="V27" s="435"/>
      <c r="W27" s="435"/>
    </row>
    <row r="28" spans="1:23" ht="15.75">
      <c r="A28" s="2563"/>
      <c r="B28" s="670" t="s">
        <v>739</v>
      </c>
      <c r="C28" s="676" t="s">
        <v>461</v>
      </c>
      <c r="D28" s="676" t="s">
        <v>461</v>
      </c>
      <c r="E28" s="676" t="s">
        <v>461</v>
      </c>
      <c r="F28" s="676" t="s">
        <v>461</v>
      </c>
      <c r="G28" s="676" t="s">
        <v>461</v>
      </c>
      <c r="H28" s="676" t="s">
        <v>461</v>
      </c>
      <c r="I28" s="676" t="s">
        <v>461</v>
      </c>
      <c r="J28" s="676" t="s">
        <v>461</v>
      </c>
      <c r="K28" s="676" t="s">
        <v>461</v>
      </c>
      <c r="L28" s="676" t="s">
        <v>461</v>
      </c>
      <c r="M28" s="695" t="s">
        <v>461</v>
      </c>
      <c r="N28" s="439"/>
      <c r="O28" s="435"/>
      <c r="P28" s="435"/>
      <c r="Q28" s="435"/>
      <c r="R28" s="435"/>
      <c r="S28" s="435"/>
      <c r="T28" s="435"/>
      <c r="U28" s="435"/>
      <c r="V28" s="435"/>
      <c r="W28" s="435"/>
    </row>
    <row r="29" spans="1:23" ht="16.5">
      <c r="A29" s="2563"/>
      <c r="B29" s="670" t="s">
        <v>461</v>
      </c>
      <c r="C29" s="677" t="s">
        <v>740</v>
      </c>
      <c r="D29" s="486">
        <v>217</v>
      </c>
      <c r="E29" s="676" t="s">
        <v>461</v>
      </c>
      <c r="F29" s="441" t="s">
        <v>741</v>
      </c>
      <c r="G29" s="344">
        <v>2020</v>
      </c>
      <c r="H29" s="676" t="s">
        <v>461</v>
      </c>
      <c r="I29" s="441" t="s">
        <v>742</v>
      </c>
      <c r="J29" s="2566" t="s">
        <v>1014</v>
      </c>
      <c r="K29" s="2567"/>
      <c r="L29" s="2568"/>
      <c r="M29" s="695" t="s">
        <v>461</v>
      </c>
      <c r="N29" s="439"/>
      <c r="O29" s="435"/>
      <c r="P29" s="435"/>
      <c r="Q29" s="435"/>
      <c r="R29" s="435"/>
      <c r="S29" s="435"/>
      <c r="T29" s="435"/>
      <c r="U29" s="435"/>
      <c r="V29" s="435"/>
      <c r="W29" s="435"/>
    </row>
    <row r="30" spans="1:23" ht="15.75">
      <c r="A30" s="2563"/>
      <c r="B30" s="296" t="s">
        <v>461</v>
      </c>
      <c r="C30" s="671" t="s">
        <v>461</v>
      </c>
      <c r="D30" s="671" t="s">
        <v>461</v>
      </c>
      <c r="E30" s="671" t="s">
        <v>461</v>
      </c>
      <c r="F30" s="671" t="s">
        <v>461</v>
      </c>
      <c r="G30" s="671" t="s">
        <v>461</v>
      </c>
      <c r="H30" s="671" t="s">
        <v>461</v>
      </c>
      <c r="I30" s="671" t="s">
        <v>461</v>
      </c>
      <c r="J30" s="671" t="s">
        <v>461</v>
      </c>
      <c r="K30" s="671" t="s">
        <v>461</v>
      </c>
      <c r="L30" s="671" t="s">
        <v>461</v>
      </c>
      <c r="M30" s="718" t="s">
        <v>461</v>
      </c>
      <c r="N30" s="439"/>
      <c r="O30" s="435"/>
      <c r="P30" s="435"/>
      <c r="Q30" s="435"/>
      <c r="R30" s="435"/>
      <c r="S30" s="435"/>
      <c r="T30" s="435"/>
      <c r="U30" s="435"/>
      <c r="V30" s="435"/>
      <c r="W30" s="435"/>
    </row>
    <row r="31" spans="1:23" ht="15.75">
      <c r="A31" s="2563"/>
      <c r="B31" s="2514" t="s">
        <v>744</v>
      </c>
      <c r="C31" s="447" t="s">
        <v>461</v>
      </c>
      <c r="D31" s="447" t="s">
        <v>461</v>
      </c>
      <c r="E31" s="447" t="s">
        <v>461</v>
      </c>
      <c r="F31" s="447" t="s">
        <v>461</v>
      </c>
      <c r="G31" s="447" t="s">
        <v>461</v>
      </c>
      <c r="H31" s="447" t="s">
        <v>461</v>
      </c>
      <c r="I31" s="447" t="s">
        <v>461</v>
      </c>
      <c r="J31" s="447" t="s">
        <v>461</v>
      </c>
      <c r="K31" s="447" t="s">
        <v>461</v>
      </c>
      <c r="L31" s="441" t="s">
        <v>461</v>
      </c>
      <c r="M31" s="455" t="s">
        <v>461</v>
      </c>
      <c r="N31" s="439"/>
      <c r="O31" s="435"/>
      <c r="P31" s="435"/>
      <c r="Q31" s="435"/>
      <c r="R31" s="435"/>
      <c r="S31" s="435"/>
      <c r="T31" s="435"/>
      <c r="U31" s="435"/>
      <c r="V31" s="435"/>
      <c r="W31" s="435"/>
    </row>
    <row r="32" spans="1:23" ht="15.75">
      <c r="A32" s="2563"/>
      <c r="B32" s="2514"/>
      <c r="C32" s="676" t="s">
        <v>745</v>
      </c>
      <c r="D32" s="344">
        <v>2021</v>
      </c>
      <c r="E32" s="447" t="s">
        <v>461</v>
      </c>
      <c r="F32" s="676" t="s">
        <v>746</v>
      </c>
      <c r="G32" s="454">
        <v>2024</v>
      </c>
      <c r="H32" s="447" t="s">
        <v>461</v>
      </c>
      <c r="I32" s="441" t="s">
        <v>461</v>
      </c>
      <c r="J32" s="447" t="s">
        <v>461</v>
      </c>
      <c r="K32" s="447" t="s">
        <v>461</v>
      </c>
      <c r="L32" s="441" t="s">
        <v>461</v>
      </c>
      <c r="M32" s="455" t="s">
        <v>461</v>
      </c>
      <c r="N32" s="439"/>
      <c r="O32" s="435"/>
      <c r="P32" s="435"/>
      <c r="Q32" s="435"/>
      <c r="R32" s="435"/>
      <c r="S32" s="435"/>
      <c r="T32" s="435"/>
      <c r="U32" s="435"/>
      <c r="V32" s="435"/>
      <c r="W32" s="435"/>
    </row>
    <row r="33" spans="1:23" ht="15.75">
      <c r="A33" s="2563"/>
      <c r="B33" s="2515"/>
      <c r="C33" s="671" t="s">
        <v>461</v>
      </c>
      <c r="D33" s="671" t="s">
        <v>461</v>
      </c>
      <c r="E33" s="449" t="s">
        <v>461</v>
      </c>
      <c r="F33" s="671" t="s">
        <v>461</v>
      </c>
      <c r="G33" s="449" t="s">
        <v>461</v>
      </c>
      <c r="H33" s="449" t="s">
        <v>461</v>
      </c>
      <c r="I33" s="672" t="s">
        <v>461</v>
      </c>
      <c r="J33" s="449" t="s">
        <v>461</v>
      </c>
      <c r="K33" s="449" t="s">
        <v>461</v>
      </c>
      <c r="L33" s="672" t="s">
        <v>461</v>
      </c>
      <c r="M33" s="686" t="s">
        <v>461</v>
      </c>
      <c r="N33" s="439"/>
      <c r="O33" s="435"/>
      <c r="P33" s="435"/>
      <c r="Q33" s="435"/>
      <c r="R33" s="435"/>
      <c r="S33" s="435"/>
      <c r="T33" s="435"/>
      <c r="U33" s="435"/>
      <c r="V33" s="435"/>
      <c r="W33" s="435"/>
    </row>
    <row r="34" spans="1:23" ht="15.75">
      <c r="A34" s="2563"/>
      <c r="B34" s="2514" t="s">
        <v>748</v>
      </c>
      <c r="C34" s="676" t="s">
        <v>461</v>
      </c>
      <c r="D34" s="676" t="s">
        <v>461</v>
      </c>
      <c r="E34" s="676" t="s">
        <v>461</v>
      </c>
      <c r="F34" s="676" t="s">
        <v>461</v>
      </c>
      <c r="G34" s="676" t="s">
        <v>461</v>
      </c>
      <c r="H34" s="676" t="s">
        <v>461</v>
      </c>
      <c r="I34" s="676" t="s">
        <v>461</v>
      </c>
      <c r="J34" s="676" t="s">
        <v>461</v>
      </c>
      <c r="K34" s="676" t="s">
        <v>461</v>
      </c>
      <c r="L34" s="676" t="s">
        <v>461</v>
      </c>
      <c r="M34" s="695" t="s">
        <v>461</v>
      </c>
      <c r="N34" s="439"/>
      <c r="O34" s="435"/>
      <c r="P34" s="435"/>
      <c r="Q34" s="435"/>
      <c r="R34" s="435"/>
      <c r="S34" s="435"/>
      <c r="T34" s="435"/>
      <c r="U34" s="435"/>
      <c r="V34" s="435"/>
      <c r="W34" s="435"/>
    </row>
    <row r="35" spans="1:23" ht="15.75">
      <c r="A35" s="2563"/>
      <c r="B35" s="2514"/>
      <c r="C35" s="676" t="s">
        <v>461</v>
      </c>
      <c r="D35" s="676" t="s">
        <v>749</v>
      </c>
      <c r="E35" s="676" t="s">
        <v>461</v>
      </c>
      <c r="F35" s="676" t="s">
        <v>750</v>
      </c>
      <c r="G35" s="676" t="s">
        <v>461</v>
      </c>
      <c r="H35" s="441" t="s">
        <v>751</v>
      </c>
      <c r="I35" s="441" t="s">
        <v>461</v>
      </c>
      <c r="J35" s="441" t="s">
        <v>752</v>
      </c>
      <c r="K35" s="676" t="s">
        <v>461</v>
      </c>
      <c r="L35" s="676" t="s">
        <v>753</v>
      </c>
      <c r="M35" s="695" t="s">
        <v>461</v>
      </c>
      <c r="N35" s="439"/>
      <c r="O35" s="435"/>
      <c r="P35" s="435"/>
      <c r="Q35" s="435"/>
      <c r="R35" s="435"/>
      <c r="S35" s="435"/>
      <c r="T35" s="435"/>
      <c r="U35" s="435"/>
      <c r="V35" s="435"/>
      <c r="W35" s="435"/>
    </row>
    <row r="36" spans="1:23" ht="16.5">
      <c r="A36" s="2563"/>
      <c r="B36" s="2514"/>
      <c r="C36" s="676" t="s">
        <v>461</v>
      </c>
      <c r="D36" s="674" t="s">
        <v>461</v>
      </c>
      <c r="E36" s="488">
        <v>341</v>
      </c>
      <c r="F36" s="489" t="s">
        <v>461</v>
      </c>
      <c r="G36" s="488">
        <v>341</v>
      </c>
      <c r="H36" s="489" t="s">
        <v>461</v>
      </c>
      <c r="I36" s="488">
        <v>341</v>
      </c>
      <c r="J36" s="489" t="s">
        <v>461</v>
      </c>
      <c r="K36" s="488">
        <v>68</v>
      </c>
      <c r="L36" s="641" t="s">
        <v>461</v>
      </c>
      <c r="M36" s="642"/>
      <c r="N36" s="439"/>
      <c r="O36" s="435"/>
      <c r="P36" s="594" t="s">
        <v>461</v>
      </c>
      <c r="Q36" s="487" t="s">
        <v>461</v>
      </c>
      <c r="R36" s="487" t="s">
        <v>461</v>
      </c>
      <c r="S36" s="487" t="s">
        <v>461</v>
      </c>
      <c r="T36" s="487" t="s">
        <v>461</v>
      </c>
      <c r="U36" s="487" t="s">
        <v>461</v>
      </c>
      <c r="V36" s="435"/>
      <c r="W36" s="435"/>
    </row>
    <row r="37" spans="1:23" ht="15.75">
      <c r="A37" s="2563"/>
      <c r="B37" s="2514"/>
      <c r="C37" s="676" t="s">
        <v>461</v>
      </c>
      <c r="D37" s="671" t="s">
        <v>806</v>
      </c>
      <c r="E37" s="671" t="s">
        <v>461</v>
      </c>
      <c r="F37" s="671" t="s">
        <v>754</v>
      </c>
      <c r="G37" s="671" t="s">
        <v>461</v>
      </c>
      <c r="H37" s="676" t="s">
        <v>461</v>
      </c>
      <c r="I37" s="676" t="s">
        <v>461</v>
      </c>
      <c r="J37" s="676" t="s">
        <v>461</v>
      </c>
      <c r="K37" s="676" t="s">
        <v>461</v>
      </c>
      <c r="L37" s="676" t="s">
        <v>461</v>
      </c>
      <c r="M37" s="695" t="s">
        <v>461</v>
      </c>
      <c r="N37" s="439"/>
      <c r="O37" s="435"/>
      <c r="P37" s="435"/>
      <c r="Q37" s="435"/>
      <c r="R37" s="435"/>
      <c r="S37" s="435"/>
      <c r="T37" s="435"/>
      <c r="U37" s="435"/>
      <c r="V37" s="435"/>
      <c r="W37" s="435"/>
    </row>
    <row r="38" spans="1:23" ht="15" customHeight="1">
      <c r="A38" s="2563"/>
      <c r="B38" s="2514"/>
      <c r="C38" s="676" t="s">
        <v>461</v>
      </c>
      <c r="D38" s="678">
        <v>2025</v>
      </c>
      <c r="E38" s="679" t="s">
        <v>461</v>
      </c>
      <c r="F38" s="2487">
        <v>1091</v>
      </c>
      <c r="G38" s="2500"/>
      <c r="H38" s="2517" t="s">
        <v>461</v>
      </c>
      <c r="I38" s="2517"/>
      <c r="J38" s="676" t="s">
        <v>461</v>
      </c>
      <c r="K38" s="676" t="s">
        <v>461</v>
      </c>
      <c r="L38" s="676" t="s">
        <v>461</v>
      </c>
      <c r="M38" s="695" t="s">
        <v>461</v>
      </c>
      <c r="N38" s="439"/>
      <c r="O38" s="435"/>
      <c r="P38" s="435"/>
      <c r="Q38" s="435"/>
      <c r="R38" s="435"/>
      <c r="S38" s="435"/>
      <c r="T38" s="435"/>
      <c r="U38" s="435"/>
      <c r="V38" s="435"/>
      <c r="W38" s="435"/>
    </row>
    <row r="39" spans="1:23" ht="15.75">
      <c r="A39" s="2563"/>
      <c r="B39" s="2514"/>
      <c r="C39" s="671" t="s">
        <v>461</v>
      </c>
      <c r="D39" s="671" t="s">
        <v>461</v>
      </c>
      <c r="E39" s="671" t="s">
        <v>461</v>
      </c>
      <c r="F39" s="671" t="s">
        <v>461</v>
      </c>
      <c r="G39" s="671" t="s">
        <v>461</v>
      </c>
      <c r="H39" s="671" t="s">
        <v>461</v>
      </c>
      <c r="I39" s="671" t="s">
        <v>461</v>
      </c>
      <c r="J39" s="671" t="s">
        <v>461</v>
      </c>
      <c r="K39" s="671" t="s">
        <v>461</v>
      </c>
      <c r="L39" s="671" t="s">
        <v>461</v>
      </c>
      <c r="M39" s="718" t="s">
        <v>461</v>
      </c>
      <c r="N39" s="439"/>
      <c r="O39" s="435"/>
      <c r="P39" s="435"/>
      <c r="Q39" s="435"/>
      <c r="R39" s="435"/>
      <c r="S39" s="435"/>
      <c r="T39" s="435"/>
      <c r="U39" s="435"/>
      <c r="V39" s="435"/>
      <c r="W39" s="435"/>
    </row>
    <row r="40" spans="1:23" ht="15.75">
      <c r="A40" s="2563"/>
      <c r="B40" s="2523" t="s">
        <v>755</v>
      </c>
      <c r="C40" s="676" t="s">
        <v>461</v>
      </c>
      <c r="D40" s="676" t="s">
        <v>461</v>
      </c>
      <c r="E40" s="676" t="s">
        <v>461</v>
      </c>
      <c r="F40" s="676" t="s">
        <v>461</v>
      </c>
      <c r="G40" s="676" t="s">
        <v>461</v>
      </c>
      <c r="H40" s="676" t="s">
        <v>461</v>
      </c>
      <c r="I40" s="676" t="s">
        <v>461</v>
      </c>
      <c r="J40" s="676" t="s">
        <v>461</v>
      </c>
      <c r="K40" s="676" t="s">
        <v>461</v>
      </c>
      <c r="L40" s="441" t="s">
        <v>461</v>
      </c>
      <c r="M40" s="455" t="s">
        <v>461</v>
      </c>
      <c r="N40" s="439"/>
      <c r="O40" s="435"/>
      <c r="P40" s="435"/>
      <c r="Q40" s="435"/>
      <c r="R40" s="435"/>
      <c r="S40" s="435"/>
      <c r="T40" s="435"/>
      <c r="U40" s="435"/>
      <c r="V40" s="435"/>
      <c r="W40" s="435"/>
    </row>
    <row r="41" spans="1:23" ht="15" customHeight="1">
      <c r="A41" s="2563"/>
      <c r="B41" s="2514"/>
      <c r="C41" s="441" t="s">
        <v>461</v>
      </c>
      <c r="D41" s="676" t="s">
        <v>93</v>
      </c>
      <c r="E41" s="671" t="s">
        <v>95</v>
      </c>
      <c r="F41" s="2524" t="s">
        <v>756</v>
      </c>
      <c r="G41" s="2525" t="s">
        <v>1045</v>
      </c>
      <c r="H41" s="2489"/>
      <c r="I41" s="2489"/>
      <c r="J41" s="2526"/>
      <c r="K41" s="676" t="s">
        <v>757</v>
      </c>
      <c r="L41" s="2529" t="s">
        <v>1015</v>
      </c>
      <c r="M41" s="2530"/>
      <c r="N41" s="439"/>
      <c r="O41" s="435"/>
      <c r="P41" s="435"/>
      <c r="Q41" s="435"/>
      <c r="R41" s="435"/>
      <c r="S41" s="435"/>
      <c r="T41" s="435"/>
      <c r="U41" s="435"/>
      <c r="V41" s="435"/>
      <c r="W41" s="435"/>
    </row>
    <row r="42" spans="1:23" ht="15.75">
      <c r="A42" s="2563"/>
      <c r="B42" s="2514"/>
      <c r="C42" s="441" t="s">
        <v>461</v>
      </c>
      <c r="D42" s="448" t="s">
        <v>822</v>
      </c>
      <c r="E42" s="679" t="s">
        <v>461</v>
      </c>
      <c r="F42" s="2524"/>
      <c r="G42" s="2527"/>
      <c r="H42" s="2492"/>
      <c r="I42" s="2492"/>
      <c r="J42" s="2528"/>
      <c r="K42" s="441" t="s">
        <v>461</v>
      </c>
      <c r="L42" s="2531"/>
      <c r="M42" s="2532"/>
      <c r="N42" s="439"/>
      <c r="O42" s="435"/>
      <c r="P42" s="435"/>
      <c r="Q42" s="435"/>
      <c r="R42" s="435"/>
      <c r="S42" s="435"/>
      <c r="T42" s="435"/>
      <c r="U42" s="435"/>
      <c r="V42" s="435"/>
      <c r="W42" s="435"/>
    </row>
    <row r="43" spans="1:23" ht="15.75">
      <c r="A43" s="2563"/>
      <c r="B43" s="2515"/>
      <c r="C43" s="672" t="s">
        <v>461</v>
      </c>
      <c r="D43" s="672" t="s">
        <v>461</v>
      </c>
      <c r="E43" s="672" t="s">
        <v>461</v>
      </c>
      <c r="F43" s="672" t="s">
        <v>461</v>
      </c>
      <c r="G43" s="672" t="s">
        <v>461</v>
      </c>
      <c r="H43" s="672" t="s">
        <v>461</v>
      </c>
      <c r="I43" s="672" t="s">
        <v>461</v>
      </c>
      <c r="J43" s="672" t="s">
        <v>461</v>
      </c>
      <c r="K43" s="672" t="s">
        <v>461</v>
      </c>
      <c r="L43" s="441" t="s">
        <v>461</v>
      </c>
      <c r="M43" s="455" t="s">
        <v>461</v>
      </c>
      <c r="N43" s="439"/>
      <c r="O43" s="435"/>
      <c r="P43" s="435"/>
      <c r="Q43" s="435"/>
      <c r="R43" s="435"/>
      <c r="S43" s="435"/>
      <c r="T43" s="435"/>
      <c r="U43" s="435"/>
      <c r="V43" s="435"/>
      <c r="W43" s="435"/>
    </row>
    <row r="44" spans="1:23" ht="15" customHeight="1">
      <c r="A44" s="2563"/>
      <c r="B44" s="296" t="s">
        <v>758</v>
      </c>
      <c r="C44" s="2487" t="s">
        <v>1046</v>
      </c>
      <c r="D44" s="2487"/>
      <c r="E44" s="2487"/>
      <c r="F44" s="2487"/>
      <c r="G44" s="2487"/>
      <c r="H44" s="2487"/>
      <c r="I44" s="2487"/>
      <c r="J44" s="2487"/>
      <c r="K44" s="2487"/>
      <c r="L44" s="2487"/>
      <c r="M44" s="2488"/>
      <c r="N44" s="439"/>
      <c r="O44" s="435"/>
      <c r="P44" s="435"/>
      <c r="Q44" s="435"/>
      <c r="R44" s="435"/>
      <c r="S44" s="435"/>
      <c r="T44" s="435"/>
      <c r="U44" s="435"/>
      <c r="V44" s="435"/>
      <c r="W44" s="435"/>
    </row>
    <row r="45" spans="1:23" ht="15" customHeight="1">
      <c r="A45" s="2563"/>
      <c r="B45" s="332" t="s">
        <v>760</v>
      </c>
      <c r="C45" s="2487" t="s">
        <v>1034</v>
      </c>
      <c r="D45" s="2487"/>
      <c r="E45" s="2487"/>
      <c r="F45" s="2487"/>
      <c r="G45" s="2487"/>
      <c r="H45" s="2487"/>
      <c r="I45" s="2487"/>
      <c r="J45" s="2487"/>
      <c r="K45" s="2487"/>
      <c r="L45" s="2487"/>
      <c r="M45" s="2488"/>
      <c r="N45" s="439"/>
      <c r="O45" s="435"/>
      <c r="P45" s="435"/>
      <c r="Q45" s="435"/>
      <c r="R45" s="435"/>
      <c r="S45" s="435"/>
      <c r="T45" s="435"/>
      <c r="U45" s="435"/>
      <c r="V45" s="435"/>
      <c r="W45" s="435"/>
    </row>
    <row r="46" spans="1:23" ht="15" customHeight="1">
      <c r="A46" s="2563"/>
      <c r="B46" s="332" t="s">
        <v>762</v>
      </c>
      <c r="C46" s="2126">
        <v>10</v>
      </c>
      <c r="D46" s="2126"/>
      <c r="E46" s="2126"/>
      <c r="F46" s="2126"/>
      <c r="G46" s="2126"/>
      <c r="H46" s="2126"/>
      <c r="I46" s="2126"/>
      <c r="J46" s="2126"/>
      <c r="K46" s="2126"/>
      <c r="L46" s="2126"/>
      <c r="M46" s="2127"/>
      <c r="N46" s="439"/>
      <c r="O46" s="435"/>
      <c r="P46" s="435"/>
      <c r="Q46" s="435"/>
      <c r="R46" s="435"/>
      <c r="S46" s="435"/>
      <c r="T46" s="435"/>
      <c r="U46" s="435"/>
      <c r="V46" s="435"/>
      <c r="W46" s="435"/>
    </row>
    <row r="47" spans="1:23" ht="15" customHeight="1">
      <c r="A47" s="2563"/>
      <c r="B47" s="332" t="s">
        <v>764</v>
      </c>
      <c r="C47" s="2564">
        <v>2020</v>
      </c>
      <c r="D47" s="2564"/>
      <c r="E47" s="2564"/>
      <c r="F47" s="2564"/>
      <c r="G47" s="2564"/>
      <c r="H47" s="2564"/>
      <c r="I47" s="2564"/>
      <c r="J47" s="2564"/>
      <c r="K47" s="2564"/>
      <c r="L47" s="2564"/>
      <c r="M47" s="2565"/>
      <c r="N47" s="439"/>
      <c r="O47" s="435"/>
      <c r="P47" s="435"/>
      <c r="Q47" s="435"/>
      <c r="R47" s="435"/>
      <c r="S47" s="435"/>
      <c r="T47" s="435"/>
      <c r="U47" s="435"/>
      <c r="V47" s="435"/>
      <c r="W47" s="435"/>
    </row>
    <row r="48" spans="1:23" ht="15" customHeight="1">
      <c r="A48" s="2555" t="s">
        <v>765</v>
      </c>
      <c r="B48" s="333" t="s">
        <v>766</v>
      </c>
      <c r="C48" s="2487" t="s">
        <v>1047</v>
      </c>
      <c r="D48" s="2487"/>
      <c r="E48" s="2487"/>
      <c r="F48" s="2487"/>
      <c r="G48" s="2487"/>
      <c r="H48" s="2487"/>
      <c r="I48" s="2487"/>
      <c r="J48" s="2487"/>
      <c r="K48" s="2487"/>
      <c r="L48" s="2487"/>
      <c r="M48" s="2488"/>
      <c r="N48" s="439"/>
      <c r="O48" s="435"/>
      <c r="P48" s="435"/>
      <c r="Q48" s="435"/>
      <c r="R48" s="435"/>
      <c r="S48" s="435"/>
      <c r="T48" s="435"/>
      <c r="U48" s="435"/>
      <c r="V48" s="435"/>
      <c r="W48" s="435"/>
    </row>
    <row r="49" spans="1:23" ht="15" customHeight="1">
      <c r="A49" s="2556"/>
      <c r="B49" s="333" t="s">
        <v>767</v>
      </c>
      <c r="C49" s="2487" t="s">
        <v>1048</v>
      </c>
      <c r="D49" s="2487"/>
      <c r="E49" s="2487"/>
      <c r="F49" s="2487"/>
      <c r="G49" s="2487"/>
      <c r="H49" s="2487"/>
      <c r="I49" s="2487"/>
      <c r="J49" s="2487"/>
      <c r="K49" s="2487"/>
      <c r="L49" s="2487"/>
      <c r="M49" s="2488"/>
      <c r="N49" s="439"/>
      <c r="O49" s="435"/>
      <c r="P49" s="435"/>
      <c r="Q49" s="435"/>
      <c r="R49" s="435"/>
      <c r="S49" s="435"/>
      <c r="T49" s="435"/>
      <c r="U49" s="435"/>
      <c r="V49" s="435"/>
      <c r="W49" s="435"/>
    </row>
    <row r="50" spans="1:23" ht="15" customHeight="1">
      <c r="A50" s="2556"/>
      <c r="B50" s="333" t="s">
        <v>769</v>
      </c>
      <c r="C50" s="2487" t="s">
        <v>1049</v>
      </c>
      <c r="D50" s="2487"/>
      <c r="E50" s="2487"/>
      <c r="F50" s="2487"/>
      <c r="G50" s="2487"/>
      <c r="H50" s="2487"/>
      <c r="I50" s="2487"/>
      <c r="J50" s="2487"/>
      <c r="K50" s="2487"/>
      <c r="L50" s="2487"/>
      <c r="M50" s="2488"/>
      <c r="N50" s="439"/>
      <c r="O50" s="435"/>
      <c r="P50" s="435"/>
      <c r="Q50" s="435"/>
      <c r="R50" s="435"/>
      <c r="S50" s="435"/>
      <c r="T50" s="435"/>
      <c r="U50" s="435"/>
      <c r="V50" s="435"/>
      <c r="W50" s="435"/>
    </row>
    <row r="51" spans="1:23" ht="15" customHeight="1">
      <c r="A51" s="2556"/>
      <c r="B51" s="333" t="s">
        <v>770</v>
      </c>
      <c r="C51" s="2487" t="s">
        <v>1050</v>
      </c>
      <c r="D51" s="2487"/>
      <c r="E51" s="2487"/>
      <c r="F51" s="2487"/>
      <c r="G51" s="2487"/>
      <c r="H51" s="2487"/>
      <c r="I51" s="2487"/>
      <c r="J51" s="2487"/>
      <c r="K51" s="2487"/>
      <c r="L51" s="2487"/>
      <c r="M51" s="2488"/>
      <c r="N51" s="439"/>
      <c r="O51" s="435"/>
      <c r="P51" s="435"/>
      <c r="Q51" s="435"/>
      <c r="R51" s="435"/>
      <c r="S51" s="435"/>
      <c r="T51" s="435"/>
      <c r="U51" s="435"/>
      <c r="V51" s="435"/>
      <c r="W51" s="435"/>
    </row>
    <row r="52" spans="1:23" ht="15" customHeight="1">
      <c r="A52" s="2556"/>
      <c r="B52" s="333" t="s">
        <v>771</v>
      </c>
      <c r="C52" s="2509" t="s">
        <v>354</v>
      </c>
      <c r="D52" s="2509"/>
      <c r="E52" s="2509"/>
      <c r="F52" s="2509"/>
      <c r="G52" s="2509"/>
      <c r="H52" s="2509"/>
      <c r="I52" s="2509"/>
      <c r="J52" s="2509"/>
      <c r="K52" s="2509"/>
      <c r="L52" s="2509"/>
      <c r="M52" s="2510"/>
      <c r="N52" s="439"/>
      <c r="O52" s="435"/>
      <c r="P52" s="435"/>
      <c r="Q52" s="435"/>
      <c r="R52" s="435"/>
      <c r="S52" s="435"/>
      <c r="T52" s="435"/>
      <c r="U52" s="435"/>
      <c r="V52" s="435"/>
      <c r="W52" s="435"/>
    </row>
    <row r="53" spans="1:23" ht="15" customHeight="1">
      <c r="A53" s="2557"/>
      <c r="B53" s="333" t="s">
        <v>773</v>
      </c>
      <c r="C53" s="2487">
        <v>2976030</v>
      </c>
      <c r="D53" s="2487"/>
      <c r="E53" s="2487"/>
      <c r="F53" s="2487"/>
      <c r="G53" s="2487"/>
      <c r="H53" s="2487"/>
      <c r="I53" s="2487"/>
      <c r="J53" s="2487"/>
      <c r="K53" s="2487"/>
      <c r="L53" s="2487"/>
      <c r="M53" s="2488"/>
      <c r="N53" s="439"/>
      <c r="O53" s="435"/>
      <c r="P53" s="435"/>
      <c r="Q53" s="435"/>
      <c r="R53" s="435"/>
      <c r="S53" s="435"/>
      <c r="T53" s="435"/>
      <c r="U53" s="435"/>
      <c r="V53" s="435"/>
      <c r="W53" s="435"/>
    </row>
    <row r="54" spans="1:23" ht="15" customHeight="1">
      <c r="A54" s="2555" t="s">
        <v>774</v>
      </c>
      <c r="B54" s="450" t="s">
        <v>775</v>
      </c>
      <c r="C54" s="2487" t="s">
        <v>1020</v>
      </c>
      <c r="D54" s="2487"/>
      <c r="E54" s="2487"/>
      <c r="F54" s="2487"/>
      <c r="G54" s="2487"/>
      <c r="H54" s="2487"/>
      <c r="I54" s="2487"/>
      <c r="J54" s="2487"/>
      <c r="K54" s="2487"/>
      <c r="L54" s="2487"/>
      <c r="M54" s="2488"/>
      <c r="N54" s="439"/>
      <c r="O54" s="435"/>
      <c r="P54" s="435"/>
      <c r="Q54" s="435"/>
      <c r="R54" s="435"/>
      <c r="S54" s="435"/>
      <c r="T54" s="435"/>
      <c r="U54" s="435"/>
      <c r="V54" s="435"/>
      <c r="W54" s="435"/>
    </row>
    <row r="55" spans="1:23" ht="15" customHeight="1">
      <c r="A55" s="2556"/>
      <c r="B55" s="450" t="s">
        <v>777</v>
      </c>
      <c r="C55" s="2487" t="s">
        <v>1021</v>
      </c>
      <c r="D55" s="2487"/>
      <c r="E55" s="2487"/>
      <c r="F55" s="2487"/>
      <c r="G55" s="2487"/>
      <c r="H55" s="2487"/>
      <c r="I55" s="2487"/>
      <c r="J55" s="2487"/>
      <c r="K55" s="2487"/>
      <c r="L55" s="2487"/>
      <c r="M55" s="2488"/>
      <c r="N55" s="439"/>
      <c r="O55" s="435"/>
      <c r="P55" s="435"/>
      <c r="Q55" s="435"/>
      <c r="R55" s="435"/>
      <c r="S55" s="435"/>
      <c r="T55" s="435"/>
      <c r="U55" s="435"/>
      <c r="V55" s="435"/>
      <c r="W55" s="435"/>
    </row>
    <row r="56" spans="1:23" ht="15" customHeight="1">
      <c r="A56" s="2556"/>
      <c r="B56" s="451" t="s">
        <v>230</v>
      </c>
      <c r="C56" s="2511" t="s">
        <v>1022</v>
      </c>
      <c r="D56" s="2512"/>
      <c r="E56" s="2512"/>
      <c r="F56" s="2512"/>
      <c r="G56" s="2512"/>
      <c r="H56" s="2512"/>
      <c r="I56" s="2512"/>
      <c r="J56" s="2512"/>
      <c r="K56" s="2512"/>
      <c r="L56" s="2512"/>
      <c r="M56" s="2558"/>
      <c r="N56" s="439"/>
      <c r="O56" s="435"/>
      <c r="P56" s="435"/>
      <c r="Q56" s="435"/>
      <c r="R56" s="435"/>
      <c r="S56" s="435"/>
      <c r="T56" s="435"/>
      <c r="U56" s="435"/>
      <c r="V56" s="435"/>
      <c r="W56" s="435"/>
    </row>
    <row r="57" spans="1:23" ht="15" customHeight="1">
      <c r="A57" s="949" t="s">
        <v>780</v>
      </c>
      <c r="B57" s="950" t="s">
        <v>461</v>
      </c>
      <c r="C57" s="2553" t="s">
        <v>461</v>
      </c>
      <c r="D57" s="2553"/>
      <c r="E57" s="2553"/>
      <c r="F57" s="2553"/>
      <c r="G57" s="2553"/>
      <c r="H57" s="2553"/>
      <c r="I57" s="2553"/>
      <c r="J57" s="2553"/>
      <c r="K57" s="2553"/>
      <c r="L57" s="2553"/>
      <c r="M57" s="2554"/>
      <c r="N57" s="439"/>
      <c r="O57" s="435"/>
      <c r="P57" s="435"/>
      <c r="Q57" s="435"/>
      <c r="R57" s="435"/>
      <c r="S57" s="435"/>
      <c r="T57" s="435"/>
      <c r="U57" s="435"/>
      <c r="V57" s="435"/>
      <c r="W57" s="435"/>
    </row>
  </sheetData>
  <mergeCells count="52">
    <mergeCell ref="A1:M1"/>
    <mergeCell ref="I4:M4"/>
    <mergeCell ref="A15:A47"/>
    <mergeCell ref="B34:B39"/>
    <mergeCell ref="F38:G38"/>
    <mergeCell ref="H38:I38"/>
    <mergeCell ref="B40:B43"/>
    <mergeCell ref="F41:F42"/>
    <mergeCell ref="G41:J42"/>
    <mergeCell ref="L41:M42"/>
    <mergeCell ref="C44:M44"/>
    <mergeCell ref="C45:M45"/>
    <mergeCell ref="C46:M46"/>
    <mergeCell ref="C47:M47"/>
    <mergeCell ref="J29:L29"/>
    <mergeCell ref="C15:M15"/>
    <mergeCell ref="B24:B27"/>
    <mergeCell ref="B31:B33"/>
    <mergeCell ref="C48:M48"/>
    <mergeCell ref="C49:M49"/>
    <mergeCell ref="C56:M56"/>
    <mergeCell ref="C57:M57"/>
    <mergeCell ref="A48:A53"/>
    <mergeCell ref="A54:A56"/>
    <mergeCell ref="C50:M50"/>
    <mergeCell ref="C51:M51"/>
    <mergeCell ref="C52:M52"/>
    <mergeCell ref="C53:M53"/>
    <mergeCell ref="C54:M54"/>
    <mergeCell ref="C55:M55"/>
    <mergeCell ref="C13:M13"/>
    <mergeCell ref="C14:D14"/>
    <mergeCell ref="F14:M14"/>
    <mergeCell ref="C11:M11"/>
    <mergeCell ref="B17:B23"/>
    <mergeCell ref="C16:M16"/>
    <mergeCell ref="A2:A14"/>
    <mergeCell ref="C2:M2"/>
    <mergeCell ref="C3:M3"/>
    <mergeCell ref="F4:G4"/>
    <mergeCell ref="C5:M5"/>
    <mergeCell ref="C6:K6"/>
    <mergeCell ref="C7:D7"/>
    <mergeCell ref="I7:M7"/>
    <mergeCell ref="B8:B10"/>
    <mergeCell ref="C8:D9"/>
    <mergeCell ref="F9:G9"/>
    <mergeCell ref="I9:J9"/>
    <mergeCell ref="C10:D10"/>
    <mergeCell ref="F10:G10"/>
    <mergeCell ref="I10:J10"/>
    <mergeCell ref="C12:M12"/>
  </mergeCells>
  <hyperlinks>
    <hyperlink ref="C52" r:id="rId1"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6"/>
  <sheetViews>
    <sheetView zoomScale="70" zoomScaleNormal="70" workbookViewId="0"/>
  </sheetViews>
  <sheetFormatPr baseColWidth="10" defaultColWidth="11.42578125" defaultRowHeight="48" customHeight="1"/>
  <cols>
    <col min="1" max="1" width="29.85546875" style="437" customWidth="1"/>
    <col min="2" max="2" width="44.28515625" style="437" customWidth="1"/>
    <col min="3" max="16384" width="11.42578125" style="437"/>
  </cols>
  <sheetData>
    <row r="1" spans="1:14" ht="19.5" customHeight="1">
      <c r="A1" s="2559" t="s">
        <v>1051</v>
      </c>
      <c r="B1" s="2560"/>
      <c r="C1" s="2560"/>
      <c r="D1" s="2560"/>
      <c r="E1" s="2560"/>
      <c r="F1" s="2560"/>
      <c r="G1" s="2560"/>
      <c r="H1" s="2560"/>
      <c r="I1" s="2560"/>
      <c r="J1" s="2560"/>
      <c r="K1" s="2560"/>
      <c r="L1" s="2560"/>
      <c r="M1" s="2561"/>
    </row>
    <row r="2" spans="1:14" ht="22.5" customHeight="1">
      <c r="A2" s="2533" t="s">
        <v>707</v>
      </c>
      <c r="B2" s="328" t="s">
        <v>708</v>
      </c>
      <c r="C2" s="2497" t="s">
        <v>356</v>
      </c>
      <c r="D2" s="2497"/>
      <c r="E2" s="2497"/>
      <c r="F2" s="2497"/>
      <c r="G2" s="2497"/>
      <c r="H2" s="2497"/>
      <c r="I2" s="2497"/>
      <c r="J2" s="2497"/>
      <c r="K2" s="2497"/>
      <c r="L2" s="2497"/>
      <c r="M2" s="2498"/>
      <c r="N2" s="439"/>
    </row>
    <row r="3" spans="1:14" ht="32.25" customHeight="1">
      <c r="A3" s="2534"/>
      <c r="B3" s="329" t="s">
        <v>880</v>
      </c>
      <c r="C3" s="2487" t="s">
        <v>958</v>
      </c>
      <c r="D3" s="2487"/>
      <c r="E3" s="2487"/>
      <c r="F3" s="2487"/>
      <c r="G3" s="2487"/>
      <c r="H3" s="2487"/>
      <c r="I3" s="2487"/>
      <c r="J3" s="2487"/>
      <c r="K3" s="2487"/>
      <c r="L3" s="2487"/>
      <c r="M3" s="2488"/>
      <c r="N3" s="439"/>
    </row>
    <row r="4" spans="1:14" ht="68.25" customHeight="1">
      <c r="A4" s="2534"/>
      <c r="B4" s="296" t="s">
        <v>226</v>
      </c>
      <c r="C4" s="671" t="s">
        <v>93</v>
      </c>
      <c r="D4" s="678" t="s">
        <v>461</v>
      </c>
      <c r="E4" s="440" t="s">
        <v>461</v>
      </c>
      <c r="F4" s="2501" t="s">
        <v>227</v>
      </c>
      <c r="G4" s="2502"/>
      <c r="H4" s="490">
        <v>121</v>
      </c>
      <c r="I4" s="2126" t="s">
        <v>1052</v>
      </c>
      <c r="J4" s="2126"/>
      <c r="K4" s="2126"/>
      <c r="L4" s="2126"/>
      <c r="M4" s="2127"/>
      <c r="N4" s="439"/>
    </row>
    <row r="5" spans="1:14" ht="23.25" customHeight="1">
      <c r="A5" s="2534"/>
      <c r="B5" s="296" t="s">
        <v>711</v>
      </c>
      <c r="C5" s="2487" t="s">
        <v>1027</v>
      </c>
      <c r="D5" s="2487"/>
      <c r="E5" s="2487"/>
      <c r="F5" s="2487"/>
      <c r="G5" s="2487"/>
      <c r="H5" s="2487"/>
      <c r="I5" s="2487"/>
      <c r="J5" s="2487"/>
      <c r="K5" s="2487"/>
      <c r="L5" s="2487"/>
      <c r="M5" s="2488"/>
      <c r="N5" s="439"/>
    </row>
    <row r="6" spans="1:14" ht="21.75" customHeight="1">
      <c r="A6" s="2534"/>
      <c r="B6" s="296" t="s">
        <v>712</v>
      </c>
      <c r="C6" s="2487" t="s">
        <v>1007</v>
      </c>
      <c r="D6" s="2487"/>
      <c r="E6" s="2487"/>
      <c r="F6" s="2487"/>
      <c r="G6" s="2487"/>
      <c r="H6" s="2487"/>
      <c r="I6" s="2487"/>
      <c r="J6" s="2487"/>
      <c r="K6" s="2487"/>
      <c r="L6" s="671" t="s">
        <v>461</v>
      </c>
      <c r="M6" s="327" t="s">
        <v>461</v>
      </c>
      <c r="N6" s="439"/>
    </row>
    <row r="7" spans="1:14" ht="21" customHeight="1">
      <c r="A7" s="2534"/>
      <c r="B7" s="296" t="s">
        <v>713</v>
      </c>
      <c r="C7" s="2541" t="s">
        <v>25</v>
      </c>
      <c r="D7" s="2541"/>
      <c r="E7" s="441" t="s">
        <v>461</v>
      </c>
      <c r="F7" s="441" t="s">
        <v>461</v>
      </c>
      <c r="G7" s="442" t="s">
        <v>461</v>
      </c>
      <c r="H7" s="342" t="s">
        <v>230</v>
      </c>
      <c r="I7" s="2541" t="s">
        <v>42</v>
      </c>
      <c r="J7" s="2541"/>
      <c r="K7" s="2541"/>
      <c r="L7" s="2541"/>
      <c r="M7" s="2542"/>
      <c r="N7" s="439"/>
    </row>
    <row r="8" spans="1:14" ht="48" customHeight="1">
      <c r="A8" s="2534"/>
      <c r="B8" s="2490" t="s">
        <v>714</v>
      </c>
      <c r="C8" s="2543" t="s">
        <v>1049</v>
      </c>
      <c r="D8" s="2489"/>
      <c r="E8" s="443" t="s">
        <v>461</v>
      </c>
      <c r="F8" s="443" t="s">
        <v>461</v>
      </c>
      <c r="G8" s="443" t="s">
        <v>461</v>
      </c>
      <c r="H8" s="443" t="s">
        <v>461</v>
      </c>
      <c r="I8" s="441" t="s">
        <v>461</v>
      </c>
      <c r="J8" s="441" t="s">
        <v>461</v>
      </c>
      <c r="K8" s="441" t="s">
        <v>461</v>
      </c>
      <c r="L8" s="441" t="s">
        <v>461</v>
      </c>
      <c r="M8" s="444" t="s">
        <v>461</v>
      </c>
      <c r="N8" s="439"/>
    </row>
    <row r="9" spans="1:14" ht="12" customHeight="1">
      <c r="A9" s="2534"/>
      <c r="B9" s="2490"/>
      <c r="C9" s="2544"/>
      <c r="D9" s="2545"/>
      <c r="E9" s="441" t="s">
        <v>461</v>
      </c>
      <c r="F9" s="2493" t="s">
        <v>461</v>
      </c>
      <c r="G9" s="2493"/>
      <c r="H9" s="441" t="s">
        <v>461</v>
      </c>
      <c r="I9" s="2493" t="s">
        <v>461</v>
      </c>
      <c r="J9" s="2493"/>
      <c r="K9" s="441" t="s">
        <v>461</v>
      </c>
      <c r="L9" s="441" t="s">
        <v>461</v>
      </c>
      <c r="M9" s="444" t="s">
        <v>461</v>
      </c>
      <c r="N9" s="439"/>
    </row>
    <row r="10" spans="1:14" ht="21" customHeight="1">
      <c r="A10" s="2534"/>
      <c r="B10" s="2491"/>
      <c r="C10" s="2493" t="s">
        <v>716</v>
      </c>
      <c r="D10" s="2493"/>
      <c r="E10" s="672" t="s">
        <v>461</v>
      </c>
      <c r="F10" s="2493" t="s">
        <v>716</v>
      </c>
      <c r="G10" s="2493"/>
      <c r="H10" s="672" t="s">
        <v>461</v>
      </c>
      <c r="I10" s="2493" t="s">
        <v>716</v>
      </c>
      <c r="J10" s="2493"/>
      <c r="K10" s="672" t="s">
        <v>461</v>
      </c>
      <c r="L10" s="672" t="s">
        <v>461</v>
      </c>
      <c r="M10" s="445" t="s">
        <v>461</v>
      </c>
      <c r="N10" s="439"/>
    </row>
    <row r="11" spans="1:14" ht="26.25" customHeight="1">
      <c r="A11" s="2534"/>
      <c r="B11" s="296" t="s">
        <v>717</v>
      </c>
      <c r="C11" s="2497" t="s">
        <v>356</v>
      </c>
      <c r="D11" s="2497"/>
      <c r="E11" s="2497"/>
      <c r="F11" s="2497"/>
      <c r="G11" s="2497"/>
      <c r="H11" s="2497"/>
      <c r="I11" s="2497"/>
      <c r="J11" s="2497"/>
      <c r="K11" s="2497"/>
      <c r="L11" s="2497"/>
      <c r="M11" s="2498"/>
      <c r="N11" s="439"/>
    </row>
    <row r="12" spans="1:14" ht="25.5" customHeight="1">
      <c r="A12" s="2534"/>
      <c r="B12" s="296" t="s">
        <v>887</v>
      </c>
      <c r="C12" s="2487" t="s">
        <v>1053</v>
      </c>
      <c r="D12" s="2487"/>
      <c r="E12" s="2487"/>
      <c r="F12" s="2487"/>
      <c r="G12" s="2487"/>
      <c r="H12" s="2487"/>
      <c r="I12" s="2487"/>
      <c r="J12" s="2487"/>
      <c r="K12" s="2487"/>
      <c r="L12" s="2487"/>
      <c r="M12" s="2488"/>
      <c r="N12" s="439"/>
    </row>
    <row r="13" spans="1:14" ht="32.25" customHeight="1">
      <c r="A13" s="2534"/>
      <c r="B13" s="296" t="s">
        <v>889</v>
      </c>
      <c r="C13" s="2570" t="s">
        <v>966</v>
      </c>
      <c r="D13" s="2570"/>
      <c r="E13" s="2570"/>
      <c r="F13" s="2570"/>
      <c r="G13" s="2570"/>
      <c r="H13" s="2570"/>
      <c r="I13" s="2570"/>
      <c r="J13" s="2570"/>
      <c r="K13" s="2570"/>
      <c r="L13" s="2570"/>
      <c r="M13" s="2571"/>
      <c r="N13" s="439"/>
    </row>
    <row r="14" spans="1:14" ht="66" customHeight="1">
      <c r="A14" s="2534"/>
      <c r="B14" s="670" t="s">
        <v>890</v>
      </c>
      <c r="C14" s="2487" t="s">
        <v>65</v>
      </c>
      <c r="D14" s="2487"/>
      <c r="E14" s="343" t="s">
        <v>108</v>
      </c>
      <c r="F14" s="2572" t="s">
        <v>1030</v>
      </c>
      <c r="G14" s="2572"/>
      <c r="H14" s="2572"/>
      <c r="I14" s="2572"/>
      <c r="J14" s="2572"/>
      <c r="K14" s="2572"/>
      <c r="L14" s="2572"/>
      <c r="M14" s="2573"/>
      <c r="N14" s="439"/>
    </row>
    <row r="15" spans="1:14" ht="25.5" customHeight="1">
      <c r="A15" s="2536" t="s">
        <v>719</v>
      </c>
      <c r="B15" s="331" t="s">
        <v>217</v>
      </c>
      <c r="C15" s="2487" t="s">
        <v>332</v>
      </c>
      <c r="D15" s="2487"/>
      <c r="E15" s="2487"/>
      <c r="F15" s="2487"/>
      <c r="G15" s="2487"/>
      <c r="H15" s="2487"/>
      <c r="I15" s="2487"/>
      <c r="J15" s="2487"/>
      <c r="K15" s="2487"/>
      <c r="L15" s="2487"/>
      <c r="M15" s="2488"/>
      <c r="N15" s="439"/>
    </row>
    <row r="16" spans="1:14" ht="35.25" customHeight="1">
      <c r="A16" s="2537"/>
      <c r="B16" s="332" t="s">
        <v>892</v>
      </c>
      <c r="C16" s="2487" t="s">
        <v>1054</v>
      </c>
      <c r="D16" s="2487"/>
      <c r="E16" s="2487"/>
      <c r="F16" s="2487"/>
      <c r="G16" s="2487"/>
      <c r="H16" s="2487"/>
      <c r="I16" s="2487"/>
      <c r="J16" s="2487"/>
      <c r="K16" s="2487"/>
      <c r="L16" s="2487"/>
      <c r="M16" s="2488"/>
      <c r="N16" s="439"/>
    </row>
    <row r="17" spans="1:14" ht="15.75">
      <c r="A17" s="2537"/>
      <c r="B17" s="2514" t="s">
        <v>720</v>
      </c>
      <c r="C17" s="441" t="s">
        <v>461</v>
      </c>
      <c r="D17" s="676" t="s">
        <v>461</v>
      </c>
      <c r="E17" s="676" t="s">
        <v>461</v>
      </c>
      <c r="F17" s="676" t="s">
        <v>461</v>
      </c>
      <c r="G17" s="676" t="s">
        <v>461</v>
      </c>
      <c r="H17" s="676" t="s">
        <v>461</v>
      </c>
      <c r="I17" s="676" t="s">
        <v>461</v>
      </c>
      <c r="J17" s="676" t="s">
        <v>461</v>
      </c>
      <c r="K17" s="676" t="s">
        <v>461</v>
      </c>
      <c r="L17" s="676" t="s">
        <v>461</v>
      </c>
      <c r="M17" s="330" t="s">
        <v>461</v>
      </c>
      <c r="N17" s="439"/>
    </row>
    <row r="18" spans="1:14" ht="15.75">
      <c r="A18" s="2537"/>
      <c r="B18" s="2514"/>
      <c r="C18" s="676" t="s">
        <v>721</v>
      </c>
      <c r="D18" s="340" t="s">
        <v>461</v>
      </c>
      <c r="E18" s="676" t="s">
        <v>722</v>
      </c>
      <c r="F18" s="340" t="s">
        <v>461</v>
      </c>
      <c r="G18" s="676" t="s">
        <v>723</v>
      </c>
      <c r="H18" s="340" t="s">
        <v>461</v>
      </c>
      <c r="I18" s="676" t="s">
        <v>724</v>
      </c>
      <c r="J18" s="340" t="s">
        <v>822</v>
      </c>
      <c r="K18" s="676" t="s">
        <v>461</v>
      </c>
      <c r="L18" s="676" t="s">
        <v>461</v>
      </c>
      <c r="M18" s="330" t="s">
        <v>461</v>
      </c>
      <c r="N18" s="439"/>
    </row>
    <row r="19" spans="1:14" ht="15.75">
      <c r="A19" s="2537"/>
      <c r="B19" s="2514"/>
      <c r="C19" s="676" t="s">
        <v>725</v>
      </c>
      <c r="D19" s="340" t="s">
        <v>461</v>
      </c>
      <c r="E19" s="676" t="s">
        <v>726</v>
      </c>
      <c r="F19" s="340" t="s">
        <v>461</v>
      </c>
      <c r="G19" s="676" t="s">
        <v>727</v>
      </c>
      <c r="H19" s="340" t="s">
        <v>461</v>
      </c>
      <c r="I19" s="676" t="s">
        <v>461</v>
      </c>
      <c r="J19" s="676" t="s">
        <v>461</v>
      </c>
      <c r="K19" s="676" t="s">
        <v>461</v>
      </c>
      <c r="L19" s="676" t="s">
        <v>461</v>
      </c>
      <c r="M19" s="330" t="s">
        <v>461</v>
      </c>
      <c r="N19" s="439"/>
    </row>
    <row r="20" spans="1:14" ht="15.75">
      <c r="A20" s="2537"/>
      <c r="B20" s="2514"/>
      <c r="C20" s="676" t="s">
        <v>728</v>
      </c>
      <c r="D20" s="340" t="s">
        <v>461</v>
      </c>
      <c r="E20" s="676" t="s">
        <v>729</v>
      </c>
      <c r="F20" s="340" t="s">
        <v>461</v>
      </c>
      <c r="G20" s="676" t="s">
        <v>461</v>
      </c>
      <c r="H20" s="676" t="s">
        <v>461</v>
      </c>
      <c r="I20" s="676" t="s">
        <v>461</v>
      </c>
      <c r="J20" s="676" t="s">
        <v>461</v>
      </c>
      <c r="K20" s="676" t="s">
        <v>461</v>
      </c>
      <c r="L20" s="676" t="s">
        <v>461</v>
      </c>
      <c r="M20" s="330" t="s">
        <v>461</v>
      </c>
      <c r="N20" s="439"/>
    </row>
    <row r="21" spans="1:14" ht="15.75">
      <c r="A21" s="2537"/>
      <c r="B21" s="2514"/>
      <c r="C21" s="676" t="s">
        <v>105</v>
      </c>
      <c r="D21" s="340" t="s">
        <v>461</v>
      </c>
      <c r="E21" s="676" t="s">
        <v>731</v>
      </c>
      <c r="F21" s="672" t="s">
        <v>461</v>
      </c>
      <c r="G21" s="672" t="s">
        <v>461</v>
      </c>
      <c r="H21" s="672" t="s">
        <v>461</v>
      </c>
      <c r="I21" s="672" t="s">
        <v>461</v>
      </c>
      <c r="J21" s="672" t="s">
        <v>461</v>
      </c>
      <c r="K21" s="672" t="s">
        <v>461</v>
      </c>
      <c r="L21" s="672" t="s">
        <v>461</v>
      </c>
      <c r="M21" s="445" t="s">
        <v>461</v>
      </c>
      <c r="N21" s="439"/>
    </row>
    <row r="22" spans="1:14" ht="15.75">
      <c r="A22" s="2537"/>
      <c r="B22" s="2515"/>
      <c r="C22" s="671" t="s">
        <v>461</v>
      </c>
      <c r="D22" s="671" t="s">
        <v>461</v>
      </c>
      <c r="E22" s="671" t="s">
        <v>461</v>
      </c>
      <c r="F22" s="671" t="s">
        <v>461</v>
      </c>
      <c r="G22" s="671" t="s">
        <v>461</v>
      </c>
      <c r="H22" s="671" t="s">
        <v>461</v>
      </c>
      <c r="I22" s="671" t="s">
        <v>461</v>
      </c>
      <c r="J22" s="671" t="s">
        <v>461</v>
      </c>
      <c r="K22" s="671" t="s">
        <v>461</v>
      </c>
      <c r="L22" s="671" t="s">
        <v>461</v>
      </c>
      <c r="M22" s="327" t="s">
        <v>461</v>
      </c>
      <c r="N22" s="439"/>
    </row>
    <row r="23" spans="1:14" ht="15.75">
      <c r="A23" s="2537"/>
      <c r="B23" s="2514" t="s">
        <v>733</v>
      </c>
      <c r="C23" s="676" t="s">
        <v>461</v>
      </c>
      <c r="D23" s="676" t="s">
        <v>461</v>
      </c>
      <c r="E23" s="676" t="s">
        <v>461</v>
      </c>
      <c r="F23" s="676" t="s">
        <v>461</v>
      </c>
      <c r="G23" s="676" t="s">
        <v>461</v>
      </c>
      <c r="H23" s="676" t="s">
        <v>461</v>
      </c>
      <c r="I23" s="676" t="s">
        <v>461</v>
      </c>
      <c r="J23" s="676" t="s">
        <v>461</v>
      </c>
      <c r="K23" s="676" t="s">
        <v>461</v>
      </c>
      <c r="L23" s="441" t="s">
        <v>461</v>
      </c>
      <c r="M23" s="444" t="s">
        <v>461</v>
      </c>
      <c r="N23" s="439"/>
    </row>
    <row r="24" spans="1:14" ht="15.75">
      <c r="A24" s="2537"/>
      <c r="B24" s="2514"/>
      <c r="C24" s="676" t="s">
        <v>734</v>
      </c>
      <c r="D24" s="344" t="s">
        <v>461</v>
      </c>
      <c r="E24" s="676" t="s">
        <v>461</v>
      </c>
      <c r="F24" s="676" t="s">
        <v>735</v>
      </c>
      <c r="G24" s="344" t="s">
        <v>461</v>
      </c>
      <c r="H24" s="676" t="s">
        <v>461</v>
      </c>
      <c r="I24" s="676" t="s">
        <v>736</v>
      </c>
      <c r="J24" s="344" t="s">
        <v>461</v>
      </c>
      <c r="K24" s="676" t="s">
        <v>461</v>
      </c>
      <c r="L24" s="441" t="s">
        <v>461</v>
      </c>
      <c r="M24" s="444" t="s">
        <v>461</v>
      </c>
      <c r="N24" s="439"/>
    </row>
    <row r="25" spans="1:14" ht="15.75">
      <c r="A25" s="2537"/>
      <c r="B25" s="2514"/>
      <c r="C25" s="676" t="s">
        <v>737</v>
      </c>
      <c r="D25" s="446" t="s">
        <v>461</v>
      </c>
      <c r="E25" s="441" t="s">
        <v>461</v>
      </c>
      <c r="F25" s="676" t="s">
        <v>738</v>
      </c>
      <c r="G25" s="340" t="s">
        <v>822</v>
      </c>
      <c r="H25" s="441" t="s">
        <v>461</v>
      </c>
      <c r="I25" s="441" t="s">
        <v>461</v>
      </c>
      <c r="J25" s="441" t="s">
        <v>461</v>
      </c>
      <c r="K25" s="441" t="s">
        <v>461</v>
      </c>
      <c r="L25" s="441" t="s">
        <v>461</v>
      </c>
      <c r="M25" s="444" t="s">
        <v>461</v>
      </c>
      <c r="N25" s="439"/>
    </row>
    <row r="26" spans="1:14" ht="15.75">
      <c r="A26" s="2537"/>
      <c r="B26" s="2515"/>
      <c r="C26" s="671" t="s">
        <v>461</v>
      </c>
      <c r="D26" s="671" t="s">
        <v>461</v>
      </c>
      <c r="E26" s="671" t="s">
        <v>461</v>
      </c>
      <c r="F26" s="671" t="s">
        <v>461</v>
      </c>
      <c r="G26" s="671" t="s">
        <v>461</v>
      </c>
      <c r="H26" s="671" t="s">
        <v>461</v>
      </c>
      <c r="I26" s="671" t="s">
        <v>461</v>
      </c>
      <c r="J26" s="671" t="s">
        <v>461</v>
      </c>
      <c r="K26" s="671" t="s">
        <v>461</v>
      </c>
      <c r="L26" s="672" t="s">
        <v>461</v>
      </c>
      <c r="M26" s="445" t="s">
        <v>461</v>
      </c>
      <c r="N26" s="439"/>
    </row>
    <row r="27" spans="1:14" ht="15.75">
      <c r="A27" s="2537"/>
      <c r="B27" s="670" t="s">
        <v>739</v>
      </c>
      <c r="C27" s="676" t="s">
        <v>461</v>
      </c>
      <c r="D27" s="676" t="s">
        <v>461</v>
      </c>
      <c r="E27" s="676" t="s">
        <v>461</v>
      </c>
      <c r="F27" s="676" t="s">
        <v>461</v>
      </c>
      <c r="G27" s="676" t="s">
        <v>461</v>
      </c>
      <c r="H27" s="676" t="s">
        <v>461</v>
      </c>
      <c r="I27" s="676" t="s">
        <v>461</v>
      </c>
      <c r="J27" s="676" t="s">
        <v>461</v>
      </c>
      <c r="K27" s="676" t="s">
        <v>461</v>
      </c>
      <c r="L27" s="676" t="s">
        <v>461</v>
      </c>
      <c r="M27" s="330" t="s">
        <v>461</v>
      </c>
      <c r="N27" s="439"/>
    </row>
    <row r="28" spans="1:14" ht="16.5">
      <c r="A28" s="2537"/>
      <c r="B28" s="670" t="s">
        <v>461</v>
      </c>
      <c r="C28" s="677" t="s">
        <v>740</v>
      </c>
      <c r="D28" s="486" t="s">
        <v>259</v>
      </c>
      <c r="E28" s="676" t="s">
        <v>461</v>
      </c>
      <c r="F28" s="441" t="s">
        <v>741</v>
      </c>
      <c r="G28" s="344" t="s">
        <v>259</v>
      </c>
      <c r="H28" s="676" t="s">
        <v>461</v>
      </c>
      <c r="I28" s="441" t="s">
        <v>742</v>
      </c>
      <c r="J28" s="2499" t="s">
        <v>259</v>
      </c>
      <c r="K28" s="2487"/>
      <c r="L28" s="2500"/>
      <c r="M28" s="330" t="s">
        <v>461</v>
      </c>
      <c r="N28" s="439"/>
    </row>
    <row r="29" spans="1:14" ht="15.75">
      <c r="A29" s="2537"/>
      <c r="B29" s="296" t="s">
        <v>461</v>
      </c>
      <c r="C29" s="671" t="s">
        <v>461</v>
      </c>
      <c r="D29" s="671" t="s">
        <v>461</v>
      </c>
      <c r="E29" s="671" t="s">
        <v>461</v>
      </c>
      <c r="F29" s="671" t="s">
        <v>461</v>
      </c>
      <c r="G29" s="671" t="s">
        <v>461</v>
      </c>
      <c r="H29" s="671" t="s">
        <v>461</v>
      </c>
      <c r="I29" s="671" t="s">
        <v>461</v>
      </c>
      <c r="J29" s="671" t="s">
        <v>461</v>
      </c>
      <c r="K29" s="671" t="s">
        <v>461</v>
      </c>
      <c r="L29" s="671" t="s">
        <v>461</v>
      </c>
      <c r="M29" s="327" t="s">
        <v>461</v>
      </c>
      <c r="N29" s="439"/>
    </row>
    <row r="30" spans="1:14" ht="15.75">
      <c r="A30" s="2537"/>
      <c r="B30" s="2514" t="s">
        <v>744</v>
      </c>
      <c r="C30" s="447" t="s">
        <v>461</v>
      </c>
      <c r="D30" s="447" t="s">
        <v>461</v>
      </c>
      <c r="E30" s="447" t="s">
        <v>461</v>
      </c>
      <c r="F30" s="447" t="s">
        <v>461</v>
      </c>
      <c r="G30" s="447" t="s">
        <v>461</v>
      </c>
      <c r="H30" s="447" t="s">
        <v>461</v>
      </c>
      <c r="I30" s="447" t="s">
        <v>461</v>
      </c>
      <c r="J30" s="447" t="s">
        <v>461</v>
      </c>
      <c r="K30" s="447" t="s">
        <v>461</v>
      </c>
      <c r="L30" s="441" t="s">
        <v>461</v>
      </c>
      <c r="M30" s="444" t="s">
        <v>461</v>
      </c>
      <c r="N30" s="439"/>
    </row>
    <row r="31" spans="1:14" ht="15.75">
      <c r="A31" s="2537"/>
      <c r="B31" s="2514"/>
      <c r="C31" s="676" t="s">
        <v>745</v>
      </c>
      <c r="D31" s="344">
        <v>2021</v>
      </c>
      <c r="E31" s="447" t="s">
        <v>461</v>
      </c>
      <c r="F31" s="676" t="s">
        <v>746</v>
      </c>
      <c r="G31" s="454">
        <v>2024</v>
      </c>
      <c r="H31" s="447" t="s">
        <v>461</v>
      </c>
      <c r="I31" s="441" t="s">
        <v>461</v>
      </c>
      <c r="J31" s="447" t="s">
        <v>461</v>
      </c>
      <c r="K31" s="447" t="s">
        <v>461</v>
      </c>
      <c r="L31" s="441" t="s">
        <v>461</v>
      </c>
      <c r="M31" s="444" t="s">
        <v>461</v>
      </c>
      <c r="N31" s="439"/>
    </row>
    <row r="32" spans="1:14" ht="15.75">
      <c r="A32" s="2537"/>
      <c r="B32" s="2515"/>
      <c r="C32" s="671" t="s">
        <v>461</v>
      </c>
      <c r="D32" s="671" t="s">
        <v>461</v>
      </c>
      <c r="E32" s="449" t="s">
        <v>461</v>
      </c>
      <c r="F32" s="671" t="s">
        <v>461</v>
      </c>
      <c r="G32" s="449" t="s">
        <v>461</v>
      </c>
      <c r="H32" s="449" t="s">
        <v>461</v>
      </c>
      <c r="I32" s="672" t="s">
        <v>461</v>
      </c>
      <c r="J32" s="449" t="s">
        <v>461</v>
      </c>
      <c r="K32" s="449" t="s">
        <v>461</v>
      </c>
      <c r="L32" s="672" t="s">
        <v>461</v>
      </c>
      <c r="M32" s="445" t="s">
        <v>461</v>
      </c>
      <c r="N32" s="439"/>
    </row>
    <row r="33" spans="1:14" ht="23.25" customHeight="1">
      <c r="A33" s="2537"/>
      <c r="B33" s="2514" t="s">
        <v>748</v>
      </c>
      <c r="C33" s="676" t="s">
        <v>461</v>
      </c>
      <c r="D33" s="676" t="s">
        <v>461</v>
      </c>
      <c r="E33" s="676" t="s">
        <v>461</v>
      </c>
      <c r="F33" s="676" t="s">
        <v>461</v>
      </c>
      <c r="G33" s="676" t="s">
        <v>461</v>
      </c>
      <c r="H33" s="676" t="s">
        <v>461</v>
      </c>
      <c r="I33" s="676" t="s">
        <v>461</v>
      </c>
      <c r="J33" s="676" t="s">
        <v>461</v>
      </c>
      <c r="K33" s="676" t="s">
        <v>461</v>
      </c>
      <c r="L33" s="676" t="s">
        <v>461</v>
      </c>
      <c r="M33" s="330" t="s">
        <v>461</v>
      </c>
      <c r="N33" s="439"/>
    </row>
    <row r="34" spans="1:14" ht="15.75">
      <c r="A34" s="2537"/>
      <c r="B34" s="2514"/>
      <c r="C34" s="676" t="s">
        <v>461</v>
      </c>
      <c r="D34" s="676" t="s">
        <v>749</v>
      </c>
      <c r="E34" s="676" t="s">
        <v>461</v>
      </c>
      <c r="F34" s="676" t="s">
        <v>750</v>
      </c>
      <c r="G34" s="676" t="s">
        <v>461</v>
      </c>
      <c r="H34" s="441" t="s">
        <v>751</v>
      </c>
      <c r="I34" s="441" t="s">
        <v>461</v>
      </c>
      <c r="J34" s="441" t="s">
        <v>752</v>
      </c>
      <c r="K34" s="676" t="s">
        <v>461</v>
      </c>
      <c r="L34" s="676" t="s">
        <v>753</v>
      </c>
      <c r="M34" s="330" t="s">
        <v>461</v>
      </c>
      <c r="N34" s="439"/>
    </row>
    <row r="35" spans="1:14" ht="15.75">
      <c r="A35" s="2537"/>
      <c r="B35" s="2514"/>
      <c r="C35" s="676" t="s">
        <v>461</v>
      </c>
      <c r="D35" s="674" t="s">
        <v>461</v>
      </c>
      <c r="E35" s="348">
        <v>500</v>
      </c>
      <c r="F35" s="641" t="s">
        <v>461</v>
      </c>
      <c r="G35" s="348">
        <v>500</v>
      </c>
      <c r="H35" s="641" t="s">
        <v>461</v>
      </c>
      <c r="I35" s="348">
        <v>500</v>
      </c>
      <c r="J35" s="641" t="s">
        <v>461</v>
      </c>
      <c r="K35" s="348">
        <v>400</v>
      </c>
      <c r="L35" s="641" t="s">
        <v>461</v>
      </c>
      <c r="M35" s="696"/>
      <c r="N35" s="439"/>
    </row>
    <row r="36" spans="1:14" ht="15.75">
      <c r="A36" s="2537"/>
      <c r="B36" s="2514"/>
      <c r="C36" s="676" t="s">
        <v>461</v>
      </c>
      <c r="D36" s="671" t="s">
        <v>806</v>
      </c>
      <c r="E36" s="671" t="s">
        <v>461</v>
      </c>
      <c r="F36" s="671" t="s">
        <v>754</v>
      </c>
      <c r="G36" s="671" t="s">
        <v>461</v>
      </c>
      <c r="H36" s="676" t="s">
        <v>461</v>
      </c>
      <c r="I36" s="676" t="s">
        <v>461</v>
      </c>
      <c r="J36" s="676" t="s">
        <v>461</v>
      </c>
      <c r="K36" s="676" t="s">
        <v>461</v>
      </c>
      <c r="L36" s="676" t="s">
        <v>461</v>
      </c>
      <c r="M36" s="330" t="s">
        <v>461</v>
      </c>
      <c r="N36" s="439"/>
    </row>
    <row r="37" spans="1:14" ht="15.75">
      <c r="A37" s="2537"/>
      <c r="B37" s="2514"/>
      <c r="C37" s="676" t="s">
        <v>461</v>
      </c>
      <c r="D37" s="678">
        <v>2025</v>
      </c>
      <c r="E37" s="679" t="s">
        <v>461</v>
      </c>
      <c r="F37" s="2487">
        <v>1900</v>
      </c>
      <c r="G37" s="2500"/>
      <c r="H37" s="2517" t="s">
        <v>461</v>
      </c>
      <c r="I37" s="2517"/>
      <c r="J37" s="676" t="s">
        <v>461</v>
      </c>
      <c r="K37" s="676" t="s">
        <v>461</v>
      </c>
      <c r="L37" s="676" t="s">
        <v>461</v>
      </c>
      <c r="M37" s="330" t="s">
        <v>461</v>
      </c>
      <c r="N37" s="439"/>
    </row>
    <row r="38" spans="1:14" ht="15.75">
      <c r="A38" s="2537"/>
      <c r="B38" s="2514"/>
      <c r="C38" s="671" t="s">
        <v>461</v>
      </c>
      <c r="D38" s="671" t="s">
        <v>461</v>
      </c>
      <c r="E38" s="671" t="s">
        <v>461</v>
      </c>
      <c r="F38" s="671" t="s">
        <v>461</v>
      </c>
      <c r="G38" s="671" t="s">
        <v>461</v>
      </c>
      <c r="H38" s="671" t="s">
        <v>461</v>
      </c>
      <c r="I38" s="671" t="s">
        <v>461</v>
      </c>
      <c r="J38" s="671" t="s">
        <v>461</v>
      </c>
      <c r="K38" s="671" t="s">
        <v>461</v>
      </c>
      <c r="L38" s="671" t="s">
        <v>461</v>
      </c>
      <c r="M38" s="327" t="s">
        <v>461</v>
      </c>
      <c r="N38" s="439"/>
    </row>
    <row r="39" spans="1:14" ht="18.75" customHeight="1">
      <c r="A39" s="2537"/>
      <c r="B39" s="2523" t="s">
        <v>755</v>
      </c>
      <c r="C39" s="676" t="s">
        <v>461</v>
      </c>
      <c r="D39" s="676" t="s">
        <v>461</v>
      </c>
      <c r="E39" s="676" t="s">
        <v>461</v>
      </c>
      <c r="F39" s="676" t="s">
        <v>461</v>
      </c>
      <c r="G39" s="676" t="s">
        <v>461</v>
      </c>
      <c r="H39" s="676" t="s">
        <v>461</v>
      </c>
      <c r="I39" s="676" t="s">
        <v>461</v>
      </c>
      <c r="J39" s="676" t="s">
        <v>461</v>
      </c>
      <c r="K39" s="676" t="s">
        <v>461</v>
      </c>
      <c r="L39" s="441" t="s">
        <v>461</v>
      </c>
      <c r="M39" s="444" t="s">
        <v>461</v>
      </c>
      <c r="N39" s="439"/>
    </row>
    <row r="40" spans="1:14" ht="22.5" customHeight="1">
      <c r="A40" s="2537"/>
      <c r="B40" s="2514"/>
      <c r="C40" s="441" t="s">
        <v>461</v>
      </c>
      <c r="D40" s="676" t="s">
        <v>93</v>
      </c>
      <c r="E40" s="671" t="s">
        <v>95</v>
      </c>
      <c r="F40" s="2524" t="s">
        <v>756</v>
      </c>
      <c r="G40" s="2525" t="s">
        <v>103</v>
      </c>
      <c r="H40" s="2489"/>
      <c r="I40" s="2489"/>
      <c r="J40" s="2526"/>
      <c r="K40" s="676" t="s">
        <v>757</v>
      </c>
      <c r="L40" s="2529" t="s">
        <v>1032</v>
      </c>
      <c r="M40" s="2530"/>
      <c r="N40" s="439"/>
    </row>
    <row r="41" spans="1:14" ht="21.75" customHeight="1">
      <c r="A41" s="2537"/>
      <c r="B41" s="2514"/>
      <c r="C41" s="441" t="s">
        <v>461</v>
      </c>
      <c r="D41" s="448" t="s">
        <v>822</v>
      </c>
      <c r="E41" s="679" t="s">
        <v>461</v>
      </c>
      <c r="F41" s="2524"/>
      <c r="G41" s="2527"/>
      <c r="H41" s="2492"/>
      <c r="I41" s="2492"/>
      <c r="J41" s="2528"/>
      <c r="K41" s="441" t="s">
        <v>461</v>
      </c>
      <c r="L41" s="2531"/>
      <c r="M41" s="2532"/>
      <c r="N41" s="439"/>
    </row>
    <row r="42" spans="1:14" ht="20.25" customHeight="1">
      <c r="A42" s="2537"/>
      <c r="B42" s="2515"/>
      <c r="C42" s="672" t="s">
        <v>461</v>
      </c>
      <c r="D42" s="672" t="s">
        <v>461</v>
      </c>
      <c r="E42" s="672" t="s">
        <v>461</v>
      </c>
      <c r="F42" s="672" t="s">
        <v>461</v>
      </c>
      <c r="G42" s="672" t="s">
        <v>461</v>
      </c>
      <c r="H42" s="672" t="s">
        <v>461</v>
      </c>
      <c r="I42" s="672" t="s">
        <v>461</v>
      </c>
      <c r="J42" s="672" t="s">
        <v>461</v>
      </c>
      <c r="K42" s="672" t="s">
        <v>461</v>
      </c>
      <c r="L42" s="441" t="s">
        <v>461</v>
      </c>
      <c r="M42" s="444" t="s">
        <v>461</v>
      </c>
      <c r="N42" s="439"/>
    </row>
    <row r="43" spans="1:14" ht="48" customHeight="1">
      <c r="A43" s="2537"/>
      <c r="B43" s="296" t="s">
        <v>758</v>
      </c>
      <c r="C43" s="2487" t="s">
        <v>1055</v>
      </c>
      <c r="D43" s="2487"/>
      <c r="E43" s="2487"/>
      <c r="F43" s="2487"/>
      <c r="G43" s="2487"/>
      <c r="H43" s="2487"/>
      <c r="I43" s="2487"/>
      <c r="J43" s="2487"/>
      <c r="K43" s="2487"/>
      <c r="L43" s="2487"/>
      <c r="M43" s="2488"/>
      <c r="N43" s="439"/>
    </row>
    <row r="44" spans="1:14" ht="15.75">
      <c r="A44" s="2537"/>
      <c r="B44" s="332" t="s">
        <v>760</v>
      </c>
      <c r="C44" s="2487" t="s">
        <v>1034</v>
      </c>
      <c r="D44" s="2487"/>
      <c r="E44" s="2487"/>
      <c r="F44" s="2487"/>
      <c r="G44" s="2487"/>
      <c r="H44" s="2487"/>
      <c r="I44" s="2487"/>
      <c r="J44" s="2487"/>
      <c r="K44" s="2487"/>
      <c r="L44" s="2487"/>
      <c r="M44" s="2488"/>
      <c r="N44" s="439"/>
    </row>
    <row r="45" spans="1:14" ht="19.5" customHeight="1">
      <c r="A45" s="2537"/>
      <c r="B45" s="332" t="s">
        <v>762</v>
      </c>
      <c r="C45" s="2126">
        <v>10</v>
      </c>
      <c r="D45" s="2126"/>
      <c r="E45" s="2126"/>
      <c r="F45" s="2126"/>
      <c r="G45" s="2126"/>
      <c r="H45" s="2126"/>
      <c r="I45" s="2126"/>
      <c r="J45" s="2126"/>
      <c r="K45" s="2126"/>
      <c r="L45" s="2126"/>
      <c r="M45" s="2127"/>
      <c r="N45" s="439"/>
    </row>
    <row r="46" spans="1:14" ht="19.5" customHeight="1">
      <c r="A46" s="2537"/>
      <c r="B46" s="332" t="s">
        <v>764</v>
      </c>
      <c r="C46" s="2569" t="s">
        <v>259</v>
      </c>
      <c r="D46" s="2126"/>
      <c r="E46" s="2126"/>
      <c r="F46" s="2126"/>
      <c r="G46" s="2126"/>
      <c r="H46" s="2126"/>
      <c r="I46" s="2126"/>
      <c r="J46" s="2126"/>
      <c r="K46" s="2126"/>
      <c r="L46" s="2126"/>
      <c r="M46" s="2127"/>
      <c r="N46" s="439"/>
    </row>
    <row r="47" spans="1:14" ht="21" customHeight="1">
      <c r="A47" s="2520" t="s">
        <v>765</v>
      </c>
      <c r="B47" s="333" t="s">
        <v>766</v>
      </c>
      <c r="C47" s="2487" t="s">
        <v>1047</v>
      </c>
      <c r="D47" s="2487"/>
      <c r="E47" s="2487"/>
      <c r="F47" s="2487"/>
      <c r="G47" s="2487"/>
      <c r="H47" s="2487"/>
      <c r="I47" s="2487"/>
      <c r="J47" s="2487"/>
      <c r="K47" s="2487"/>
      <c r="L47" s="2487"/>
      <c r="M47" s="2488"/>
      <c r="N47" s="439"/>
    </row>
    <row r="48" spans="1:14" ht="17.25" customHeight="1">
      <c r="A48" s="2521"/>
      <c r="B48" s="333" t="s">
        <v>767</v>
      </c>
      <c r="C48" s="2487" t="s">
        <v>1056</v>
      </c>
      <c r="D48" s="2487"/>
      <c r="E48" s="2487"/>
      <c r="F48" s="2487"/>
      <c r="G48" s="2487"/>
      <c r="H48" s="2487"/>
      <c r="I48" s="2487"/>
      <c r="J48" s="2487"/>
      <c r="K48" s="2487"/>
      <c r="L48" s="2487"/>
      <c r="M48" s="2488"/>
      <c r="N48" s="439"/>
    </row>
    <row r="49" spans="1:14" ht="15.75">
      <c r="A49" s="2521"/>
      <c r="B49" s="333" t="s">
        <v>769</v>
      </c>
      <c r="C49" s="2487" t="s">
        <v>1049</v>
      </c>
      <c r="D49" s="2487"/>
      <c r="E49" s="2487"/>
      <c r="F49" s="2487"/>
      <c r="G49" s="2487"/>
      <c r="H49" s="2487"/>
      <c r="I49" s="2487"/>
      <c r="J49" s="2487"/>
      <c r="K49" s="2487"/>
      <c r="L49" s="2487"/>
      <c r="M49" s="2488"/>
      <c r="N49" s="439"/>
    </row>
    <row r="50" spans="1:14" ht="15.75">
      <c r="A50" s="2521"/>
      <c r="B50" s="333" t="s">
        <v>770</v>
      </c>
      <c r="C50" s="2487" t="s">
        <v>1050</v>
      </c>
      <c r="D50" s="2487"/>
      <c r="E50" s="2487"/>
      <c r="F50" s="2487"/>
      <c r="G50" s="2487"/>
      <c r="H50" s="2487"/>
      <c r="I50" s="2487"/>
      <c r="J50" s="2487"/>
      <c r="K50" s="2487"/>
      <c r="L50" s="2487"/>
      <c r="M50" s="2488"/>
      <c r="N50" s="439"/>
    </row>
    <row r="51" spans="1:14" ht="15.75">
      <c r="A51" s="2521"/>
      <c r="B51" s="333" t="s">
        <v>771</v>
      </c>
      <c r="C51" s="2509" t="s">
        <v>354</v>
      </c>
      <c r="D51" s="2509"/>
      <c r="E51" s="2509"/>
      <c r="F51" s="2509"/>
      <c r="G51" s="2509"/>
      <c r="H51" s="2509"/>
      <c r="I51" s="2509"/>
      <c r="J51" s="2509"/>
      <c r="K51" s="2509"/>
      <c r="L51" s="2509"/>
      <c r="M51" s="2510"/>
      <c r="N51" s="439"/>
    </row>
    <row r="52" spans="1:14" ht="15.75">
      <c r="A52" s="2522"/>
      <c r="B52" s="333" t="s">
        <v>773</v>
      </c>
      <c r="C52" s="2487">
        <v>2976030</v>
      </c>
      <c r="D52" s="2487"/>
      <c r="E52" s="2487"/>
      <c r="F52" s="2487"/>
      <c r="G52" s="2487"/>
      <c r="H52" s="2487"/>
      <c r="I52" s="2487"/>
      <c r="J52" s="2487"/>
      <c r="K52" s="2487"/>
      <c r="L52" s="2487"/>
      <c r="M52" s="2488"/>
      <c r="N52" s="439"/>
    </row>
    <row r="53" spans="1:14" ht="15.75">
      <c r="A53" s="2520" t="s">
        <v>774</v>
      </c>
      <c r="B53" s="450" t="s">
        <v>775</v>
      </c>
      <c r="C53" s="2487" t="s">
        <v>1020</v>
      </c>
      <c r="D53" s="2487"/>
      <c r="E53" s="2487"/>
      <c r="F53" s="2487"/>
      <c r="G53" s="2487"/>
      <c r="H53" s="2487"/>
      <c r="I53" s="2487"/>
      <c r="J53" s="2487"/>
      <c r="K53" s="2487"/>
      <c r="L53" s="2487"/>
      <c r="M53" s="2488"/>
      <c r="N53" s="439"/>
    </row>
    <row r="54" spans="1:14" ht="15.75">
      <c r="A54" s="2521"/>
      <c r="B54" s="450" t="s">
        <v>777</v>
      </c>
      <c r="C54" s="2487" t="s">
        <v>1021</v>
      </c>
      <c r="D54" s="2487"/>
      <c r="E54" s="2487"/>
      <c r="F54" s="2487"/>
      <c r="G54" s="2487"/>
      <c r="H54" s="2487"/>
      <c r="I54" s="2487"/>
      <c r="J54" s="2487"/>
      <c r="K54" s="2487"/>
      <c r="L54" s="2487"/>
      <c r="M54" s="2488"/>
      <c r="N54" s="439"/>
    </row>
    <row r="55" spans="1:14" ht="15.75">
      <c r="A55" s="2521"/>
      <c r="B55" s="451" t="s">
        <v>230</v>
      </c>
      <c r="C55" s="2511" t="s">
        <v>1022</v>
      </c>
      <c r="D55" s="2512"/>
      <c r="E55" s="2512"/>
      <c r="F55" s="2512"/>
      <c r="G55" s="2512"/>
      <c r="H55" s="2512"/>
      <c r="I55" s="2512"/>
      <c r="J55" s="2512"/>
      <c r="K55" s="2512"/>
      <c r="L55" s="2512"/>
      <c r="M55" s="2513"/>
      <c r="N55" s="439"/>
    </row>
    <row r="56" spans="1:14" ht="15.75">
      <c r="A56" s="334" t="s">
        <v>780</v>
      </c>
      <c r="B56" s="452" t="s">
        <v>461</v>
      </c>
      <c r="C56" s="2507" t="s">
        <v>461</v>
      </c>
      <c r="D56" s="2507"/>
      <c r="E56" s="2507"/>
      <c r="F56" s="2507"/>
      <c r="G56" s="2507"/>
      <c r="H56" s="2507"/>
      <c r="I56" s="2507"/>
      <c r="J56" s="2507"/>
      <c r="K56" s="2507"/>
      <c r="L56" s="2507"/>
      <c r="M56" s="2508"/>
      <c r="N56" s="439"/>
    </row>
  </sheetData>
  <mergeCells count="52">
    <mergeCell ref="A1:M1"/>
    <mergeCell ref="C12:M12"/>
    <mergeCell ref="B30:B32"/>
    <mergeCell ref="B33:B38"/>
    <mergeCell ref="F37:G37"/>
    <mergeCell ref="H37:I37"/>
    <mergeCell ref="C13:M13"/>
    <mergeCell ref="C14:D14"/>
    <mergeCell ref="F14:M14"/>
    <mergeCell ref="J28:L28"/>
    <mergeCell ref="I10:J10"/>
    <mergeCell ref="C11:M11"/>
    <mergeCell ref="A2:A14"/>
    <mergeCell ref="C2:M2"/>
    <mergeCell ref="C3:M3"/>
    <mergeCell ref="F4:G4"/>
    <mergeCell ref="A53:A55"/>
    <mergeCell ref="C53:M53"/>
    <mergeCell ref="C54:M54"/>
    <mergeCell ref="C55:M55"/>
    <mergeCell ref="C44:M44"/>
    <mergeCell ref="A15:A46"/>
    <mergeCell ref="C15:M15"/>
    <mergeCell ref="C16:M16"/>
    <mergeCell ref="B17:B22"/>
    <mergeCell ref="B23:B26"/>
    <mergeCell ref="L40:M41"/>
    <mergeCell ref="C43:M43"/>
    <mergeCell ref="B39:B42"/>
    <mergeCell ref="F40:F41"/>
    <mergeCell ref="G40:J41"/>
    <mergeCell ref="A47:A52"/>
    <mergeCell ref="B8:B10"/>
    <mergeCell ref="C8:D9"/>
    <mergeCell ref="F9:G9"/>
    <mergeCell ref="I9:J9"/>
    <mergeCell ref="C47:M47"/>
    <mergeCell ref="C56:M56"/>
    <mergeCell ref="C45:M45"/>
    <mergeCell ref="C46:M46"/>
    <mergeCell ref="I4:M4"/>
    <mergeCell ref="C10:D10"/>
    <mergeCell ref="F10:G10"/>
    <mergeCell ref="C5:M5"/>
    <mergeCell ref="C6:K6"/>
    <mergeCell ref="C7:D7"/>
    <mergeCell ref="I7:M7"/>
    <mergeCell ref="C52:M52"/>
    <mergeCell ref="C48:M48"/>
    <mergeCell ref="C49:M49"/>
    <mergeCell ref="C50:M50"/>
    <mergeCell ref="C51:M51"/>
  </mergeCells>
  <hyperlinks>
    <hyperlink ref="C51" r:id="rId1"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62"/>
  <sheetViews>
    <sheetView zoomScale="70" zoomScaleNormal="70" workbookViewId="0">
      <selection activeCell="T31" sqref="T31"/>
    </sheetView>
  </sheetViews>
  <sheetFormatPr baseColWidth="10" defaultColWidth="11.42578125" defaultRowHeight="15"/>
  <cols>
    <col min="1" max="1" width="19" customWidth="1"/>
    <col min="2" max="2" width="39.28515625" customWidth="1"/>
  </cols>
  <sheetData>
    <row r="1" spans="1:13" ht="15.75">
      <c r="A1" s="2591" t="s">
        <v>1057</v>
      </c>
      <c r="B1" s="2592"/>
      <c r="C1" s="2592"/>
      <c r="D1" s="2592"/>
      <c r="E1" s="2592"/>
      <c r="F1" s="2592"/>
      <c r="G1" s="2592"/>
      <c r="H1" s="2592"/>
      <c r="I1" s="2592"/>
      <c r="J1" s="2592"/>
      <c r="K1" s="2592"/>
      <c r="L1" s="2592"/>
      <c r="M1" s="2593"/>
    </row>
    <row r="2" spans="1:13" ht="18" customHeight="1">
      <c r="A2" s="2594" t="s">
        <v>707</v>
      </c>
      <c r="B2" s="34" t="s">
        <v>708</v>
      </c>
      <c r="C2" s="2577" t="s">
        <v>1058</v>
      </c>
      <c r="D2" s="2578"/>
      <c r="E2" s="2578"/>
      <c r="F2" s="2578"/>
      <c r="G2" s="2578"/>
      <c r="H2" s="2578"/>
      <c r="I2" s="2578"/>
      <c r="J2" s="2578"/>
      <c r="K2" s="2578"/>
      <c r="L2" s="2578"/>
      <c r="M2" s="2579"/>
    </row>
    <row r="3" spans="1:13" ht="31.5">
      <c r="A3" s="2595"/>
      <c r="B3" s="124" t="s">
        <v>880</v>
      </c>
      <c r="C3" s="2511" t="s">
        <v>958</v>
      </c>
      <c r="D3" s="2512"/>
      <c r="E3" s="2512"/>
      <c r="F3" s="2512"/>
      <c r="G3" s="2512"/>
      <c r="H3" s="2512"/>
      <c r="I3" s="2512"/>
      <c r="J3" s="2512"/>
      <c r="K3" s="2512"/>
      <c r="L3" s="2512"/>
      <c r="M3" s="2513"/>
    </row>
    <row r="4" spans="1:13" ht="38.25" customHeight="1">
      <c r="A4" s="2595"/>
      <c r="B4" s="122" t="s">
        <v>226</v>
      </c>
      <c r="C4" s="615" t="s">
        <v>93</v>
      </c>
      <c r="D4" s="656"/>
      <c r="E4" s="111"/>
      <c r="F4" s="2583" t="s">
        <v>227</v>
      </c>
      <c r="G4" s="2584"/>
      <c r="H4" s="112">
        <v>186</v>
      </c>
      <c r="I4" s="2585" t="s">
        <v>1059</v>
      </c>
      <c r="J4" s="2512"/>
      <c r="K4" s="2512"/>
      <c r="L4" s="2512"/>
      <c r="M4" s="2513"/>
    </row>
    <row r="5" spans="1:13" ht="47.25" customHeight="1">
      <c r="A5" s="2595"/>
      <c r="B5" s="122" t="s">
        <v>711</v>
      </c>
      <c r="C5" s="2511" t="s">
        <v>1060</v>
      </c>
      <c r="D5" s="2512"/>
      <c r="E5" s="2512"/>
      <c r="F5" s="2512"/>
      <c r="G5" s="2512"/>
      <c r="H5" s="2512"/>
      <c r="I5" s="2512"/>
      <c r="J5" s="2512"/>
      <c r="K5" s="2512"/>
      <c r="L5" s="2512"/>
      <c r="M5" s="2513"/>
    </row>
    <row r="6" spans="1:13" ht="17.25" customHeight="1">
      <c r="A6" s="2595"/>
      <c r="B6" s="122" t="s">
        <v>712</v>
      </c>
      <c r="C6" s="630" t="s">
        <v>1061</v>
      </c>
      <c r="D6" s="631"/>
      <c r="E6" s="631"/>
      <c r="F6" s="631"/>
      <c r="G6" s="631"/>
      <c r="H6" s="631"/>
      <c r="I6" s="631"/>
      <c r="J6" s="631"/>
      <c r="K6" s="631"/>
      <c r="L6" s="631"/>
      <c r="M6" s="632"/>
    </row>
    <row r="7" spans="1:13" ht="15.75">
      <c r="A7" s="2595"/>
      <c r="B7" s="124" t="s">
        <v>713</v>
      </c>
      <c r="C7" s="2598" t="s">
        <v>25</v>
      </c>
      <c r="D7" s="2599"/>
      <c r="E7" s="113"/>
      <c r="F7" s="113"/>
      <c r="G7" s="114"/>
      <c r="H7" s="86" t="s">
        <v>230</v>
      </c>
      <c r="I7" s="2600" t="s">
        <v>40</v>
      </c>
      <c r="J7" s="2599"/>
      <c r="K7" s="2599"/>
      <c r="L7" s="2599"/>
      <c r="M7" s="2601"/>
    </row>
    <row r="8" spans="1:13" ht="15.75">
      <c r="A8" s="2595"/>
      <c r="B8" s="2605" t="s">
        <v>714</v>
      </c>
      <c r="C8" s="715"/>
      <c r="D8" s="716"/>
      <c r="E8" s="716"/>
      <c r="F8" s="716"/>
      <c r="G8" s="716"/>
      <c r="H8" s="716"/>
      <c r="I8" s="716"/>
      <c r="J8" s="716"/>
      <c r="K8" s="716"/>
      <c r="L8" s="115"/>
      <c r="M8" s="116"/>
    </row>
    <row r="9" spans="1:13" ht="15.75">
      <c r="A9" s="2595"/>
      <c r="B9" s="2606"/>
      <c r="C9" s="2589" t="s">
        <v>1062</v>
      </c>
      <c r="D9" s="2590"/>
      <c r="E9" s="10"/>
      <c r="F9" s="2590"/>
      <c r="G9" s="2590"/>
      <c r="H9" s="10"/>
      <c r="I9" s="2590"/>
      <c r="J9" s="2590"/>
      <c r="K9" s="10"/>
      <c r="L9" s="8"/>
      <c r="M9" s="107"/>
    </row>
    <row r="10" spans="1:13" ht="15.75">
      <c r="A10" s="2595"/>
      <c r="B10" s="2607"/>
      <c r="C10" s="2589" t="s">
        <v>716</v>
      </c>
      <c r="D10" s="2590"/>
      <c r="E10" s="633"/>
      <c r="F10" s="2590" t="s">
        <v>716</v>
      </c>
      <c r="G10" s="2590"/>
      <c r="H10" s="633"/>
      <c r="I10" s="2590" t="s">
        <v>716</v>
      </c>
      <c r="J10" s="2590"/>
      <c r="K10" s="633"/>
      <c r="L10" s="117"/>
      <c r="M10" s="118"/>
    </row>
    <row r="11" spans="1:13" ht="62.25" customHeight="1">
      <c r="A11" s="2595"/>
      <c r="B11" s="124" t="s">
        <v>717</v>
      </c>
      <c r="C11" s="2586" t="s">
        <v>1063</v>
      </c>
      <c r="D11" s="2587"/>
      <c r="E11" s="2587"/>
      <c r="F11" s="2587"/>
      <c r="G11" s="2587"/>
      <c r="H11" s="2587"/>
      <c r="I11" s="2587"/>
      <c r="J11" s="2587"/>
      <c r="K11" s="2587"/>
      <c r="L11" s="2587"/>
      <c r="M11" s="2588"/>
    </row>
    <row r="12" spans="1:13" ht="282.75" customHeight="1">
      <c r="A12" s="2595"/>
      <c r="B12" s="124" t="s">
        <v>887</v>
      </c>
      <c r="C12" s="2586" t="s">
        <v>1064</v>
      </c>
      <c r="D12" s="2587"/>
      <c r="E12" s="2587"/>
      <c r="F12" s="2587"/>
      <c r="G12" s="2587"/>
      <c r="H12" s="2587"/>
      <c r="I12" s="2587"/>
      <c r="J12" s="2587"/>
      <c r="K12" s="2587"/>
      <c r="L12" s="2587"/>
      <c r="M12" s="2588"/>
    </row>
    <row r="13" spans="1:13" ht="43.5" customHeight="1">
      <c r="A13" s="2595"/>
      <c r="B13" s="124" t="s">
        <v>889</v>
      </c>
      <c r="C13" s="2580" t="s">
        <v>966</v>
      </c>
      <c r="D13" s="2581"/>
      <c r="E13" s="2581"/>
      <c r="F13" s="2581"/>
      <c r="G13" s="2581"/>
      <c r="H13" s="2581"/>
      <c r="I13" s="2581"/>
      <c r="J13" s="2581"/>
      <c r="K13" s="2581"/>
      <c r="L13" s="2581"/>
      <c r="M13" s="2582"/>
    </row>
    <row r="14" spans="1:13" ht="81.75" customHeight="1">
      <c r="A14" s="2595"/>
      <c r="B14" s="658" t="s">
        <v>890</v>
      </c>
      <c r="C14" s="2586" t="s">
        <v>1065</v>
      </c>
      <c r="D14" s="2587"/>
      <c r="E14" s="106" t="s">
        <v>108</v>
      </c>
      <c r="F14" s="2602" t="s">
        <v>1066</v>
      </c>
      <c r="G14" s="2603"/>
      <c r="H14" s="2603"/>
      <c r="I14" s="2603"/>
      <c r="J14" s="2603"/>
      <c r="K14" s="2603"/>
      <c r="L14" s="2603"/>
      <c r="M14" s="2604"/>
    </row>
    <row r="15" spans="1:13" ht="15.75">
      <c r="A15" s="2595"/>
      <c r="B15" s="35" t="s">
        <v>217</v>
      </c>
      <c r="C15" s="2586" t="s">
        <v>505</v>
      </c>
      <c r="D15" s="2587"/>
      <c r="E15" s="2587"/>
      <c r="F15" s="2587"/>
      <c r="G15" s="2587"/>
      <c r="H15" s="2587"/>
      <c r="I15" s="2587"/>
      <c r="J15" s="2587"/>
      <c r="K15" s="2587"/>
      <c r="L15" s="2587"/>
      <c r="M15" s="2588"/>
    </row>
    <row r="16" spans="1:13" ht="41.25" customHeight="1">
      <c r="A16" s="2596" t="s">
        <v>719</v>
      </c>
      <c r="B16" s="35" t="s">
        <v>892</v>
      </c>
      <c r="C16" s="2586" t="s">
        <v>1067</v>
      </c>
      <c r="D16" s="2587"/>
      <c r="E16" s="2587"/>
      <c r="F16" s="2587"/>
      <c r="G16" s="2587"/>
      <c r="H16" s="2587"/>
      <c r="I16" s="2587"/>
      <c r="J16" s="2587"/>
      <c r="K16" s="2587"/>
      <c r="L16" s="2587"/>
      <c r="M16" s="2588"/>
    </row>
    <row r="17" spans="1:13" ht="15.75">
      <c r="A17" s="2597"/>
      <c r="B17" s="2608" t="s">
        <v>720</v>
      </c>
      <c r="C17" s="119"/>
      <c r="D17" s="168"/>
      <c r="E17" s="168"/>
      <c r="F17" s="168"/>
      <c r="G17" s="168"/>
      <c r="H17" s="168"/>
      <c r="I17" s="168"/>
      <c r="J17" s="168"/>
      <c r="K17" s="168"/>
      <c r="L17" s="168"/>
      <c r="M17" s="63"/>
    </row>
    <row r="18" spans="1:13" ht="15.75">
      <c r="A18" s="2597"/>
      <c r="B18" s="2609"/>
      <c r="C18" s="92"/>
      <c r="D18" s="64"/>
      <c r="E18" s="5"/>
      <c r="F18" s="64"/>
      <c r="G18" s="5"/>
      <c r="H18" s="64"/>
      <c r="I18" s="5"/>
      <c r="J18" s="64"/>
      <c r="K18" s="5"/>
      <c r="L18" s="5"/>
      <c r="M18" s="65"/>
    </row>
    <row r="19" spans="1:13" ht="15.75">
      <c r="A19" s="2597"/>
      <c r="B19" s="2609"/>
      <c r="C19" s="93" t="s">
        <v>721</v>
      </c>
      <c r="D19" s="66"/>
      <c r="E19" s="151" t="s">
        <v>722</v>
      </c>
      <c r="F19" s="66"/>
      <c r="G19" s="151" t="s">
        <v>723</v>
      </c>
      <c r="H19" s="66"/>
      <c r="I19" s="151" t="s">
        <v>724</v>
      </c>
      <c r="J19" s="524" t="s">
        <v>730</v>
      </c>
      <c r="K19" s="151"/>
      <c r="L19" s="151"/>
      <c r="M19" s="85"/>
    </row>
    <row r="20" spans="1:13" ht="15.75">
      <c r="A20" s="2597"/>
      <c r="B20" s="2609"/>
      <c r="C20" s="93" t="s">
        <v>725</v>
      </c>
      <c r="D20" s="524"/>
      <c r="E20" s="151" t="s">
        <v>726</v>
      </c>
      <c r="F20" s="68"/>
      <c r="G20" s="151" t="s">
        <v>727</v>
      </c>
      <c r="H20" s="68"/>
      <c r="I20" s="151"/>
      <c r="J20" s="152"/>
      <c r="K20" s="151"/>
      <c r="L20" s="151"/>
      <c r="M20" s="85"/>
    </row>
    <row r="21" spans="1:13" ht="15.75">
      <c r="A21" s="2597"/>
      <c r="B21" s="2609"/>
      <c r="C21" s="93" t="s">
        <v>728</v>
      </c>
      <c r="D21" s="524"/>
      <c r="E21" s="151" t="s">
        <v>729</v>
      </c>
      <c r="F21" s="524"/>
      <c r="G21" s="151"/>
      <c r="H21" s="152"/>
      <c r="I21" s="151"/>
      <c r="J21" s="152"/>
      <c r="K21" s="151"/>
      <c r="L21" s="151"/>
      <c r="M21" s="85"/>
    </row>
    <row r="22" spans="1:13" ht="15.75">
      <c r="A22" s="2597"/>
      <c r="B22" s="2609"/>
      <c r="C22" s="93" t="s">
        <v>105</v>
      </c>
      <c r="D22" s="68"/>
      <c r="E22" s="151" t="s">
        <v>731</v>
      </c>
      <c r="F22" s="664"/>
      <c r="G22" s="664"/>
      <c r="H22" s="664"/>
      <c r="I22" s="664"/>
      <c r="J22" s="664"/>
      <c r="K22" s="664"/>
      <c r="L22" s="664"/>
      <c r="M22" s="424"/>
    </row>
    <row r="23" spans="1:13" ht="15.75">
      <c r="A23" s="2597"/>
      <c r="B23" s="2610"/>
      <c r="C23" s="94"/>
      <c r="D23" s="69"/>
      <c r="E23" s="69"/>
      <c r="F23" s="69"/>
      <c r="G23" s="69"/>
      <c r="H23" s="69"/>
      <c r="I23" s="69"/>
      <c r="J23" s="69"/>
      <c r="K23" s="69"/>
      <c r="L23" s="69"/>
      <c r="M23" s="70"/>
    </row>
    <row r="24" spans="1:13" ht="15.75">
      <c r="A24" s="2597"/>
      <c r="B24" s="2608" t="s">
        <v>733</v>
      </c>
      <c r="C24" s="95"/>
      <c r="D24" s="71"/>
      <c r="E24" s="71"/>
      <c r="F24" s="71"/>
      <c r="G24" s="71"/>
      <c r="H24" s="71"/>
      <c r="I24" s="71"/>
      <c r="J24" s="71"/>
      <c r="K24" s="71"/>
      <c r="L24" s="115"/>
      <c r="M24" s="116"/>
    </row>
    <row r="25" spans="1:13" ht="15.75">
      <c r="A25" s="2597"/>
      <c r="B25" s="2609"/>
      <c r="C25" s="93" t="s">
        <v>734</v>
      </c>
      <c r="D25" s="68"/>
      <c r="E25" s="153"/>
      <c r="F25" s="151" t="s">
        <v>735</v>
      </c>
      <c r="G25" s="524"/>
      <c r="H25" s="153"/>
      <c r="I25" s="151" t="s">
        <v>736</v>
      </c>
      <c r="J25" s="524"/>
      <c r="K25" s="153"/>
      <c r="L25" s="8"/>
      <c r="M25" s="107"/>
    </row>
    <row r="26" spans="1:13" ht="15.75">
      <c r="A26" s="2597"/>
      <c r="B26" s="2609"/>
      <c r="C26" s="93" t="s">
        <v>737</v>
      </c>
      <c r="D26" s="73"/>
      <c r="E26" s="8"/>
      <c r="F26" s="151" t="s">
        <v>738</v>
      </c>
      <c r="G26" s="524" t="s">
        <v>730</v>
      </c>
      <c r="H26" s="8"/>
      <c r="I26" s="9"/>
      <c r="J26" s="8"/>
      <c r="K26" s="10"/>
      <c r="L26" s="8"/>
      <c r="M26" s="107"/>
    </row>
    <row r="27" spans="1:13" ht="15.75">
      <c r="A27" s="2597"/>
      <c r="B27" s="2610"/>
      <c r="C27" s="96"/>
      <c r="D27" s="74"/>
      <c r="E27" s="74"/>
      <c r="F27" s="74"/>
      <c r="G27" s="74"/>
      <c r="H27" s="74"/>
      <c r="I27" s="74"/>
      <c r="J27" s="74"/>
      <c r="K27" s="74"/>
      <c r="L27" s="117"/>
      <c r="M27" s="118"/>
    </row>
    <row r="28" spans="1:13" ht="15.75">
      <c r="A28" s="2597"/>
      <c r="B28" s="123" t="s">
        <v>739</v>
      </c>
      <c r="C28" s="97"/>
      <c r="D28" s="84"/>
      <c r="E28" s="84"/>
      <c r="F28" s="84"/>
      <c r="G28" s="84"/>
      <c r="H28" s="84"/>
      <c r="I28" s="84"/>
      <c r="J28" s="84"/>
      <c r="K28" s="84"/>
      <c r="L28" s="84"/>
      <c r="M28" s="98"/>
    </row>
    <row r="29" spans="1:13" ht="15.75">
      <c r="A29" s="2597"/>
      <c r="B29" s="123"/>
      <c r="C29" s="99" t="s">
        <v>740</v>
      </c>
      <c r="D29" s="355" t="s">
        <v>259</v>
      </c>
      <c r="E29" s="499"/>
      <c r="F29" s="500" t="s">
        <v>741</v>
      </c>
      <c r="G29" s="358" t="s">
        <v>259</v>
      </c>
      <c r="H29" s="499"/>
      <c r="I29" s="500" t="s">
        <v>742</v>
      </c>
      <c r="J29" s="2611" t="s">
        <v>259</v>
      </c>
      <c r="K29" s="2612"/>
      <c r="L29" s="2613"/>
      <c r="M29" s="501"/>
    </row>
    <row r="30" spans="1:13" ht="15.75">
      <c r="A30" s="2597"/>
      <c r="B30" s="122"/>
      <c r="C30" s="94"/>
      <c r="D30" s="502"/>
      <c r="E30" s="502"/>
      <c r="F30" s="502"/>
      <c r="G30" s="502"/>
      <c r="H30" s="502"/>
      <c r="I30" s="502"/>
      <c r="J30" s="502"/>
      <c r="K30" s="502"/>
      <c r="L30" s="502"/>
      <c r="M30" s="503"/>
    </row>
    <row r="31" spans="1:13" ht="15.75">
      <c r="A31" s="2597"/>
      <c r="B31" s="2608" t="s">
        <v>744</v>
      </c>
      <c r="C31" s="100"/>
      <c r="D31" s="504"/>
      <c r="E31" s="504"/>
      <c r="F31" s="504"/>
      <c r="G31" s="504"/>
      <c r="H31" s="504"/>
      <c r="I31" s="504"/>
      <c r="J31" s="504"/>
      <c r="K31" s="504"/>
      <c r="L31" s="505"/>
      <c r="M31" s="506"/>
    </row>
    <row r="32" spans="1:13" ht="15.75">
      <c r="A32" s="2597"/>
      <c r="B32" s="2609"/>
      <c r="C32" s="101" t="s">
        <v>745</v>
      </c>
      <c r="D32" s="507">
        <v>2021</v>
      </c>
      <c r="E32" s="508"/>
      <c r="F32" s="499" t="s">
        <v>746</v>
      </c>
      <c r="G32" s="509" t="s">
        <v>747</v>
      </c>
      <c r="H32" s="508"/>
      <c r="I32" s="500"/>
      <c r="J32" s="508"/>
      <c r="K32" s="508"/>
      <c r="L32" s="510"/>
      <c r="M32" s="511"/>
    </row>
    <row r="33" spans="1:18" ht="15.75">
      <c r="A33" s="2597"/>
      <c r="B33" s="2610"/>
      <c r="C33" s="94"/>
      <c r="D33" s="512"/>
      <c r="E33" s="513"/>
      <c r="F33" s="502"/>
      <c r="G33" s="513"/>
      <c r="H33" s="513"/>
      <c r="I33" s="514"/>
      <c r="J33" s="513"/>
      <c r="K33" s="513"/>
      <c r="L33" s="515"/>
      <c r="M33" s="516"/>
    </row>
    <row r="34" spans="1:18" ht="15.75">
      <c r="A34" s="2597"/>
      <c r="B34" s="2608" t="s">
        <v>748</v>
      </c>
      <c r="C34" s="102"/>
      <c r="D34" s="714"/>
      <c r="E34" s="714"/>
      <c r="F34" s="714"/>
      <c r="G34" s="714"/>
      <c r="H34" s="714"/>
      <c r="I34" s="714"/>
      <c r="J34" s="714"/>
      <c r="K34" s="714"/>
      <c r="L34" s="714"/>
      <c r="M34" s="517"/>
    </row>
    <row r="35" spans="1:18" ht="15.75">
      <c r="A35" s="2597"/>
      <c r="B35" s="2609"/>
      <c r="C35" s="104"/>
      <c r="D35" s="518" t="s">
        <v>749</v>
      </c>
      <c r="E35" s="518"/>
      <c r="F35" s="518" t="s">
        <v>750</v>
      </c>
      <c r="G35" s="518"/>
      <c r="H35" s="519" t="s">
        <v>751</v>
      </c>
      <c r="I35" s="519"/>
      <c r="J35" s="519" t="s">
        <v>752</v>
      </c>
      <c r="K35" s="518"/>
      <c r="L35" s="518" t="s">
        <v>753</v>
      </c>
      <c r="M35" s="663"/>
    </row>
    <row r="36" spans="1:18" ht="15.75">
      <c r="A36" s="2597"/>
      <c r="B36" s="2609"/>
      <c r="C36" s="104"/>
      <c r="D36" s="683"/>
      <c r="E36" s="520">
        <v>263</v>
      </c>
      <c r="F36" s="683"/>
      <c r="G36" s="669">
        <v>235</v>
      </c>
      <c r="H36" s="683"/>
      <c r="I36" s="669">
        <v>158</v>
      </c>
      <c r="J36" s="521"/>
      <c r="K36" s="522">
        <v>94</v>
      </c>
      <c r="L36" s="521"/>
      <c r="M36" s="522">
        <v>20</v>
      </c>
    </row>
    <row r="37" spans="1:18" ht="15.75">
      <c r="A37" s="2597"/>
      <c r="B37" s="2609"/>
      <c r="C37" s="104"/>
      <c r="D37" s="62" t="s">
        <v>806</v>
      </c>
      <c r="E37" s="667"/>
      <c r="F37" s="62" t="s">
        <v>754</v>
      </c>
      <c r="G37" s="667"/>
      <c r="H37" s="88"/>
      <c r="I37" s="647"/>
      <c r="J37" s="88"/>
      <c r="K37" s="647"/>
      <c r="L37" s="88"/>
      <c r="M37" s="89"/>
    </row>
    <row r="38" spans="1:18" ht="15.75">
      <c r="A38" s="2597"/>
      <c r="B38" s="2609"/>
      <c r="C38" s="104"/>
      <c r="D38" s="681">
        <v>2025</v>
      </c>
      <c r="E38" s="660"/>
      <c r="F38" s="2628">
        <v>2000</v>
      </c>
      <c r="G38" s="2629"/>
      <c r="H38" s="2630"/>
      <c r="I38" s="2630"/>
      <c r="J38" s="661"/>
      <c r="K38" s="126"/>
      <c r="L38" s="661"/>
      <c r="M38" s="634"/>
    </row>
    <row r="39" spans="1:18" ht="15.75">
      <c r="A39" s="2597"/>
      <c r="B39" s="2609"/>
      <c r="C39" s="105"/>
      <c r="D39" s="62"/>
      <c r="E39" s="667"/>
      <c r="F39" s="62"/>
      <c r="G39" s="667"/>
      <c r="H39" s="645"/>
      <c r="I39" s="648"/>
      <c r="J39" s="645"/>
      <c r="K39" s="648"/>
      <c r="L39" s="645"/>
      <c r="M39" s="91"/>
    </row>
    <row r="40" spans="1:18" ht="15.75">
      <c r="A40" s="2597"/>
      <c r="B40" s="2608" t="s">
        <v>755</v>
      </c>
      <c r="C40" s="95"/>
      <c r="D40" s="71"/>
      <c r="E40" s="71"/>
      <c r="F40" s="71"/>
      <c r="G40" s="71"/>
      <c r="H40" s="71"/>
      <c r="I40" s="71"/>
      <c r="J40" s="71"/>
      <c r="K40" s="71"/>
      <c r="L40" s="8"/>
      <c r="M40" s="107"/>
    </row>
    <row r="41" spans="1:18" ht="25.5" customHeight="1">
      <c r="A41" s="2597"/>
      <c r="B41" s="2609"/>
      <c r="C41" s="108"/>
      <c r="D41" s="12" t="s">
        <v>93</v>
      </c>
      <c r="E41" s="83" t="s">
        <v>95</v>
      </c>
      <c r="F41" s="2614" t="s">
        <v>756</v>
      </c>
      <c r="G41" s="2615" t="s">
        <v>103</v>
      </c>
      <c r="H41" s="2615"/>
      <c r="I41" s="2615"/>
      <c r="J41" s="2615"/>
      <c r="K41" s="155" t="s">
        <v>757</v>
      </c>
      <c r="L41" s="2624" t="s">
        <v>1068</v>
      </c>
      <c r="M41" s="2625"/>
    </row>
    <row r="42" spans="1:18" ht="22.5" customHeight="1">
      <c r="A42" s="2597"/>
      <c r="B42" s="2609"/>
      <c r="C42" s="108"/>
      <c r="D42" s="110" t="s">
        <v>730</v>
      </c>
      <c r="E42" s="524"/>
      <c r="F42" s="2614"/>
      <c r="G42" s="2615"/>
      <c r="H42" s="2615"/>
      <c r="I42" s="2615"/>
      <c r="J42" s="2615"/>
      <c r="K42" s="8"/>
      <c r="L42" s="2626"/>
      <c r="M42" s="2627"/>
    </row>
    <row r="43" spans="1:18" ht="24.75" customHeight="1">
      <c r="A43" s="2597"/>
      <c r="B43" s="2610"/>
      <c r="C43" s="32"/>
      <c r="D43" s="117"/>
      <c r="E43" s="117"/>
      <c r="F43" s="117"/>
      <c r="G43" s="117"/>
      <c r="H43" s="117"/>
      <c r="I43" s="117"/>
      <c r="J43" s="117"/>
      <c r="K43" s="117"/>
      <c r="L43" s="8"/>
      <c r="M43" s="107"/>
    </row>
    <row r="44" spans="1:18" ht="15.75">
      <c r="A44" s="2597"/>
      <c r="B44" s="124" t="s">
        <v>758</v>
      </c>
      <c r="C44" s="2631" t="s">
        <v>1069</v>
      </c>
      <c r="D44" s="2632"/>
      <c r="E44" s="2632"/>
      <c r="F44" s="2632"/>
      <c r="G44" s="2632"/>
      <c r="H44" s="2632"/>
      <c r="I44" s="2632"/>
      <c r="J44" s="2632"/>
      <c r="K44" s="2632"/>
      <c r="L44" s="2632"/>
      <c r="M44" s="2633"/>
      <c r="R44" s="237"/>
    </row>
    <row r="45" spans="1:18" ht="15.75">
      <c r="A45" s="2597"/>
      <c r="B45" s="35" t="s">
        <v>760</v>
      </c>
      <c r="C45" s="157" t="s">
        <v>1070</v>
      </c>
      <c r="D45" s="158"/>
      <c r="E45" s="158"/>
      <c r="F45" s="158"/>
      <c r="G45" s="158"/>
      <c r="H45" s="158"/>
      <c r="I45" s="158"/>
      <c r="J45" s="158"/>
      <c r="K45" s="158"/>
      <c r="L45" s="158"/>
      <c r="M45" s="159"/>
    </row>
    <row r="46" spans="1:18" ht="15.75">
      <c r="A46" s="2597"/>
      <c r="B46" s="35" t="s">
        <v>762</v>
      </c>
      <c r="C46" s="621">
        <v>30</v>
      </c>
      <c r="D46" s="622"/>
      <c r="E46" s="622"/>
      <c r="F46" s="622"/>
      <c r="G46" s="622"/>
      <c r="H46" s="622"/>
      <c r="I46" s="622"/>
      <c r="J46" s="622"/>
      <c r="K46" s="622"/>
      <c r="L46" s="622"/>
      <c r="M46" s="623"/>
    </row>
    <row r="47" spans="1:18" ht="15.75">
      <c r="A47" s="2597"/>
      <c r="B47" s="35" t="s">
        <v>764</v>
      </c>
      <c r="C47" s="2623" t="s">
        <v>259</v>
      </c>
      <c r="D47" s="2603"/>
      <c r="E47" s="2603"/>
      <c r="F47" s="2603"/>
      <c r="G47" s="622"/>
      <c r="H47" s="622"/>
      <c r="I47" s="622"/>
      <c r="J47" s="622"/>
      <c r="K47" s="622"/>
      <c r="L47" s="622"/>
      <c r="M47" s="623"/>
    </row>
    <row r="48" spans="1:18" ht="20.25" customHeight="1">
      <c r="A48" s="2618" t="s">
        <v>765</v>
      </c>
      <c r="B48" s="37" t="s">
        <v>766</v>
      </c>
      <c r="C48" s="2511" t="s">
        <v>366</v>
      </c>
      <c r="D48" s="2512"/>
      <c r="E48" s="2512"/>
      <c r="F48" s="2512"/>
      <c r="G48" s="2512"/>
      <c r="H48" s="2512"/>
      <c r="I48" s="2512"/>
      <c r="J48" s="2512"/>
      <c r="K48" s="2512"/>
      <c r="L48" s="2512"/>
      <c r="M48" s="2513"/>
    </row>
    <row r="49" spans="1:13" ht="15.75">
      <c r="A49" s="2619"/>
      <c r="B49" s="37" t="s">
        <v>767</v>
      </c>
      <c r="C49" s="2511" t="s">
        <v>1071</v>
      </c>
      <c r="D49" s="2512"/>
      <c r="E49" s="2512"/>
      <c r="F49" s="2512"/>
      <c r="G49" s="2512"/>
      <c r="H49" s="2512"/>
      <c r="I49" s="2512"/>
      <c r="J49" s="2512"/>
      <c r="K49" s="2512"/>
      <c r="L49" s="2512"/>
      <c r="M49" s="2513"/>
    </row>
    <row r="50" spans="1:13" ht="15.75">
      <c r="A50" s="2619"/>
      <c r="B50" s="37" t="s">
        <v>769</v>
      </c>
      <c r="C50" s="2511" t="s">
        <v>1072</v>
      </c>
      <c r="D50" s="2512"/>
      <c r="E50" s="2512"/>
      <c r="F50" s="2512"/>
      <c r="G50" s="2512"/>
      <c r="H50" s="2512"/>
      <c r="I50" s="2512"/>
      <c r="J50" s="2512"/>
      <c r="K50" s="2512"/>
      <c r="L50" s="2512"/>
      <c r="M50" s="2513"/>
    </row>
    <row r="51" spans="1:13" ht="15.75">
      <c r="A51" s="2619"/>
      <c r="B51" s="38" t="s">
        <v>770</v>
      </c>
      <c r="C51" s="2511" t="s">
        <v>1073</v>
      </c>
      <c r="D51" s="2512"/>
      <c r="E51" s="2512"/>
      <c r="F51" s="2512"/>
      <c r="G51" s="2512"/>
      <c r="H51" s="2512"/>
      <c r="I51" s="2512"/>
      <c r="J51" s="2512"/>
      <c r="K51" s="2512"/>
      <c r="L51" s="2512"/>
      <c r="M51" s="2513"/>
    </row>
    <row r="52" spans="1:13" ht="15.75">
      <c r="A52" s="2619"/>
      <c r="B52" s="37" t="s">
        <v>771</v>
      </c>
      <c r="C52" s="2620" t="s">
        <v>1074</v>
      </c>
      <c r="D52" s="2621"/>
      <c r="E52" s="2621"/>
      <c r="F52" s="2621"/>
      <c r="G52" s="2621"/>
      <c r="H52" s="2621"/>
      <c r="I52" s="2621"/>
      <c r="J52" s="2621"/>
      <c r="K52" s="2621"/>
      <c r="L52" s="2621"/>
      <c r="M52" s="2622"/>
    </row>
    <row r="53" spans="1:13" ht="15.75" customHeight="1">
      <c r="A53" s="2619"/>
      <c r="B53" s="37" t="s">
        <v>773</v>
      </c>
      <c r="C53" s="2511" t="s">
        <v>1075</v>
      </c>
      <c r="D53" s="2512"/>
      <c r="E53" s="2512"/>
      <c r="F53" s="2512"/>
      <c r="G53" s="2512"/>
      <c r="H53" s="2512"/>
      <c r="I53" s="2512"/>
      <c r="J53" s="2512"/>
      <c r="K53" s="2512"/>
      <c r="L53" s="2512"/>
      <c r="M53" s="2513"/>
    </row>
    <row r="54" spans="1:13" ht="15.75">
      <c r="A54" s="2616" t="s">
        <v>774</v>
      </c>
      <c r="B54" s="39" t="s">
        <v>775</v>
      </c>
      <c r="C54" s="2511" t="s">
        <v>1076</v>
      </c>
      <c r="D54" s="2512"/>
      <c r="E54" s="2512"/>
      <c r="F54" s="2512"/>
      <c r="G54" s="2512"/>
      <c r="H54" s="2512"/>
      <c r="I54" s="2512"/>
      <c r="J54" s="2512"/>
      <c r="K54" s="2512"/>
      <c r="L54" s="2512"/>
      <c r="M54" s="2513"/>
    </row>
    <row r="55" spans="1:13" ht="15.75">
      <c r="A55" s="2617"/>
      <c r="B55" s="39" t="s">
        <v>777</v>
      </c>
      <c r="C55" s="2511" t="s">
        <v>1077</v>
      </c>
      <c r="D55" s="2512"/>
      <c r="E55" s="2512"/>
      <c r="F55" s="2512"/>
      <c r="G55" s="2512"/>
      <c r="H55" s="2512"/>
      <c r="I55" s="2512"/>
      <c r="J55" s="2512"/>
      <c r="K55" s="2512"/>
      <c r="L55" s="2512"/>
      <c r="M55" s="2513"/>
    </row>
    <row r="56" spans="1:13" ht="21.75" customHeight="1" thickBot="1">
      <c r="A56" s="2617"/>
      <c r="B56" s="40" t="s">
        <v>230</v>
      </c>
      <c r="C56" s="2511" t="s">
        <v>1078</v>
      </c>
      <c r="D56" s="2512"/>
      <c r="E56" s="2512"/>
      <c r="F56" s="2512"/>
      <c r="G56" s="2512"/>
      <c r="H56" s="2512"/>
      <c r="I56" s="2512"/>
      <c r="J56" s="2512"/>
      <c r="K56" s="2512"/>
      <c r="L56" s="2512"/>
      <c r="M56" s="2513"/>
    </row>
    <row r="57" spans="1:13" ht="42" customHeight="1" thickBot="1">
      <c r="A57" s="121" t="s">
        <v>780</v>
      </c>
      <c r="B57" s="41"/>
      <c r="C57" s="2574" t="s">
        <v>1079</v>
      </c>
      <c r="D57" s="2575"/>
      <c r="E57" s="2575"/>
      <c r="F57" s="2575"/>
      <c r="G57" s="2575"/>
      <c r="H57" s="2575"/>
      <c r="I57" s="2575"/>
      <c r="J57" s="2575"/>
      <c r="K57" s="2575"/>
      <c r="L57" s="2575"/>
      <c r="M57" s="2576"/>
    </row>
    <row r="58" spans="1:13" ht="15" customHeight="1"/>
    <row r="60" spans="1:13" ht="27.75" customHeight="1"/>
    <row r="61" spans="1:13" ht="29.25" customHeight="1"/>
    <row r="62" spans="1:13" ht="35.25" customHeight="1"/>
  </sheetData>
  <mergeCells count="49">
    <mergeCell ref="C47:F47"/>
    <mergeCell ref="L41:M42"/>
    <mergeCell ref="B34:B39"/>
    <mergeCell ref="F38:G38"/>
    <mergeCell ref="H38:I38"/>
    <mergeCell ref="B40:B43"/>
    <mergeCell ref="C44:M44"/>
    <mergeCell ref="C49:M49"/>
    <mergeCell ref="A54:A56"/>
    <mergeCell ref="C54:M54"/>
    <mergeCell ref="C55:M55"/>
    <mergeCell ref="C56:M56"/>
    <mergeCell ref="A48:A53"/>
    <mergeCell ref="C50:M50"/>
    <mergeCell ref="C51:M51"/>
    <mergeCell ref="C52:M52"/>
    <mergeCell ref="C53:M53"/>
    <mergeCell ref="A1:M1"/>
    <mergeCell ref="A2:A15"/>
    <mergeCell ref="C48:M48"/>
    <mergeCell ref="A16:A47"/>
    <mergeCell ref="C7:D7"/>
    <mergeCell ref="I7:M7"/>
    <mergeCell ref="C15:M15"/>
    <mergeCell ref="C14:D14"/>
    <mergeCell ref="F14:M14"/>
    <mergeCell ref="B8:B10"/>
    <mergeCell ref="B17:B23"/>
    <mergeCell ref="B24:B27"/>
    <mergeCell ref="J29:L29"/>
    <mergeCell ref="B31:B33"/>
    <mergeCell ref="F41:F42"/>
    <mergeCell ref="G41:J42"/>
    <mergeCell ref="C57:M57"/>
    <mergeCell ref="C2:M2"/>
    <mergeCell ref="C13:M13"/>
    <mergeCell ref="F4:G4"/>
    <mergeCell ref="I4:M4"/>
    <mergeCell ref="C5:M5"/>
    <mergeCell ref="C3:M3"/>
    <mergeCell ref="C11:M11"/>
    <mergeCell ref="C12:M12"/>
    <mergeCell ref="C9:D9"/>
    <mergeCell ref="F9:G9"/>
    <mergeCell ref="I9:J9"/>
    <mergeCell ref="C10:D10"/>
    <mergeCell ref="F10:G10"/>
    <mergeCell ref="I10:J10"/>
    <mergeCell ref="C16:M16"/>
  </mergeCells>
  <dataValidations count="7">
    <dataValidation type="list" allowBlank="1" showInputMessage="1" showErrorMessage="1" sqref="I7:M7" xr:uid="{00000000-0002-0000-1600-000000000000}">
      <formula1>INDIRECT($D$7)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6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1600-000002000000}"/>
    <dataValidation allowBlank="1" showInputMessage="1" showErrorMessage="1" prompt="Identifique la meta ODS a que le apunta el indicador de producto. Seleccione de la lista desplegable." sqref="E14" xr:uid="{00000000-0002-0000-1600-000003000000}"/>
    <dataValidation allowBlank="1" showInputMessage="1" showErrorMessage="1" prompt="Identifique el ODS a que le apunta el indicador de producto. Seleccione de la lista desplegable._x000a_" sqref="B14" xr:uid="{00000000-0002-0000-1600-000004000000}"/>
    <dataValidation allowBlank="1" showInputMessage="1" showErrorMessage="1" prompt="Incluir una ficha por cada indicador, ya sea de producto o de resultado" sqref="A1" xr:uid="{00000000-0002-0000-1600-000005000000}"/>
    <dataValidation allowBlank="1" showInputMessage="1" showErrorMessage="1" prompt="Seleccione de la lista desplegable" sqref="B4 H7 B7" xr:uid="{00000000-0002-0000-1600-000006000000}"/>
  </dataValidations>
  <hyperlinks>
    <hyperlink ref="C52" r:id="rId1"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58"/>
  <sheetViews>
    <sheetView zoomScale="70" zoomScaleNormal="70" workbookViewId="0">
      <selection activeCell="P43" sqref="P43"/>
    </sheetView>
  </sheetViews>
  <sheetFormatPr baseColWidth="10" defaultColWidth="11.42578125" defaultRowHeight="15"/>
  <cols>
    <col min="1" max="1" width="19.5703125" customWidth="1"/>
    <col min="2" max="2" width="26.140625" customWidth="1"/>
  </cols>
  <sheetData>
    <row r="1" spans="1:13" ht="16.5" thickBot="1">
      <c r="A1" s="2591" t="s">
        <v>1080</v>
      </c>
      <c r="B1" s="2592"/>
      <c r="C1" s="2592"/>
      <c r="D1" s="2592"/>
      <c r="E1" s="2592"/>
      <c r="F1" s="2592"/>
      <c r="G1" s="2592"/>
      <c r="H1" s="2592"/>
      <c r="I1" s="2592"/>
      <c r="J1" s="2592"/>
      <c r="K1" s="2592"/>
      <c r="L1" s="2592"/>
      <c r="M1" s="2593"/>
    </row>
    <row r="2" spans="1:13" ht="39.75" customHeight="1">
      <c r="A2" s="2594" t="s">
        <v>707</v>
      </c>
      <c r="B2" s="34" t="s">
        <v>708</v>
      </c>
      <c r="C2" s="2577" t="s">
        <v>1081</v>
      </c>
      <c r="D2" s="2578"/>
      <c r="E2" s="2578"/>
      <c r="F2" s="2578"/>
      <c r="G2" s="2578"/>
      <c r="H2" s="2578"/>
      <c r="I2" s="2578"/>
      <c r="J2" s="2578"/>
      <c r="K2" s="2578"/>
      <c r="L2" s="2578"/>
      <c r="M2" s="2579"/>
    </row>
    <row r="3" spans="1:13" ht="60" customHeight="1">
      <c r="A3" s="2595"/>
      <c r="B3" s="124" t="s">
        <v>880</v>
      </c>
      <c r="C3" s="2511" t="s">
        <v>958</v>
      </c>
      <c r="D3" s="2512"/>
      <c r="E3" s="2512"/>
      <c r="F3" s="2512"/>
      <c r="G3" s="2512"/>
      <c r="H3" s="2512"/>
      <c r="I3" s="2512"/>
      <c r="J3" s="2512"/>
      <c r="K3" s="2512"/>
      <c r="L3" s="2512"/>
      <c r="M3" s="2513"/>
    </row>
    <row r="4" spans="1:13" ht="57.75" customHeight="1">
      <c r="A4" s="2595"/>
      <c r="B4" s="122" t="s">
        <v>226</v>
      </c>
      <c r="C4" s="712" t="s">
        <v>93</v>
      </c>
      <c r="D4" s="656"/>
      <c r="E4" s="111"/>
      <c r="F4" s="2583" t="s">
        <v>227</v>
      </c>
      <c r="G4" s="2584"/>
      <c r="H4" s="624">
        <v>184</v>
      </c>
      <c r="I4" s="2636" t="s">
        <v>1082</v>
      </c>
      <c r="J4" s="2637"/>
      <c r="K4" s="2637"/>
      <c r="L4" s="2637"/>
      <c r="M4" s="2638"/>
    </row>
    <row r="5" spans="1:13" ht="48.75" customHeight="1">
      <c r="A5" s="2595"/>
      <c r="B5" s="122" t="s">
        <v>711</v>
      </c>
      <c r="C5" s="2511" t="s">
        <v>1060</v>
      </c>
      <c r="D5" s="2512"/>
      <c r="E5" s="2512"/>
      <c r="F5" s="2512"/>
      <c r="G5" s="2512"/>
      <c r="H5" s="2512"/>
      <c r="I5" s="2512"/>
      <c r="J5" s="2512"/>
      <c r="K5" s="2512"/>
      <c r="L5" s="2512"/>
      <c r="M5" s="2513"/>
    </row>
    <row r="6" spans="1:13" ht="15.75">
      <c r="A6" s="2595"/>
      <c r="B6" s="122" t="s">
        <v>712</v>
      </c>
      <c r="C6" s="630" t="s">
        <v>1061</v>
      </c>
      <c r="D6" s="631"/>
      <c r="E6" s="631"/>
      <c r="F6" s="631"/>
      <c r="G6" s="631"/>
      <c r="H6" s="631"/>
      <c r="I6" s="631"/>
      <c r="J6" s="631"/>
      <c r="K6" s="631"/>
      <c r="L6" s="631"/>
      <c r="M6" s="632"/>
    </row>
    <row r="7" spans="1:13" ht="15.75">
      <c r="A7" s="2595"/>
      <c r="B7" s="124" t="s">
        <v>713</v>
      </c>
      <c r="C7" s="2598" t="s">
        <v>25</v>
      </c>
      <c r="D7" s="2599"/>
      <c r="E7" s="113"/>
      <c r="F7" s="113"/>
      <c r="G7" s="114"/>
      <c r="H7" s="86" t="s">
        <v>230</v>
      </c>
      <c r="I7" s="2600" t="s">
        <v>40</v>
      </c>
      <c r="J7" s="2599"/>
      <c r="K7" s="2599"/>
      <c r="L7" s="2599"/>
      <c r="M7" s="2601"/>
    </row>
    <row r="8" spans="1:13" ht="15.75">
      <c r="A8" s="2595"/>
      <c r="B8" s="2605" t="s">
        <v>714</v>
      </c>
      <c r="C8" s="715"/>
      <c r="D8" s="716"/>
      <c r="E8" s="716"/>
      <c r="F8" s="716"/>
      <c r="G8" s="716"/>
      <c r="H8" s="716"/>
      <c r="I8" s="716"/>
      <c r="J8" s="716"/>
      <c r="K8" s="716"/>
      <c r="L8" s="115"/>
      <c r="M8" s="116"/>
    </row>
    <row r="9" spans="1:13" ht="15.75">
      <c r="A9" s="2595"/>
      <c r="B9" s="2606"/>
      <c r="C9" s="2589" t="s">
        <v>1062</v>
      </c>
      <c r="D9" s="2590"/>
      <c r="E9" s="10"/>
      <c r="F9" s="2590"/>
      <c r="G9" s="2590"/>
      <c r="H9" s="10"/>
      <c r="I9" s="2590"/>
      <c r="J9" s="2590"/>
      <c r="K9" s="10"/>
      <c r="L9" s="8"/>
      <c r="M9" s="107"/>
    </row>
    <row r="10" spans="1:13" ht="15.75">
      <c r="A10" s="2595"/>
      <c r="B10" s="2607"/>
      <c r="C10" s="2589" t="s">
        <v>716</v>
      </c>
      <c r="D10" s="2590"/>
      <c r="E10" s="633"/>
      <c r="F10" s="2590" t="s">
        <v>716</v>
      </c>
      <c r="G10" s="2590"/>
      <c r="H10" s="633"/>
      <c r="I10" s="2590" t="s">
        <v>716</v>
      </c>
      <c r="J10" s="2590"/>
      <c r="K10" s="633"/>
      <c r="L10" s="117"/>
      <c r="M10" s="118"/>
    </row>
    <row r="11" spans="1:13" ht="57.75" customHeight="1">
      <c r="A11" s="2595"/>
      <c r="B11" s="124" t="s">
        <v>717</v>
      </c>
      <c r="C11" s="2586" t="s">
        <v>1083</v>
      </c>
      <c r="D11" s="2587"/>
      <c r="E11" s="2587"/>
      <c r="F11" s="2587"/>
      <c r="G11" s="2587"/>
      <c r="H11" s="2587"/>
      <c r="I11" s="2587"/>
      <c r="J11" s="2587"/>
      <c r="K11" s="2587"/>
      <c r="L11" s="2587"/>
      <c r="M11" s="2588"/>
    </row>
    <row r="12" spans="1:13" ht="81" customHeight="1">
      <c r="A12" s="2595"/>
      <c r="B12" s="124" t="s">
        <v>887</v>
      </c>
      <c r="C12" s="2586" t="s">
        <v>1084</v>
      </c>
      <c r="D12" s="2587"/>
      <c r="E12" s="2587"/>
      <c r="F12" s="2587"/>
      <c r="G12" s="2587"/>
      <c r="H12" s="2587"/>
      <c r="I12" s="2587"/>
      <c r="J12" s="2587"/>
      <c r="K12" s="2587"/>
      <c r="L12" s="2587"/>
      <c r="M12" s="2588"/>
    </row>
    <row r="13" spans="1:13" ht="82.5" customHeight="1">
      <c r="A13" s="2595"/>
      <c r="B13" s="124" t="s">
        <v>889</v>
      </c>
      <c r="C13" s="2623" t="s">
        <v>966</v>
      </c>
      <c r="D13" s="2603"/>
      <c r="E13" s="2603"/>
      <c r="F13" s="2603"/>
      <c r="G13" s="2603"/>
      <c r="H13" s="2603"/>
      <c r="I13" s="2603"/>
      <c r="J13" s="2603"/>
      <c r="K13" s="2603"/>
      <c r="L13" s="2603"/>
      <c r="M13" s="2604"/>
    </row>
    <row r="14" spans="1:13" ht="54.75" customHeight="1">
      <c r="A14" s="2595"/>
      <c r="B14" s="658" t="s">
        <v>890</v>
      </c>
      <c r="C14" s="2639" t="s">
        <v>65</v>
      </c>
      <c r="D14" s="2640"/>
      <c r="E14" s="106" t="s">
        <v>108</v>
      </c>
      <c r="F14" s="2641" t="s">
        <v>1085</v>
      </c>
      <c r="G14" s="2642"/>
      <c r="H14" s="2642"/>
      <c r="I14" s="2642"/>
      <c r="J14" s="2642"/>
      <c r="K14" s="2642"/>
      <c r="L14" s="2642"/>
      <c r="M14" s="2643"/>
    </row>
    <row r="15" spans="1:13" ht="15.75">
      <c r="A15" s="2595"/>
      <c r="B15" s="35" t="s">
        <v>217</v>
      </c>
      <c r="C15" s="2586" t="s">
        <v>5</v>
      </c>
      <c r="D15" s="2587"/>
      <c r="E15" s="2587"/>
      <c r="F15" s="2587"/>
      <c r="G15" s="2587"/>
      <c r="H15" s="2587"/>
      <c r="I15" s="2587"/>
      <c r="J15" s="2587"/>
      <c r="K15" s="2587"/>
      <c r="L15" s="2587"/>
      <c r="M15" s="2588"/>
    </row>
    <row r="16" spans="1:13" ht="30" customHeight="1">
      <c r="A16" s="2596" t="s">
        <v>719</v>
      </c>
      <c r="B16" s="35" t="s">
        <v>892</v>
      </c>
      <c r="C16" s="2586" t="s">
        <v>360</v>
      </c>
      <c r="D16" s="2587"/>
      <c r="E16" s="2587"/>
      <c r="F16" s="2587"/>
      <c r="G16" s="2587"/>
      <c r="H16" s="2587"/>
      <c r="I16" s="2587"/>
      <c r="J16" s="2587"/>
      <c r="K16" s="2587"/>
      <c r="L16" s="2587"/>
      <c r="M16" s="2588"/>
    </row>
    <row r="17" spans="1:13" ht="15.75">
      <c r="A17" s="2597"/>
      <c r="B17" s="2608" t="s">
        <v>720</v>
      </c>
      <c r="C17" s="119"/>
      <c r="D17" s="168"/>
      <c r="E17" s="168"/>
      <c r="F17" s="168"/>
      <c r="G17" s="168"/>
      <c r="H17" s="168"/>
      <c r="I17" s="168"/>
      <c r="J17" s="168"/>
      <c r="K17" s="168"/>
      <c r="L17" s="168"/>
      <c r="M17" s="63"/>
    </row>
    <row r="18" spans="1:13" ht="15.75">
      <c r="A18" s="2597"/>
      <c r="B18" s="2609"/>
      <c r="C18" s="92"/>
      <c r="D18" s="64"/>
      <c r="E18" s="5"/>
      <c r="F18" s="64"/>
      <c r="G18" s="5"/>
      <c r="H18" s="64"/>
      <c r="I18" s="5"/>
      <c r="J18" s="64"/>
      <c r="K18" s="5"/>
      <c r="L18" s="5"/>
      <c r="M18" s="65"/>
    </row>
    <row r="19" spans="1:13" ht="15.75">
      <c r="A19" s="2597"/>
      <c r="B19" s="2609"/>
      <c r="C19" s="93" t="s">
        <v>721</v>
      </c>
      <c r="D19" s="66"/>
      <c r="E19" s="67" t="s">
        <v>722</v>
      </c>
      <c r="F19" s="66"/>
      <c r="G19" s="67" t="s">
        <v>723</v>
      </c>
      <c r="H19" s="66"/>
      <c r="I19" s="67" t="s">
        <v>724</v>
      </c>
      <c r="J19" s="524" t="s">
        <v>730</v>
      </c>
      <c r="K19" s="67"/>
      <c r="L19" s="67"/>
      <c r="M19" s="85"/>
    </row>
    <row r="20" spans="1:13" ht="15.75">
      <c r="A20" s="2597"/>
      <c r="B20" s="2609"/>
      <c r="C20" s="93" t="s">
        <v>725</v>
      </c>
      <c r="D20" s="524"/>
      <c r="E20" s="67" t="s">
        <v>726</v>
      </c>
      <c r="F20" s="68"/>
      <c r="G20" s="67" t="s">
        <v>727</v>
      </c>
      <c r="H20" s="68"/>
      <c r="I20" s="67"/>
      <c r="J20" s="87"/>
      <c r="K20" s="67"/>
      <c r="L20" s="67"/>
      <c r="M20" s="85"/>
    </row>
    <row r="21" spans="1:13" ht="15.75">
      <c r="A21" s="2597"/>
      <c r="B21" s="2609"/>
      <c r="C21" s="93" t="s">
        <v>728</v>
      </c>
      <c r="D21" s="524"/>
      <c r="E21" s="67" t="s">
        <v>729</v>
      </c>
      <c r="F21" s="524"/>
      <c r="G21" s="67"/>
      <c r="H21" s="87"/>
      <c r="I21" s="67"/>
      <c r="J21" s="87"/>
      <c r="K21" s="67"/>
      <c r="L21" s="67"/>
      <c r="M21" s="85"/>
    </row>
    <row r="22" spans="1:13" ht="15.75">
      <c r="A22" s="2597"/>
      <c r="B22" s="2609"/>
      <c r="C22" s="93" t="s">
        <v>105</v>
      </c>
      <c r="D22" s="68"/>
      <c r="E22" s="67" t="s">
        <v>731</v>
      </c>
      <c r="F22" s="664"/>
      <c r="G22" s="664"/>
      <c r="H22" s="664"/>
      <c r="I22" s="664"/>
      <c r="J22" s="664"/>
      <c r="K22" s="664"/>
      <c r="L22" s="664"/>
      <c r="M22" s="424"/>
    </row>
    <row r="23" spans="1:13" ht="15.75">
      <c r="A23" s="2597"/>
      <c r="B23" s="2610"/>
      <c r="C23" s="94"/>
      <c r="D23" s="69"/>
      <c r="E23" s="69"/>
      <c r="F23" s="69"/>
      <c r="G23" s="69"/>
      <c r="H23" s="69"/>
      <c r="I23" s="69"/>
      <c r="J23" s="69"/>
      <c r="K23" s="69"/>
      <c r="L23" s="69"/>
      <c r="M23" s="70"/>
    </row>
    <row r="24" spans="1:13" ht="15.75">
      <c r="A24" s="2597"/>
      <c r="B24" s="2608" t="s">
        <v>733</v>
      </c>
      <c r="C24" s="95"/>
      <c r="D24" s="71"/>
      <c r="E24" s="71"/>
      <c r="F24" s="71"/>
      <c r="G24" s="71"/>
      <c r="H24" s="71"/>
      <c r="I24" s="71"/>
      <c r="J24" s="71"/>
      <c r="K24" s="71"/>
      <c r="L24" s="115"/>
      <c r="M24" s="116"/>
    </row>
    <row r="25" spans="1:13" ht="15.75">
      <c r="A25" s="2597"/>
      <c r="B25" s="2609"/>
      <c r="C25" s="93" t="s">
        <v>734</v>
      </c>
      <c r="D25" s="68"/>
      <c r="E25" s="72"/>
      <c r="F25" s="67" t="s">
        <v>735</v>
      </c>
      <c r="G25" s="524"/>
      <c r="H25" s="72"/>
      <c r="I25" s="67" t="s">
        <v>736</v>
      </c>
      <c r="J25" s="160" t="s">
        <v>730</v>
      </c>
      <c r="K25" s="72"/>
      <c r="L25" s="8"/>
      <c r="M25" s="107"/>
    </row>
    <row r="26" spans="1:13" ht="15.75">
      <c r="A26" s="2597"/>
      <c r="B26" s="2609"/>
      <c r="C26" s="93" t="s">
        <v>737</v>
      </c>
      <c r="D26" s="73"/>
      <c r="E26" s="8"/>
      <c r="F26" s="67" t="s">
        <v>738</v>
      </c>
      <c r="G26" s="524"/>
      <c r="H26" s="8"/>
      <c r="I26" s="9"/>
      <c r="J26" s="8"/>
      <c r="K26" s="10"/>
      <c r="L26" s="8"/>
      <c r="M26" s="107"/>
    </row>
    <row r="27" spans="1:13" ht="15.75">
      <c r="A27" s="2597"/>
      <c r="B27" s="2610"/>
      <c r="C27" s="96"/>
      <c r="D27" s="74"/>
      <c r="E27" s="74"/>
      <c r="F27" s="74"/>
      <c r="G27" s="74"/>
      <c r="H27" s="74"/>
      <c r="I27" s="74"/>
      <c r="J27" s="74"/>
      <c r="K27" s="74"/>
      <c r="L27" s="117"/>
      <c r="M27" s="118"/>
    </row>
    <row r="28" spans="1:13" ht="15.75">
      <c r="A28" s="2597"/>
      <c r="B28" s="123" t="s">
        <v>739</v>
      </c>
      <c r="C28" s="97"/>
      <c r="D28" s="84"/>
      <c r="E28" s="84"/>
      <c r="F28" s="84"/>
      <c r="G28" s="84"/>
      <c r="H28" s="84"/>
      <c r="I28" s="84"/>
      <c r="J28" s="84"/>
      <c r="K28" s="84"/>
      <c r="L28" s="84"/>
      <c r="M28" s="98"/>
    </row>
    <row r="29" spans="1:13" ht="15.75">
      <c r="A29" s="2597"/>
      <c r="B29" s="123"/>
      <c r="C29" s="99" t="s">
        <v>740</v>
      </c>
      <c r="D29" s="161">
        <v>400</v>
      </c>
      <c r="E29" s="72"/>
      <c r="F29" s="77" t="s">
        <v>741</v>
      </c>
      <c r="G29" s="160">
        <v>2020</v>
      </c>
      <c r="H29" s="72"/>
      <c r="I29" s="77" t="s">
        <v>742</v>
      </c>
      <c r="J29" s="2644" t="s">
        <v>1072</v>
      </c>
      <c r="K29" s="2645"/>
      <c r="L29" s="2646"/>
      <c r="M29" s="75"/>
    </row>
    <row r="30" spans="1:13" ht="15.75">
      <c r="A30" s="2597"/>
      <c r="B30" s="122"/>
      <c r="C30" s="94"/>
      <c r="D30" s="69"/>
      <c r="E30" s="69"/>
      <c r="F30" s="69"/>
      <c r="G30" s="69"/>
      <c r="H30" s="69"/>
      <c r="I30" s="69"/>
      <c r="J30" s="69"/>
      <c r="K30" s="69"/>
      <c r="L30" s="69"/>
      <c r="M30" s="70"/>
    </row>
    <row r="31" spans="1:13" ht="15.75">
      <c r="A31" s="2597"/>
      <c r="B31" s="2608" t="s">
        <v>744</v>
      </c>
      <c r="C31" s="100"/>
      <c r="D31" s="78"/>
      <c r="E31" s="78"/>
      <c r="F31" s="78"/>
      <c r="G31" s="78"/>
      <c r="H31" s="78"/>
      <c r="I31" s="78"/>
      <c r="J31" s="78"/>
      <c r="K31" s="78"/>
      <c r="L31" s="115"/>
      <c r="M31" s="116"/>
    </row>
    <row r="32" spans="1:13" ht="15.75">
      <c r="A32" s="2597"/>
      <c r="B32" s="2609"/>
      <c r="C32" s="101" t="s">
        <v>745</v>
      </c>
      <c r="D32" s="156">
        <v>2021</v>
      </c>
      <c r="E32" s="11"/>
      <c r="F32" s="72" t="s">
        <v>746</v>
      </c>
      <c r="G32" s="54" t="s">
        <v>747</v>
      </c>
      <c r="H32" s="11"/>
      <c r="I32" s="77"/>
      <c r="J32" s="11"/>
      <c r="K32" s="11"/>
      <c r="L32" s="8"/>
      <c r="M32" s="107"/>
    </row>
    <row r="33" spans="1:13" ht="15.75">
      <c r="A33" s="2597"/>
      <c r="B33" s="2610"/>
      <c r="C33" s="94"/>
      <c r="D33" s="154"/>
      <c r="E33" s="81"/>
      <c r="F33" s="69"/>
      <c r="G33" s="81"/>
      <c r="H33" s="81"/>
      <c r="I33" s="82"/>
      <c r="J33" s="81"/>
      <c r="K33" s="81"/>
      <c r="L33" s="117"/>
      <c r="M33" s="118"/>
    </row>
    <row r="34" spans="1:13" ht="15.75">
      <c r="A34" s="2597"/>
      <c r="B34" s="2608" t="s">
        <v>748</v>
      </c>
      <c r="C34" s="102"/>
      <c r="D34" s="628"/>
      <c r="E34" s="628"/>
      <c r="F34" s="628"/>
      <c r="G34" s="628"/>
      <c r="H34" s="628"/>
      <c r="I34" s="628"/>
      <c r="J34" s="628"/>
      <c r="K34" s="628"/>
      <c r="L34" s="628"/>
      <c r="M34" s="103"/>
    </row>
    <row r="35" spans="1:13" ht="15.75">
      <c r="A35" s="2597"/>
      <c r="B35" s="2609"/>
      <c r="C35" s="104"/>
      <c r="D35" s="126" t="s">
        <v>749</v>
      </c>
      <c r="E35" s="126"/>
      <c r="F35" s="126" t="s">
        <v>750</v>
      </c>
      <c r="G35" s="126"/>
      <c r="H35" s="33" t="s">
        <v>751</v>
      </c>
      <c r="I35" s="33" t="s">
        <v>1086</v>
      </c>
      <c r="J35" s="33" t="s">
        <v>752</v>
      </c>
      <c r="K35" s="126"/>
      <c r="L35" s="126" t="s">
        <v>753</v>
      </c>
      <c r="M35" s="629"/>
    </row>
    <row r="36" spans="1:13" ht="15.75">
      <c r="A36" s="2597"/>
      <c r="B36" s="2609"/>
      <c r="C36" s="104"/>
      <c r="D36" s="1565">
        <v>500</v>
      </c>
      <c r="E36" s="986"/>
      <c r="F36" s="1565">
        <v>500</v>
      </c>
      <c r="G36" s="986"/>
      <c r="H36" s="1565">
        <v>500</v>
      </c>
      <c r="I36" s="986"/>
      <c r="J36" s="1565">
        <v>500</v>
      </c>
      <c r="K36" s="243"/>
      <c r="L36" s="1565">
        <v>500</v>
      </c>
      <c r="M36" s="243"/>
    </row>
    <row r="37" spans="1:13" ht="15.75">
      <c r="A37" s="2597"/>
      <c r="B37" s="2609"/>
      <c r="C37" s="104"/>
      <c r="D37" s="62" t="s">
        <v>806</v>
      </c>
      <c r="E37" s="667"/>
      <c r="F37" s="62" t="s">
        <v>754</v>
      </c>
      <c r="G37" s="667"/>
      <c r="H37" s="88"/>
      <c r="I37" s="647"/>
      <c r="J37" s="88"/>
      <c r="K37" s="647"/>
      <c r="L37" s="88"/>
      <c r="M37" s="89"/>
    </row>
    <row r="38" spans="1:13" ht="15.75">
      <c r="A38" s="2597"/>
      <c r="B38" s="2609"/>
      <c r="C38" s="104"/>
      <c r="D38" s="984">
        <v>2025</v>
      </c>
      <c r="E38" s="660"/>
      <c r="F38" s="2655">
        <v>2500</v>
      </c>
      <c r="G38" s="2656"/>
      <c r="H38" s="2630"/>
      <c r="I38" s="2630"/>
      <c r="J38" s="661"/>
      <c r="K38" s="126"/>
      <c r="L38" s="661"/>
      <c r="M38" s="634"/>
    </row>
    <row r="39" spans="1:13" ht="15.75">
      <c r="A39" s="2597"/>
      <c r="B39" s="2609"/>
      <c r="C39" s="105"/>
      <c r="D39" s="62"/>
      <c r="E39" s="667"/>
      <c r="F39" s="62"/>
      <c r="G39" s="667"/>
      <c r="H39" s="645"/>
      <c r="I39" s="648"/>
      <c r="J39" s="645"/>
      <c r="K39" s="648"/>
      <c r="L39" s="645"/>
      <c r="M39" s="91"/>
    </row>
    <row r="40" spans="1:13" ht="15.75">
      <c r="A40" s="2597"/>
      <c r="B40" s="2608" t="s">
        <v>755</v>
      </c>
      <c r="C40" s="95"/>
      <c r="D40" s="71"/>
      <c r="E40" s="71"/>
      <c r="F40" s="71"/>
      <c r="G40" s="71"/>
      <c r="H40" s="71"/>
      <c r="I40" s="71"/>
      <c r="J40" s="71"/>
      <c r="K40" s="71"/>
      <c r="L40" s="8"/>
      <c r="M40" s="107"/>
    </row>
    <row r="41" spans="1:13" ht="15.75">
      <c r="A41" s="2597"/>
      <c r="B41" s="2609"/>
      <c r="C41" s="108"/>
      <c r="D41" s="12" t="s">
        <v>93</v>
      </c>
      <c r="E41" s="83" t="s">
        <v>95</v>
      </c>
      <c r="F41" s="2614" t="s">
        <v>756</v>
      </c>
      <c r="G41" s="2615"/>
      <c r="H41" s="2615"/>
      <c r="I41" s="2615"/>
      <c r="J41" s="2615"/>
      <c r="K41" s="109" t="s">
        <v>757</v>
      </c>
      <c r="L41" s="2651"/>
      <c r="M41" s="2652"/>
    </row>
    <row r="42" spans="1:13" ht="15.75">
      <c r="A42" s="2597"/>
      <c r="B42" s="2609"/>
      <c r="C42" s="108"/>
      <c r="D42" s="110"/>
      <c r="E42" s="524" t="s">
        <v>730</v>
      </c>
      <c r="F42" s="2614"/>
      <c r="G42" s="2615"/>
      <c r="H42" s="2615"/>
      <c r="I42" s="2615"/>
      <c r="J42" s="2615"/>
      <c r="K42" s="8"/>
      <c r="L42" s="2653"/>
      <c r="M42" s="2654"/>
    </row>
    <row r="43" spans="1:13" ht="15.75">
      <c r="A43" s="2597"/>
      <c r="B43" s="2610"/>
      <c r="C43" s="32"/>
      <c r="D43" s="117"/>
      <c r="E43" s="117"/>
      <c r="F43" s="117"/>
      <c r="G43" s="117"/>
      <c r="H43" s="117"/>
      <c r="I43" s="117"/>
      <c r="J43" s="117"/>
      <c r="K43" s="117"/>
      <c r="L43" s="8"/>
      <c r="M43" s="107"/>
    </row>
    <row r="44" spans="1:13" ht="39" customHeight="1">
      <c r="A44" s="2597"/>
      <c r="B44" s="124" t="s">
        <v>758</v>
      </c>
      <c r="C44" s="2586" t="s">
        <v>1087</v>
      </c>
      <c r="D44" s="2587"/>
      <c r="E44" s="2587"/>
      <c r="F44" s="2587"/>
      <c r="G44" s="2587"/>
      <c r="H44" s="2587"/>
      <c r="I44" s="2587"/>
      <c r="J44" s="2587"/>
      <c r="K44" s="2587"/>
      <c r="L44" s="2587"/>
      <c r="M44" s="2588"/>
    </row>
    <row r="45" spans="1:13" ht="15.75">
      <c r="A45" s="2597"/>
      <c r="B45" s="35" t="s">
        <v>760</v>
      </c>
      <c r="C45" s="157" t="s">
        <v>1088</v>
      </c>
      <c r="D45" s="158"/>
      <c r="E45" s="158"/>
      <c r="F45" s="158"/>
      <c r="G45" s="158"/>
      <c r="H45" s="158"/>
      <c r="I45" s="158"/>
      <c r="J45" s="158"/>
      <c r="K45" s="158"/>
      <c r="L45" s="158"/>
      <c r="M45" s="159"/>
    </row>
    <row r="46" spans="1:13" ht="15.75">
      <c r="A46" s="2597"/>
      <c r="B46" s="35" t="s">
        <v>762</v>
      </c>
      <c r="C46" s="621">
        <v>30</v>
      </c>
      <c r="D46" s="622"/>
      <c r="E46" s="622"/>
      <c r="F46" s="622"/>
      <c r="G46" s="622"/>
      <c r="H46" s="622"/>
      <c r="I46" s="622"/>
      <c r="J46" s="622"/>
      <c r="K46" s="622"/>
      <c r="L46" s="622"/>
      <c r="M46" s="623"/>
    </row>
    <row r="47" spans="1:13" ht="15.75">
      <c r="A47" s="2597"/>
      <c r="B47" s="35" t="s">
        <v>764</v>
      </c>
      <c r="C47" s="2649">
        <v>44197</v>
      </c>
      <c r="D47" s="2650"/>
      <c r="E47" s="2650"/>
      <c r="F47" s="2650"/>
      <c r="G47" s="2650"/>
      <c r="H47" s="622"/>
      <c r="I47" s="622"/>
      <c r="J47" s="622"/>
      <c r="K47" s="622"/>
      <c r="L47" s="622"/>
      <c r="M47" s="623"/>
    </row>
    <row r="48" spans="1:13" ht="15.75">
      <c r="A48" s="2647" t="s">
        <v>765</v>
      </c>
      <c r="B48" s="37" t="s">
        <v>766</v>
      </c>
      <c r="C48" s="2511" t="s">
        <v>1089</v>
      </c>
      <c r="D48" s="2512"/>
      <c r="E48" s="2512"/>
      <c r="F48" s="2512"/>
      <c r="G48" s="2512"/>
      <c r="H48" s="2512"/>
      <c r="I48" s="2512"/>
      <c r="J48" s="2512"/>
      <c r="K48" s="2512"/>
      <c r="L48" s="2512"/>
      <c r="M48" s="2513"/>
    </row>
    <row r="49" spans="1:13" ht="15.75">
      <c r="A49" s="2647"/>
      <c r="B49" s="37" t="s">
        <v>767</v>
      </c>
      <c r="C49" s="2511" t="s">
        <v>1090</v>
      </c>
      <c r="D49" s="2512"/>
      <c r="E49" s="2512"/>
      <c r="F49" s="2512"/>
      <c r="G49" s="2512"/>
      <c r="H49" s="2512"/>
      <c r="I49" s="2512"/>
      <c r="J49" s="2512"/>
      <c r="K49" s="2512"/>
      <c r="L49" s="2512"/>
      <c r="M49" s="2513"/>
    </row>
    <row r="50" spans="1:13" ht="15.75">
      <c r="A50" s="2647"/>
      <c r="B50" s="37" t="s">
        <v>769</v>
      </c>
      <c r="C50" s="2511" t="s">
        <v>1072</v>
      </c>
      <c r="D50" s="2512"/>
      <c r="E50" s="2512"/>
      <c r="F50" s="2512"/>
      <c r="G50" s="2512"/>
      <c r="H50" s="2512"/>
      <c r="I50" s="2512"/>
      <c r="J50" s="2512"/>
      <c r="K50" s="2512"/>
      <c r="L50" s="2512"/>
      <c r="M50" s="2513"/>
    </row>
    <row r="51" spans="1:13" ht="15.75">
      <c r="A51" s="2647"/>
      <c r="B51" s="38" t="s">
        <v>770</v>
      </c>
      <c r="C51" s="2511" t="s">
        <v>1073</v>
      </c>
      <c r="D51" s="2512"/>
      <c r="E51" s="2512"/>
      <c r="F51" s="2512"/>
      <c r="G51" s="2512"/>
      <c r="H51" s="2512"/>
      <c r="I51" s="2512"/>
      <c r="J51" s="2512"/>
      <c r="K51" s="2512"/>
      <c r="L51" s="2512"/>
      <c r="M51" s="2513"/>
    </row>
    <row r="52" spans="1:13" ht="15.75">
      <c r="A52" s="2647"/>
      <c r="B52" s="37" t="s">
        <v>771</v>
      </c>
      <c r="C52" s="2648" t="s">
        <v>1091</v>
      </c>
      <c r="D52" s="2512"/>
      <c r="E52" s="2512"/>
      <c r="F52" s="2512"/>
      <c r="G52" s="2512"/>
      <c r="H52" s="2512"/>
      <c r="I52" s="2512"/>
      <c r="J52" s="2512"/>
      <c r="K52" s="2512"/>
      <c r="L52" s="2512"/>
      <c r="M52" s="2513"/>
    </row>
    <row r="53" spans="1:13" ht="15.75" customHeight="1">
      <c r="A53" s="2647"/>
      <c r="B53" s="37" t="s">
        <v>773</v>
      </c>
      <c r="C53" s="2511" t="s">
        <v>1075</v>
      </c>
      <c r="D53" s="2512"/>
      <c r="E53" s="2512"/>
      <c r="F53" s="2512"/>
      <c r="G53" s="2512"/>
      <c r="H53" s="2512"/>
      <c r="I53" s="2512"/>
      <c r="J53" s="2512"/>
      <c r="K53" s="2512"/>
      <c r="L53" s="2512"/>
      <c r="M53" s="2513"/>
    </row>
    <row r="54" spans="1:13" ht="15.75">
      <c r="A54" s="2616" t="s">
        <v>774</v>
      </c>
      <c r="B54" s="39" t="s">
        <v>775</v>
      </c>
      <c r="C54" s="2511" t="s">
        <v>1076</v>
      </c>
      <c r="D54" s="2512"/>
      <c r="E54" s="2512"/>
      <c r="F54" s="2512"/>
      <c r="G54" s="2512"/>
      <c r="H54" s="2512"/>
      <c r="I54" s="2512"/>
      <c r="J54" s="2512"/>
      <c r="K54" s="2512"/>
      <c r="L54" s="2512"/>
      <c r="M54" s="2513"/>
    </row>
    <row r="55" spans="1:13" ht="15.75">
      <c r="A55" s="2617"/>
      <c r="B55" s="39" t="s">
        <v>777</v>
      </c>
      <c r="C55" s="2511" t="s">
        <v>867</v>
      </c>
      <c r="D55" s="2512"/>
      <c r="E55" s="2512"/>
      <c r="F55" s="2512"/>
      <c r="G55" s="2512"/>
      <c r="H55" s="2512"/>
      <c r="I55" s="2512"/>
      <c r="J55" s="2512"/>
      <c r="K55" s="2512"/>
      <c r="L55" s="2512"/>
      <c r="M55" s="2513"/>
    </row>
    <row r="56" spans="1:13" ht="16.5" thickBot="1">
      <c r="A56" s="2617"/>
      <c r="B56" s="40" t="s">
        <v>230</v>
      </c>
      <c r="C56" s="2511" t="s">
        <v>1078</v>
      </c>
      <c r="D56" s="2512"/>
      <c r="E56" s="2512"/>
      <c r="F56" s="2512"/>
      <c r="G56" s="2512"/>
      <c r="H56" s="2512"/>
      <c r="I56" s="2512"/>
      <c r="J56" s="2512"/>
      <c r="K56" s="2512"/>
      <c r="L56" s="2512"/>
      <c r="M56" s="2513"/>
    </row>
    <row r="57" spans="1:13" ht="16.5" thickBot="1">
      <c r="A57" s="121" t="s">
        <v>780</v>
      </c>
      <c r="B57" s="41"/>
      <c r="C57" s="2574" t="s">
        <v>1079</v>
      </c>
      <c r="D57" s="2634"/>
      <c r="E57" s="2634"/>
      <c r="F57" s="2634"/>
      <c r="G57" s="2634"/>
      <c r="H57" s="2634"/>
      <c r="I57" s="2634"/>
      <c r="J57" s="2634"/>
      <c r="K57" s="2634"/>
      <c r="L57" s="2634"/>
      <c r="M57" s="2635"/>
    </row>
    <row r="58" spans="1:13" ht="15.75" customHeight="1">
      <c r="A58" s="955"/>
    </row>
  </sheetData>
  <mergeCells count="49">
    <mergeCell ref="C47:G47"/>
    <mergeCell ref="L41:M42"/>
    <mergeCell ref="B34:B39"/>
    <mergeCell ref="F38:G38"/>
    <mergeCell ref="H38:I38"/>
    <mergeCell ref="B40:B43"/>
    <mergeCell ref="C44:M44"/>
    <mergeCell ref="C49:M49"/>
    <mergeCell ref="A54:A56"/>
    <mergeCell ref="C54:M54"/>
    <mergeCell ref="C55:M55"/>
    <mergeCell ref="C56:M56"/>
    <mergeCell ref="A48:A53"/>
    <mergeCell ref="C50:M50"/>
    <mergeCell ref="C51:M51"/>
    <mergeCell ref="C52:M52"/>
    <mergeCell ref="C53:M53"/>
    <mergeCell ref="A1:M1"/>
    <mergeCell ref="A2:A15"/>
    <mergeCell ref="C48:M48"/>
    <mergeCell ref="A16:A47"/>
    <mergeCell ref="C7:D7"/>
    <mergeCell ref="I7:M7"/>
    <mergeCell ref="C15:M15"/>
    <mergeCell ref="C14:D14"/>
    <mergeCell ref="F14:M14"/>
    <mergeCell ref="B8:B10"/>
    <mergeCell ref="B17:B23"/>
    <mergeCell ref="B24:B27"/>
    <mergeCell ref="J29:L29"/>
    <mergeCell ref="B31:B33"/>
    <mergeCell ref="F41:F42"/>
    <mergeCell ref="G41:J42"/>
    <mergeCell ref="C57:M57"/>
    <mergeCell ref="C2:M2"/>
    <mergeCell ref="C13:M13"/>
    <mergeCell ref="F4:G4"/>
    <mergeCell ref="I4:M4"/>
    <mergeCell ref="C5:M5"/>
    <mergeCell ref="C3:M3"/>
    <mergeCell ref="C11:M11"/>
    <mergeCell ref="C12:M12"/>
    <mergeCell ref="C9:D9"/>
    <mergeCell ref="F9:G9"/>
    <mergeCell ref="I9:J9"/>
    <mergeCell ref="C10:D10"/>
    <mergeCell ref="F10:G10"/>
    <mergeCell ref="I10:J10"/>
    <mergeCell ref="C16:M16"/>
  </mergeCells>
  <dataValidations count="7">
    <dataValidation allowBlank="1" showInputMessage="1" showErrorMessage="1" prompt="Seleccione de la lista desplegable" sqref="B4 H7 B7" xr:uid="{00000000-0002-0000-1700-000000000000}"/>
    <dataValidation allowBlank="1" showInputMessage="1" showErrorMessage="1" prompt="Incluir una ficha por cada indicador, ya sea de producto o de resultado" sqref="A1" xr:uid="{00000000-0002-0000-1700-000001000000}"/>
    <dataValidation allowBlank="1" showInputMessage="1" showErrorMessage="1" prompt="Identifique el ODS a que le apunta el indicador de producto. Seleccione de la lista desplegable._x000a_" sqref="B14" xr:uid="{00000000-0002-0000-1700-000002000000}"/>
    <dataValidation allowBlank="1" showInputMessage="1" showErrorMessage="1" prompt="Identifique la meta ODS a que le apunta el indicador de producto. Seleccione de la lista desplegable." sqref="E14" xr:uid="{00000000-0002-0000-17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17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700-000005000000}"/>
    <dataValidation type="list" allowBlank="1" showInputMessage="1" showErrorMessage="1" sqref="I7:M7" xr:uid="{00000000-0002-0000-1700-000006000000}">
      <formula1>INDIRECT($D$7)</formula1>
    </dataValidation>
  </dataValidations>
  <hyperlinks>
    <hyperlink ref="C52" r:id="rId1"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57"/>
  <sheetViews>
    <sheetView topLeftCell="A14" zoomScale="70" zoomScaleNormal="70" workbookViewId="0">
      <selection activeCell="F38" sqref="F38:G38"/>
    </sheetView>
  </sheetViews>
  <sheetFormatPr baseColWidth="10" defaultColWidth="11.42578125" defaultRowHeight="15"/>
  <cols>
    <col min="1" max="1" width="19.42578125" customWidth="1"/>
    <col min="2" max="2" width="34.5703125" customWidth="1"/>
    <col min="5" max="5" width="30.85546875" customWidth="1"/>
  </cols>
  <sheetData>
    <row r="1" spans="1:25" ht="16.5" thickBot="1">
      <c r="A1" s="143"/>
      <c r="B1" s="2708" t="s">
        <v>1092</v>
      </c>
      <c r="C1" s="2709"/>
      <c r="D1" s="2709"/>
      <c r="E1" s="2709"/>
      <c r="F1" s="2709"/>
      <c r="G1" s="2709"/>
      <c r="H1" s="2709"/>
      <c r="I1" s="2709"/>
      <c r="J1" s="2709"/>
      <c r="K1" s="2709"/>
      <c r="L1" s="2709"/>
      <c r="M1" s="2710"/>
    </row>
    <row r="2" spans="1:25" ht="37.5" customHeight="1">
      <c r="A2" s="2686" t="s">
        <v>707</v>
      </c>
      <c r="B2" s="1566" t="s">
        <v>708</v>
      </c>
      <c r="C2" s="2672" t="s">
        <v>1093</v>
      </c>
      <c r="D2" s="2673"/>
      <c r="E2" s="2673"/>
      <c r="F2" s="2673"/>
      <c r="G2" s="2673"/>
      <c r="H2" s="2673"/>
      <c r="I2" s="2673"/>
      <c r="J2" s="2673"/>
      <c r="K2" s="2673"/>
      <c r="L2" s="2673"/>
      <c r="M2" s="2674"/>
      <c r="O2" s="2657"/>
      <c r="P2" s="2658"/>
      <c r="Q2" s="2658"/>
      <c r="R2" s="2658"/>
      <c r="S2" s="2658"/>
      <c r="T2" s="2658"/>
      <c r="U2" s="2658"/>
      <c r="V2" s="2658"/>
      <c r="W2" s="2658"/>
      <c r="X2" s="2658"/>
      <c r="Y2" s="2659"/>
    </row>
    <row r="3" spans="1:25" ht="47.25" customHeight="1">
      <c r="A3" s="2687"/>
      <c r="B3" s="1567" t="s">
        <v>1094</v>
      </c>
      <c r="C3" s="2511" t="s">
        <v>958</v>
      </c>
      <c r="D3" s="2512"/>
      <c r="E3" s="2512"/>
      <c r="F3" s="2512"/>
      <c r="G3" s="2512"/>
      <c r="H3" s="2512"/>
      <c r="I3" s="2512"/>
      <c r="J3" s="2512"/>
      <c r="K3" s="2512"/>
      <c r="L3" s="2512"/>
      <c r="M3" s="2513"/>
    </row>
    <row r="4" spans="1:25" ht="113.25" customHeight="1">
      <c r="A4" s="2687"/>
      <c r="B4" s="1568" t="s">
        <v>226</v>
      </c>
      <c r="C4" s="1569" t="s">
        <v>258</v>
      </c>
      <c r="D4" s="2675"/>
      <c r="E4" s="2676"/>
      <c r="F4" s="2677" t="s">
        <v>227</v>
      </c>
      <c r="G4" s="2678"/>
      <c r="H4" s="1745">
        <v>122</v>
      </c>
      <c r="I4" s="2682" t="s">
        <v>1095</v>
      </c>
      <c r="J4" s="2683"/>
      <c r="K4" s="2683"/>
      <c r="L4" s="2683"/>
      <c r="M4" s="2684"/>
    </row>
    <row r="5" spans="1:25" ht="15.75">
      <c r="A5" s="2687"/>
      <c r="B5" s="1570" t="s">
        <v>711</v>
      </c>
      <c r="C5" s="2679" t="s">
        <v>1096</v>
      </c>
      <c r="D5" s="2680"/>
      <c r="E5" s="2680"/>
      <c r="F5" s="2680"/>
      <c r="G5" s="2680"/>
      <c r="H5" s="2680"/>
      <c r="I5" s="2680"/>
      <c r="J5" s="2680"/>
      <c r="K5" s="2680"/>
      <c r="L5" s="2680"/>
      <c r="M5" s="2681"/>
    </row>
    <row r="6" spans="1:25" ht="52.5" customHeight="1">
      <c r="A6" s="2687"/>
      <c r="B6" s="1568" t="s">
        <v>712</v>
      </c>
      <c r="C6" s="2511" t="s">
        <v>1097</v>
      </c>
      <c r="D6" s="2512"/>
      <c r="E6" s="2512"/>
      <c r="F6" s="2512"/>
      <c r="G6" s="2512"/>
      <c r="H6" s="2512"/>
      <c r="I6" s="2512"/>
      <c r="J6" s="2512"/>
      <c r="K6" s="2512"/>
      <c r="L6" s="2512"/>
      <c r="M6" s="2513"/>
    </row>
    <row r="7" spans="1:25" ht="15.75">
      <c r="A7" s="2687"/>
      <c r="B7" s="1567" t="s">
        <v>713</v>
      </c>
      <c r="C7" s="1574" t="s">
        <v>25</v>
      </c>
      <c r="D7" s="1575"/>
      <c r="E7" s="1576"/>
      <c r="F7" s="1577"/>
      <c r="G7" s="1578"/>
      <c r="H7" s="1579" t="s">
        <v>230</v>
      </c>
      <c r="I7" s="2660" t="s">
        <v>40</v>
      </c>
      <c r="J7" s="2661"/>
      <c r="K7" s="2661"/>
      <c r="L7" s="2661"/>
      <c r="M7" s="2662"/>
    </row>
    <row r="8" spans="1:25" ht="15.75">
      <c r="A8" s="2687"/>
      <c r="B8" s="2663" t="s">
        <v>714</v>
      </c>
      <c r="C8" s="2666" t="s">
        <v>1062</v>
      </c>
      <c r="D8" s="2667"/>
      <c r="E8" s="1580"/>
      <c r="F8" s="1580"/>
      <c r="G8" s="1580"/>
      <c r="H8" s="1580"/>
      <c r="I8" s="1580"/>
      <c r="J8" s="1580"/>
      <c r="K8" s="1580"/>
      <c r="L8" s="1581"/>
      <c r="M8" s="1582"/>
    </row>
    <row r="9" spans="1:25" ht="15.75">
      <c r="A9" s="2687"/>
      <c r="B9" s="2664"/>
      <c r="C9" s="2668"/>
      <c r="D9" s="2669"/>
      <c r="E9" s="1583"/>
      <c r="F9" s="2670"/>
      <c r="G9" s="2670"/>
      <c r="H9" s="1583"/>
      <c r="I9" s="2670"/>
      <c r="J9" s="2670"/>
      <c r="K9" s="1583"/>
      <c r="L9" s="1585"/>
      <c r="M9" s="1586"/>
    </row>
    <row r="10" spans="1:25" ht="15.75">
      <c r="A10" s="2687"/>
      <c r="B10" s="2665"/>
      <c r="C10" s="2671" t="s">
        <v>716</v>
      </c>
      <c r="D10" s="2670"/>
      <c r="E10" s="1584"/>
      <c r="F10" s="2728" t="s">
        <v>716</v>
      </c>
      <c r="G10" s="2728"/>
      <c r="H10" s="1584"/>
      <c r="I10" s="2728" t="s">
        <v>716</v>
      </c>
      <c r="J10" s="2728"/>
      <c r="K10" s="1584"/>
      <c r="L10" s="1587"/>
      <c r="M10" s="1588"/>
    </row>
    <row r="11" spans="1:25" ht="44.25" customHeight="1">
      <c r="A11" s="2687"/>
      <c r="B11" s="1589" t="s">
        <v>717</v>
      </c>
      <c r="C11" s="2697" t="s">
        <v>1098</v>
      </c>
      <c r="D11" s="2698"/>
      <c r="E11" s="2698"/>
      <c r="F11" s="2698"/>
      <c r="G11" s="2698"/>
      <c r="H11" s="2698"/>
      <c r="I11" s="2698"/>
      <c r="J11" s="2698"/>
      <c r="K11" s="2698"/>
      <c r="L11" s="2698"/>
      <c r="M11" s="2699"/>
    </row>
    <row r="12" spans="1:25" ht="46.5" customHeight="1">
      <c r="A12" s="2687"/>
      <c r="B12" s="1589" t="s">
        <v>887</v>
      </c>
      <c r="C12" s="2697" t="s">
        <v>1099</v>
      </c>
      <c r="D12" s="2698"/>
      <c r="E12" s="2698"/>
      <c r="F12" s="2698"/>
      <c r="G12" s="2698"/>
      <c r="H12" s="2698"/>
      <c r="I12" s="2698"/>
      <c r="J12" s="2698"/>
      <c r="K12" s="2698"/>
      <c r="L12" s="2698"/>
      <c r="M12" s="2699"/>
    </row>
    <row r="13" spans="1:25" ht="63" customHeight="1">
      <c r="A13" s="2687"/>
      <c r="B13" s="1589" t="s">
        <v>889</v>
      </c>
      <c r="C13" s="2623" t="s">
        <v>966</v>
      </c>
      <c r="D13" s="2603"/>
      <c r="E13" s="2603"/>
      <c r="F13" s="2603"/>
      <c r="G13" s="2603"/>
      <c r="H13" s="2603"/>
      <c r="I13" s="2603"/>
      <c r="J13" s="2603"/>
      <c r="K13" s="2603"/>
      <c r="L13" s="2603"/>
      <c r="M13" s="2604"/>
    </row>
    <row r="14" spans="1:25" ht="60.75" customHeight="1">
      <c r="A14" s="2687"/>
      <c r="B14" s="418" t="s">
        <v>890</v>
      </c>
      <c r="C14" s="2693" t="s">
        <v>1100</v>
      </c>
      <c r="D14" s="2694"/>
      <c r="E14" s="106" t="s">
        <v>108</v>
      </c>
      <c r="F14" s="2695" t="s">
        <v>1101</v>
      </c>
      <c r="G14" s="2695"/>
      <c r="H14" s="2695"/>
      <c r="I14" s="2695"/>
      <c r="J14" s="2695"/>
      <c r="K14" s="2695"/>
      <c r="L14" s="2695"/>
      <c r="M14" s="2696"/>
    </row>
    <row r="15" spans="1:25" ht="15.75">
      <c r="A15" s="2700" t="s">
        <v>719</v>
      </c>
      <c r="B15" s="1567" t="s">
        <v>217</v>
      </c>
      <c r="C15" s="2679" t="s">
        <v>1102</v>
      </c>
      <c r="D15" s="2680"/>
      <c r="E15" s="1590"/>
      <c r="F15" s="1590"/>
      <c r="G15" s="1590"/>
      <c r="H15" s="1590"/>
      <c r="I15" s="1590"/>
      <c r="J15" s="1590"/>
      <c r="K15" s="1590"/>
      <c r="L15" s="1591"/>
      <c r="M15" s="1592"/>
    </row>
    <row r="16" spans="1:25" ht="18" customHeight="1">
      <c r="A16" s="2701"/>
      <c r="B16" s="1567" t="s">
        <v>892</v>
      </c>
      <c r="C16" s="2679" t="s">
        <v>377</v>
      </c>
      <c r="D16" s="2680"/>
      <c r="E16" s="2680"/>
      <c r="F16" s="2680"/>
      <c r="G16" s="2680"/>
      <c r="H16" s="2680"/>
      <c r="I16" s="2680"/>
      <c r="J16" s="2680"/>
      <c r="K16" s="2680"/>
      <c r="L16" s="2680"/>
      <c r="M16" s="2681"/>
    </row>
    <row r="17" spans="1:13" ht="15.75">
      <c r="A17" s="2701"/>
      <c r="B17" s="2663" t="s">
        <v>720</v>
      </c>
      <c r="C17" s="1593"/>
      <c r="D17" s="1594"/>
      <c r="E17" s="1594"/>
      <c r="F17" s="1594"/>
      <c r="G17" s="1594"/>
      <c r="H17" s="1594"/>
      <c r="I17" s="1594"/>
      <c r="J17" s="1594"/>
      <c r="K17" s="1594"/>
      <c r="L17" s="1594"/>
      <c r="M17" s="1595"/>
    </row>
    <row r="18" spans="1:13" ht="15.75">
      <c r="A18" s="2701"/>
      <c r="B18" s="2664"/>
      <c r="C18" s="1596"/>
      <c r="D18" s="1597"/>
      <c r="E18" s="1598"/>
      <c r="F18" s="1597"/>
      <c r="G18" s="1598"/>
      <c r="H18" s="1597"/>
      <c r="I18" s="1598"/>
      <c r="J18" s="1597"/>
      <c r="K18" s="1598"/>
      <c r="L18" s="1598"/>
      <c r="M18" s="1599"/>
    </row>
    <row r="19" spans="1:13" ht="15.75">
      <c r="A19" s="2701"/>
      <c r="B19" s="2664"/>
      <c r="C19" s="1600" t="s">
        <v>721</v>
      </c>
      <c r="D19" s="1601"/>
      <c r="E19" s="1602" t="s">
        <v>722</v>
      </c>
      <c r="F19" s="1601"/>
      <c r="G19" s="1602" t="s">
        <v>723</v>
      </c>
      <c r="H19" s="1601"/>
      <c r="I19" s="1602" t="s">
        <v>724</v>
      </c>
      <c r="J19" s="137" t="s">
        <v>822</v>
      </c>
      <c r="K19" s="1602"/>
      <c r="L19" s="1602"/>
      <c r="M19" s="1599"/>
    </row>
    <row r="20" spans="1:13" ht="15.75">
      <c r="A20" s="2701"/>
      <c r="B20" s="2664"/>
      <c r="C20" s="1600" t="s">
        <v>725</v>
      </c>
      <c r="D20" s="137"/>
      <c r="E20" s="1602" t="s">
        <v>726</v>
      </c>
      <c r="F20" s="1603"/>
      <c r="G20" s="1602" t="s">
        <v>727</v>
      </c>
      <c r="H20" s="1603"/>
      <c r="I20" s="1602"/>
      <c r="J20" s="1598"/>
      <c r="K20" s="1602"/>
      <c r="L20" s="1602"/>
      <c r="M20" s="1599"/>
    </row>
    <row r="21" spans="1:13" ht="15.75">
      <c r="A21" s="2701"/>
      <c r="B21" s="2664"/>
      <c r="C21" s="1600" t="s">
        <v>728</v>
      </c>
      <c r="D21" s="137"/>
      <c r="E21" s="1602" t="s">
        <v>729</v>
      </c>
      <c r="F21" s="137"/>
      <c r="G21" s="1602"/>
      <c r="H21" s="1598"/>
      <c r="I21" s="1602"/>
      <c r="J21" s="1598"/>
      <c r="K21" s="1602"/>
      <c r="L21" s="1602"/>
      <c r="M21" s="1599"/>
    </row>
    <row r="22" spans="1:13" ht="15.75">
      <c r="A22" s="2701"/>
      <c r="B22" s="2664"/>
      <c r="C22" s="1600" t="s">
        <v>105</v>
      </c>
      <c r="D22" s="137" t="s">
        <v>822</v>
      </c>
      <c r="E22" s="1602" t="s">
        <v>731</v>
      </c>
      <c r="F22" s="1584"/>
      <c r="G22" s="1584"/>
      <c r="H22" s="1584"/>
      <c r="I22" s="1584"/>
      <c r="J22" s="1584"/>
      <c r="K22" s="1584"/>
      <c r="L22" s="1584"/>
      <c r="M22" s="1604"/>
    </row>
    <row r="23" spans="1:13" ht="15.75">
      <c r="A23" s="2701"/>
      <c r="B23" s="2665"/>
      <c r="C23" s="1605"/>
      <c r="D23" s="1606"/>
      <c r="E23" s="1606"/>
      <c r="F23" s="1606"/>
      <c r="G23" s="1606"/>
      <c r="H23" s="1606"/>
      <c r="I23" s="1606"/>
      <c r="J23" s="1606"/>
      <c r="K23" s="1606"/>
      <c r="L23" s="1606"/>
      <c r="M23" s="1607"/>
    </row>
    <row r="24" spans="1:13" ht="15.75">
      <c r="A24" s="2701"/>
      <c r="B24" s="2663" t="s">
        <v>733</v>
      </c>
      <c r="C24" s="1608"/>
      <c r="D24" s="1594"/>
      <c r="E24" s="1594"/>
      <c r="F24" s="1594"/>
      <c r="G24" s="1594"/>
      <c r="H24" s="1594"/>
      <c r="I24" s="1594"/>
      <c r="J24" s="1594"/>
      <c r="K24" s="1594"/>
      <c r="L24" s="1581"/>
      <c r="M24" s="1582"/>
    </row>
    <row r="25" spans="1:13" ht="15.75">
      <c r="A25" s="2701"/>
      <c r="B25" s="2664"/>
      <c r="C25" s="1600" t="s">
        <v>734</v>
      </c>
      <c r="D25" s="1603"/>
      <c r="E25" s="1609"/>
      <c r="F25" s="1602" t="s">
        <v>735</v>
      </c>
      <c r="G25" s="137" t="s">
        <v>822</v>
      </c>
      <c r="H25" s="1609"/>
      <c r="I25" s="1602" t="s">
        <v>736</v>
      </c>
      <c r="J25" s="137"/>
      <c r="K25" s="1609"/>
      <c r="L25" s="1585"/>
      <c r="M25" s="1586"/>
    </row>
    <row r="26" spans="1:13" ht="15.75">
      <c r="A26" s="2701"/>
      <c r="B26" s="2664"/>
      <c r="C26" s="1600" t="s">
        <v>737</v>
      </c>
      <c r="D26" s="1610"/>
      <c r="E26" s="1585"/>
      <c r="F26" s="1602" t="s">
        <v>738</v>
      </c>
      <c r="G26" s="1603"/>
      <c r="H26" s="1585"/>
      <c r="I26" s="1611"/>
      <c r="J26" s="1585"/>
      <c r="K26" s="1583"/>
      <c r="L26" s="1585"/>
      <c r="M26" s="1586"/>
    </row>
    <row r="27" spans="1:13" ht="15.75">
      <c r="A27" s="2701"/>
      <c r="B27" s="2665"/>
      <c r="C27" s="1612"/>
      <c r="D27" s="1597"/>
      <c r="E27" s="1597"/>
      <c r="F27" s="1597"/>
      <c r="G27" s="1597"/>
      <c r="H27" s="1597"/>
      <c r="I27" s="1597"/>
      <c r="J27" s="1597"/>
      <c r="K27" s="1597"/>
      <c r="L27" s="1587"/>
      <c r="M27" s="1588"/>
    </row>
    <row r="28" spans="1:13" ht="15.75">
      <c r="A28" s="2701"/>
      <c r="B28" s="1613" t="s">
        <v>739</v>
      </c>
      <c r="C28" s="1614"/>
      <c r="D28" s="1615"/>
      <c r="E28" s="1615"/>
      <c r="F28" s="1615"/>
      <c r="G28" s="1615"/>
      <c r="H28" s="1615"/>
      <c r="I28" s="1615"/>
      <c r="J28" s="1615"/>
      <c r="K28" s="1615"/>
      <c r="L28" s="1615"/>
      <c r="M28" s="1616"/>
    </row>
    <row r="29" spans="1:13" ht="15.75">
      <c r="A29" s="2701"/>
      <c r="B29" s="1617"/>
      <c r="C29" s="1618" t="s">
        <v>740</v>
      </c>
      <c r="D29" s="1619">
        <v>687</v>
      </c>
      <c r="E29" s="1609"/>
      <c r="F29" s="1620" t="s">
        <v>741</v>
      </c>
      <c r="G29" s="1621">
        <v>44196</v>
      </c>
      <c r="H29" s="1622"/>
      <c r="I29" s="1623" t="s">
        <v>742</v>
      </c>
      <c r="J29" s="2706" t="s">
        <v>1103</v>
      </c>
      <c r="K29" s="2707"/>
      <c r="L29" s="992"/>
      <c r="M29" s="1624"/>
    </row>
    <row r="30" spans="1:13" ht="15.75">
      <c r="A30" s="2701"/>
      <c r="B30" s="1570"/>
      <c r="C30" s="1605"/>
      <c r="D30" s="1606"/>
      <c r="E30" s="1606"/>
      <c r="F30" s="1606"/>
      <c r="G30" s="1606"/>
      <c r="H30" s="1606"/>
      <c r="I30" s="1606"/>
      <c r="J30" s="1606"/>
      <c r="K30" s="1606"/>
      <c r="L30" s="1606"/>
      <c r="M30" s="1607"/>
    </row>
    <row r="31" spans="1:13" ht="15.75">
      <c r="A31" s="2701"/>
      <c r="B31" s="2663" t="s">
        <v>744</v>
      </c>
      <c r="C31" s="1625"/>
      <c r="D31" s="1626"/>
      <c r="E31" s="1626"/>
      <c r="F31" s="1626"/>
      <c r="G31" s="1626"/>
      <c r="H31" s="1626"/>
      <c r="I31" s="1626"/>
      <c r="J31" s="1626"/>
      <c r="K31" s="1626"/>
      <c r="L31" s="1585"/>
      <c r="M31" s="1586"/>
    </row>
    <row r="32" spans="1:13" ht="15.75">
      <c r="A32" s="2701"/>
      <c r="B32" s="2664"/>
      <c r="C32" s="1627" t="s">
        <v>745</v>
      </c>
      <c r="D32" s="420">
        <v>2021</v>
      </c>
      <c r="E32" s="1628"/>
      <c r="F32" s="1609" t="s">
        <v>746</v>
      </c>
      <c r="G32" s="138" t="s">
        <v>747</v>
      </c>
      <c r="H32" s="1628"/>
      <c r="I32" s="1620"/>
      <c r="J32" s="1628"/>
      <c r="K32" s="1628"/>
      <c r="L32" s="1585"/>
      <c r="M32" s="1586"/>
    </row>
    <row r="33" spans="1:13" ht="15.75">
      <c r="A33" s="2701"/>
      <c r="B33" s="2665"/>
      <c r="C33" s="1627"/>
      <c r="D33" s="1629"/>
      <c r="E33" s="1628"/>
      <c r="F33" s="1609"/>
      <c r="G33" s="1628"/>
      <c r="H33" s="1628"/>
      <c r="I33" s="1620"/>
      <c r="J33" s="1628"/>
      <c r="K33" s="1628"/>
      <c r="L33" s="1585"/>
      <c r="M33" s="1586"/>
    </row>
    <row r="34" spans="1:13" ht="15.75">
      <c r="A34" s="2701"/>
      <c r="B34" s="1613" t="s">
        <v>748</v>
      </c>
      <c r="C34" s="1569"/>
      <c r="D34" s="1630"/>
      <c r="E34" s="1630"/>
      <c r="F34" s="1630"/>
      <c r="G34" s="1630"/>
      <c r="H34" s="1630"/>
      <c r="I34" s="1630"/>
      <c r="J34" s="1630"/>
      <c r="K34" s="1630"/>
      <c r="L34" s="1630"/>
      <c r="M34" s="1631"/>
    </row>
    <row r="35" spans="1:13" ht="15.75">
      <c r="A35" s="2701"/>
      <c r="B35" s="1617"/>
      <c r="C35" s="1600"/>
      <c r="D35" s="1609" t="s">
        <v>749</v>
      </c>
      <c r="E35" s="1609"/>
      <c r="F35" s="1609" t="s">
        <v>750</v>
      </c>
      <c r="G35" s="1609"/>
      <c r="H35" s="1583" t="s">
        <v>751</v>
      </c>
      <c r="I35" s="1583"/>
      <c r="J35" s="1583" t="s">
        <v>752</v>
      </c>
      <c r="K35" s="1609"/>
      <c r="L35" s="1609" t="s">
        <v>753</v>
      </c>
      <c r="M35" s="1632"/>
    </row>
    <row r="36" spans="1:13" ht="15.75">
      <c r="A36" s="2701"/>
      <c r="B36" s="1617"/>
      <c r="C36" s="1600"/>
      <c r="D36" s="1633">
        <v>687</v>
      </c>
      <c r="E36" s="1634"/>
      <c r="F36" s="1633">
        <v>721</v>
      </c>
      <c r="G36" s="1634"/>
      <c r="H36" s="1633">
        <v>757</v>
      </c>
      <c r="I36" s="1634"/>
      <c r="J36" s="1633">
        <v>795</v>
      </c>
      <c r="K36" s="1634"/>
      <c r="L36" s="1633">
        <v>834</v>
      </c>
      <c r="M36" s="1635"/>
    </row>
    <row r="37" spans="1:13" ht="15.75">
      <c r="A37" s="2701"/>
      <c r="B37" s="1617"/>
      <c r="C37" s="1600"/>
      <c r="D37" s="1636" t="s">
        <v>1104</v>
      </c>
      <c r="E37" s="1590"/>
      <c r="F37" s="1636" t="s">
        <v>754</v>
      </c>
      <c r="G37" s="1590"/>
      <c r="H37" s="1637"/>
      <c r="I37" s="1615"/>
      <c r="J37" s="1637"/>
      <c r="K37" s="1615"/>
      <c r="L37" s="1637"/>
      <c r="M37" s="1616"/>
    </row>
    <row r="38" spans="1:13" ht="15.75">
      <c r="A38" s="2701"/>
      <c r="B38" s="1617"/>
      <c r="C38" s="1600"/>
      <c r="D38" s="139">
        <v>2025</v>
      </c>
      <c r="E38" s="1638"/>
      <c r="F38" s="2703">
        <f>+D36+F36+H36+J36+L36</f>
        <v>3794</v>
      </c>
      <c r="G38" s="2704"/>
      <c r="H38" s="1639"/>
      <c r="I38" s="1609"/>
      <c r="J38" s="1639"/>
      <c r="K38" s="1609"/>
      <c r="L38" s="1639"/>
      <c r="M38" s="1624"/>
    </row>
    <row r="39" spans="1:13" ht="15.75">
      <c r="A39" s="2701"/>
      <c r="B39" s="1570"/>
      <c r="C39" s="1640"/>
      <c r="D39" s="1587"/>
      <c r="E39" s="1587"/>
      <c r="F39" s="1587"/>
      <c r="G39" s="1587"/>
      <c r="H39" s="2705"/>
      <c r="I39" s="2705"/>
      <c r="J39" s="1641"/>
      <c r="K39" s="1606"/>
      <c r="L39" s="1641"/>
      <c r="M39" s="1607"/>
    </row>
    <row r="40" spans="1:13" ht="15.75">
      <c r="A40" s="2701"/>
      <c r="B40" s="2663" t="s">
        <v>755</v>
      </c>
      <c r="C40" s="1642"/>
      <c r="D40" s="1598"/>
      <c r="E40" s="1598"/>
      <c r="F40" s="1598"/>
      <c r="G40" s="1598"/>
      <c r="H40" s="1598"/>
      <c r="I40" s="1598"/>
      <c r="J40" s="1598"/>
      <c r="K40" s="1598"/>
      <c r="L40" s="1585"/>
      <c r="M40" s="1586"/>
    </row>
    <row r="41" spans="1:13" ht="15.75">
      <c r="A41" s="2701"/>
      <c r="B41" s="2664"/>
      <c r="C41" s="1643"/>
      <c r="D41" s="1644" t="s">
        <v>93</v>
      </c>
      <c r="E41" s="1645" t="s">
        <v>95</v>
      </c>
      <c r="F41" s="2717" t="s">
        <v>756</v>
      </c>
      <c r="G41" s="2718" t="s">
        <v>103</v>
      </c>
      <c r="H41" s="2719"/>
      <c r="I41" s="2719"/>
      <c r="J41" s="2720"/>
      <c r="K41" s="1646" t="s">
        <v>757</v>
      </c>
      <c r="L41" s="2724" t="s">
        <v>807</v>
      </c>
      <c r="M41" s="2725"/>
    </row>
    <row r="42" spans="1:13" ht="15.75">
      <c r="A42" s="2701"/>
      <c r="B42" s="2664"/>
      <c r="C42" s="1643"/>
      <c r="D42" s="140" t="s">
        <v>730</v>
      </c>
      <c r="E42" s="137"/>
      <c r="F42" s="2717"/>
      <c r="G42" s="2721"/>
      <c r="H42" s="2722"/>
      <c r="I42" s="2722"/>
      <c r="J42" s="2723"/>
      <c r="K42" s="1585"/>
      <c r="L42" s="2726"/>
      <c r="M42" s="2727"/>
    </row>
    <row r="43" spans="1:13" ht="15.75">
      <c r="A43" s="2701"/>
      <c r="B43" s="2665"/>
      <c r="C43" s="1647"/>
      <c r="D43" s="1587"/>
      <c r="E43" s="1587"/>
      <c r="F43" s="1587"/>
      <c r="G43" s="1587"/>
      <c r="H43" s="1587"/>
      <c r="I43" s="1587"/>
      <c r="J43" s="1587"/>
      <c r="K43" s="1587"/>
      <c r="L43" s="1585"/>
      <c r="M43" s="1586"/>
    </row>
    <row r="44" spans="1:13" ht="15.75">
      <c r="A44" s="2701"/>
      <c r="B44" s="1567" t="s">
        <v>758</v>
      </c>
      <c r="C44" s="2688" t="s">
        <v>1105</v>
      </c>
      <c r="D44" s="2689"/>
      <c r="E44" s="2689"/>
      <c r="F44" s="2689"/>
      <c r="G44" s="2689"/>
      <c r="H44" s="2689"/>
      <c r="I44" s="2689"/>
      <c r="J44" s="2689"/>
      <c r="K44" s="2689"/>
      <c r="L44" s="2689"/>
      <c r="M44" s="2690"/>
    </row>
    <row r="45" spans="1:13" ht="15.75">
      <c r="A45" s="2701"/>
      <c r="B45" s="1567" t="s">
        <v>760</v>
      </c>
      <c r="C45" s="2688" t="s">
        <v>1106</v>
      </c>
      <c r="D45" s="2689"/>
      <c r="E45" s="2689"/>
      <c r="F45" s="2689"/>
      <c r="G45" s="2689"/>
      <c r="H45" s="2689"/>
      <c r="I45" s="2689"/>
      <c r="J45" s="2689"/>
      <c r="K45" s="2689"/>
      <c r="L45" s="2689"/>
      <c r="M45" s="2690"/>
    </row>
    <row r="46" spans="1:13" ht="15.75">
      <c r="A46" s="2701"/>
      <c r="B46" s="1567" t="s">
        <v>762</v>
      </c>
      <c r="C46" s="2688">
        <v>30</v>
      </c>
      <c r="D46" s="2689"/>
      <c r="E46" s="2689"/>
      <c r="F46" s="2689"/>
      <c r="G46" s="2689"/>
      <c r="H46" s="2689"/>
      <c r="I46" s="2689"/>
      <c r="J46" s="2689"/>
      <c r="K46" s="2689"/>
      <c r="L46" s="2689"/>
      <c r="M46" s="2690"/>
    </row>
    <row r="47" spans="1:13" ht="15.75">
      <c r="A47" s="2701"/>
      <c r="B47" s="1567" t="s">
        <v>764</v>
      </c>
      <c r="C47" s="2688" t="s">
        <v>259</v>
      </c>
      <c r="D47" s="2689"/>
      <c r="E47" s="2689"/>
      <c r="F47" s="2689"/>
      <c r="G47" s="2689"/>
      <c r="H47" s="2689"/>
      <c r="I47" s="2689"/>
      <c r="J47" s="2689"/>
      <c r="K47" s="2689"/>
      <c r="L47" s="2689"/>
      <c r="M47" s="2690"/>
    </row>
    <row r="48" spans="1:13" ht="15.75" customHeight="1">
      <c r="A48" s="2702" t="s">
        <v>765</v>
      </c>
      <c r="B48" s="1648" t="s">
        <v>766</v>
      </c>
      <c r="C48" s="2714" t="s">
        <v>1107</v>
      </c>
      <c r="D48" s="2715"/>
      <c r="E48" s="2715"/>
      <c r="F48" s="2715"/>
      <c r="G48" s="2715"/>
      <c r="H48" s="2715"/>
      <c r="I48" s="2715"/>
      <c r="J48" s="2715"/>
      <c r="K48" s="2715"/>
      <c r="L48" s="2715"/>
      <c r="M48" s="2716"/>
    </row>
    <row r="49" spans="1:13" ht="15.75" customHeight="1">
      <c r="A49" s="2702"/>
      <c r="B49" s="1648" t="s">
        <v>767</v>
      </c>
      <c r="C49" s="2688" t="s">
        <v>1108</v>
      </c>
      <c r="D49" s="2689"/>
      <c r="E49" s="2689"/>
      <c r="F49" s="2689"/>
      <c r="G49" s="2689"/>
      <c r="H49" s="2689"/>
      <c r="I49" s="2689"/>
      <c r="J49" s="2689"/>
      <c r="K49" s="2689"/>
      <c r="L49" s="2689"/>
      <c r="M49" s="2690"/>
    </row>
    <row r="50" spans="1:13" ht="15.75">
      <c r="A50" s="2702"/>
      <c r="B50" s="1648" t="s">
        <v>769</v>
      </c>
      <c r="C50" s="2688" t="s">
        <v>1109</v>
      </c>
      <c r="D50" s="2689"/>
      <c r="E50" s="2689"/>
      <c r="F50" s="2689"/>
      <c r="G50" s="2689"/>
      <c r="H50" s="2689"/>
      <c r="I50" s="2689"/>
      <c r="J50" s="2689"/>
      <c r="K50" s="2689"/>
      <c r="L50" s="2689"/>
      <c r="M50" s="2690"/>
    </row>
    <row r="51" spans="1:13" ht="15.75">
      <c r="A51" s="2702"/>
      <c r="B51" s="1649" t="s">
        <v>770</v>
      </c>
      <c r="C51" s="2688" t="s">
        <v>1110</v>
      </c>
      <c r="D51" s="2689"/>
      <c r="E51" s="2689"/>
      <c r="F51" s="2689"/>
      <c r="G51" s="2689"/>
      <c r="H51" s="2689"/>
      <c r="I51" s="2689"/>
      <c r="J51" s="2689"/>
      <c r="K51" s="2689"/>
      <c r="L51" s="2689"/>
      <c r="M51" s="2690"/>
    </row>
    <row r="52" spans="1:13" ht="15.75">
      <c r="A52" s="2702"/>
      <c r="B52" s="1648" t="s">
        <v>771</v>
      </c>
      <c r="C52" s="2688" t="s">
        <v>1111</v>
      </c>
      <c r="D52" s="2689"/>
      <c r="E52" s="2689"/>
      <c r="F52" s="2689"/>
      <c r="G52" s="2689"/>
      <c r="H52" s="2689"/>
      <c r="I52" s="2689"/>
      <c r="J52" s="2689"/>
      <c r="K52" s="2689"/>
      <c r="L52" s="2689"/>
      <c r="M52" s="2690"/>
    </row>
    <row r="53" spans="1:13" ht="15.75">
      <c r="A53" s="2702"/>
      <c r="B53" s="1648" t="s">
        <v>773</v>
      </c>
      <c r="C53" s="2688">
        <v>3693777</v>
      </c>
      <c r="D53" s="2689"/>
      <c r="E53" s="2689"/>
      <c r="F53" s="2689"/>
      <c r="G53" s="2689"/>
      <c r="H53" s="2689"/>
      <c r="I53" s="2689"/>
      <c r="J53" s="2689"/>
      <c r="K53" s="2689"/>
      <c r="L53" s="2689"/>
      <c r="M53" s="2690"/>
    </row>
    <row r="54" spans="1:13" ht="15.75">
      <c r="A54" s="2685" t="s">
        <v>774</v>
      </c>
      <c r="B54" s="1650" t="s">
        <v>775</v>
      </c>
      <c r="C54" s="2691" t="s">
        <v>1112</v>
      </c>
      <c r="D54" s="2567"/>
      <c r="E54" s="2567"/>
      <c r="F54" s="2567"/>
      <c r="G54" s="2567"/>
      <c r="H54" s="2567"/>
      <c r="I54" s="2567"/>
      <c r="J54" s="2567"/>
      <c r="K54" s="2567"/>
      <c r="L54" s="2567"/>
      <c r="M54" s="2692"/>
    </row>
    <row r="55" spans="1:13" ht="15.75" customHeight="1">
      <c r="A55" s="2685"/>
      <c r="B55" s="425" t="s">
        <v>777</v>
      </c>
      <c r="C55" s="2691" t="s">
        <v>1113</v>
      </c>
      <c r="D55" s="2567"/>
      <c r="E55" s="2567"/>
      <c r="F55" s="2567"/>
      <c r="G55" s="2567"/>
      <c r="H55" s="2567"/>
      <c r="I55" s="2567"/>
      <c r="J55" s="2567"/>
      <c r="K55" s="2567"/>
      <c r="L55" s="2567"/>
      <c r="M55" s="2692"/>
    </row>
    <row r="56" spans="1:13" ht="16.5" customHeight="1">
      <c r="A56" s="2685"/>
      <c r="B56" s="426" t="s">
        <v>230</v>
      </c>
      <c r="C56" s="2691" t="s">
        <v>40</v>
      </c>
      <c r="D56" s="2567"/>
      <c r="E56" s="2567"/>
      <c r="F56" s="2567"/>
      <c r="G56" s="2567"/>
      <c r="H56" s="2567"/>
      <c r="I56" s="2567"/>
      <c r="J56" s="2567"/>
      <c r="K56" s="2567"/>
      <c r="L56" s="2567"/>
      <c r="M56" s="2692"/>
    </row>
    <row r="57" spans="1:13" ht="35.25" customHeight="1">
      <c r="A57" s="427" t="s">
        <v>780</v>
      </c>
      <c r="B57" s="421" t="s">
        <v>780</v>
      </c>
      <c r="C57" s="2711" t="s">
        <v>1114</v>
      </c>
      <c r="D57" s="2712"/>
      <c r="E57" s="2712"/>
      <c r="F57" s="2712"/>
      <c r="G57" s="2712"/>
      <c r="H57" s="2712"/>
      <c r="I57" s="2712"/>
      <c r="J57" s="2712"/>
      <c r="K57" s="2712"/>
      <c r="L57" s="2712"/>
      <c r="M57" s="2713"/>
    </row>
  </sheetData>
  <mergeCells count="52">
    <mergeCell ref="B1:M1"/>
    <mergeCell ref="C56:M56"/>
    <mergeCell ref="C57:M57"/>
    <mergeCell ref="C46:M46"/>
    <mergeCell ref="C47:M47"/>
    <mergeCell ref="C48:M48"/>
    <mergeCell ref="C49:M49"/>
    <mergeCell ref="C50:M50"/>
    <mergeCell ref="C51:M51"/>
    <mergeCell ref="F41:F42"/>
    <mergeCell ref="G41:J42"/>
    <mergeCell ref="L41:M42"/>
    <mergeCell ref="C44:M44"/>
    <mergeCell ref="F10:G10"/>
    <mergeCell ref="I10:J10"/>
    <mergeCell ref="A48:A53"/>
    <mergeCell ref="C11:M11"/>
    <mergeCell ref="B24:B27"/>
    <mergeCell ref="B31:B33"/>
    <mergeCell ref="F38:G38"/>
    <mergeCell ref="H39:I39"/>
    <mergeCell ref="J29:K29"/>
    <mergeCell ref="A54:A56"/>
    <mergeCell ref="A2:A14"/>
    <mergeCell ref="C52:M52"/>
    <mergeCell ref="C53:M53"/>
    <mergeCell ref="C54:M54"/>
    <mergeCell ref="C55:M55"/>
    <mergeCell ref="C16:M16"/>
    <mergeCell ref="C14:D14"/>
    <mergeCell ref="F14:M14"/>
    <mergeCell ref="C45:M45"/>
    <mergeCell ref="C15:D15"/>
    <mergeCell ref="B17:B23"/>
    <mergeCell ref="B40:B43"/>
    <mergeCell ref="C12:M12"/>
    <mergeCell ref="C13:M13"/>
    <mergeCell ref="A15:A47"/>
    <mergeCell ref="O2:Y2"/>
    <mergeCell ref="I7:M7"/>
    <mergeCell ref="B8:B10"/>
    <mergeCell ref="C8:D9"/>
    <mergeCell ref="F9:G9"/>
    <mergeCell ref="I9:J9"/>
    <mergeCell ref="C10:D10"/>
    <mergeCell ref="C6:M6"/>
    <mergeCell ref="C2:M2"/>
    <mergeCell ref="C3:M3"/>
    <mergeCell ref="D4:E4"/>
    <mergeCell ref="F4:G4"/>
    <mergeCell ref="C5:M5"/>
    <mergeCell ref="I4:M4"/>
  </mergeCells>
  <dataValidations count="3">
    <dataValidation allowBlank="1" showInputMessage="1" showErrorMessage="1" prompt="Identifique la meta ODS a que le apunta el indicador de producto. Seleccione de la lista desplegable." sqref="E14" xr:uid="{00000000-0002-0000-1800-000000000000}"/>
    <dataValidation allowBlank="1" showInputMessage="1" showErrorMessage="1" prompt="Identifique el ODS a que le apunta el indicador de producto. Seleccione de la lista desplegable._x000a_" sqref="B14" xr:uid="{00000000-0002-0000-1800-000001000000}"/>
    <dataValidation type="list" allowBlank="1" showInputMessage="1" showErrorMessage="1" sqref="I7:M7" xr:uid="{00000000-0002-0000-1800-000002000000}">
      <formula1>INDIRECT($D$7)</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57"/>
  <sheetViews>
    <sheetView topLeftCell="A16" zoomScale="70" zoomScaleNormal="70" workbookViewId="0">
      <selection activeCell="F38" sqref="F38:G38"/>
    </sheetView>
  </sheetViews>
  <sheetFormatPr baseColWidth="10" defaultColWidth="11.42578125" defaultRowHeight="15"/>
  <cols>
    <col min="1" max="1" width="30.85546875" customWidth="1"/>
    <col min="2" max="2" width="22.85546875" customWidth="1"/>
    <col min="3" max="3" width="10.140625" customWidth="1"/>
    <col min="4" max="4" width="25.5703125" customWidth="1"/>
    <col min="13" max="13" width="20.140625" customWidth="1"/>
  </cols>
  <sheetData>
    <row r="1" spans="1:13" ht="15.75">
      <c r="A1" s="2759" t="s">
        <v>1115</v>
      </c>
      <c r="B1" s="2760"/>
      <c r="C1" s="2760"/>
      <c r="D1" s="2760"/>
      <c r="E1" s="2760"/>
      <c r="F1" s="2760"/>
      <c r="G1" s="2760"/>
      <c r="H1" s="2760"/>
      <c r="I1" s="2760"/>
      <c r="J1" s="2760"/>
      <c r="K1" s="2760"/>
      <c r="L1" s="2760"/>
      <c r="M1" s="2761"/>
    </row>
    <row r="2" spans="1:13" ht="59.25" customHeight="1">
      <c r="A2" s="2746" t="s">
        <v>707</v>
      </c>
      <c r="B2" s="469" t="s">
        <v>708</v>
      </c>
      <c r="C2" s="2729" t="s">
        <v>388</v>
      </c>
      <c r="D2" s="2730"/>
      <c r="E2" s="2730"/>
      <c r="F2" s="2730"/>
      <c r="G2" s="2730"/>
      <c r="H2" s="2730"/>
      <c r="I2" s="2730"/>
      <c r="J2" s="2730"/>
      <c r="K2" s="2730"/>
      <c r="L2" s="2730"/>
      <c r="M2" s="2731"/>
    </row>
    <row r="3" spans="1:13" ht="47.25" customHeight="1">
      <c r="A3" s="2687"/>
      <c r="B3" s="218" t="s">
        <v>880</v>
      </c>
      <c r="C3" s="2732" t="s">
        <v>958</v>
      </c>
      <c r="D3" s="2512"/>
      <c r="E3" s="2512"/>
      <c r="F3" s="2512"/>
      <c r="G3" s="2512"/>
      <c r="H3" s="2512"/>
      <c r="I3" s="2512"/>
      <c r="J3" s="2512"/>
      <c r="K3" s="2512"/>
      <c r="L3" s="2512"/>
      <c r="M3" s="2558"/>
    </row>
    <row r="4" spans="1:13" ht="154.5" customHeight="1">
      <c r="A4" s="2687"/>
      <c r="B4" s="59" t="s">
        <v>226</v>
      </c>
      <c r="C4" s="969" t="s">
        <v>93</v>
      </c>
      <c r="D4" s="2636" t="s">
        <v>1116</v>
      </c>
      <c r="E4" s="2766"/>
      <c r="F4" s="2583" t="s">
        <v>227</v>
      </c>
      <c r="G4" s="2584"/>
      <c r="H4" s="112">
        <v>117</v>
      </c>
      <c r="I4" s="2736" t="s">
        <v>1117</v>
      </c>
      <c r="J4" s="2737"/>
      <c r="K4" s="2737"/>
      <c r="L4" s="2737"/>
      <c r="M4" s="2738"/>
    </row>
    <row r="5" spans="1:13" ht="31.5">
      <c r="A5" s="2687"/>
      <c r="B5" s="59" t="s">
        <v>711</v>
      </c>
      <c r="C5" s="2733" t="s">
        <v>1118</v>
      </c>
      <c r="D5" s="2734"/>
      <c r="E5" s="2734"/>
      <c r="F5" s="2734"/>
      <c r="G5" s="2734"/>
      <c r="H5" s="2734"/>
      <c r="I5" s="2734"/>
      <c r="J5" s="2734"/>
      <c r="K5" s="2734"/>
      <c r="L5" s="2734"/>
      <c r="M5" s="2735"/>
    </row>
    <row r="6" spans="1:13" ht="15.75">
      <c r="A6" s="2687"/>
      <c r="B6" s="59" t="s">
        <v>712</v>
      </c>
      <c r="C6" s="2732" t="s">
        <v>1119</v>
      </c>
      <c r="D6" s="2734"/>
      <c r="E6" s="2734"/>
      <c r="F6" s="2734"/>
      <c r="G6" s="2734"/>
      <c r="H6" s="2734"/>
      <c r="I6" s="2734"/>
      <c r="J6" s="2734"/>
      <c r="K6" s="2734"/>
      <c r="L6" s="2734"/>
      <c r="M6" s="2735"/>
    </row>
    <row r="7" spans="1:13" ht="15.75">
      <c r="A7" s="2687"/>
      <c r="B7" s="218" t="s">
        <v>713</v>
      </c>
      <c r="C7" s="463" t="s">
        <v>25</v>
      </c>
      <c r="D7" s="242"/>
      <c r="E7" s="113"/>
      <c r="F7" s="113"/>
      <c r="G7" s="114"/>
      <c r="H7" s="86" t="s">
        <v>230</v>
      </c>
      <c r="I7" s="2600" t="s">
        <v>40</v>
      </c>
      <c r="J7" s="2599"/>
      <c r="K7" s="2599"/>
      <c r="L7" s="2599"/>
      <c r="M7" s="2769"/>
    </row>
    <row r="8" spans="1:13" ht="15.75">
      <c r="A8" s="2687"/>
      <c r="B8" s="2739" t="s">
        <v>714</v>
      </c>
      <c r="C8" s="194"/>
      <c r="D8" s="716"/>
      <c r="E8" s="716"/>
      <c r="F8" s="716"/>
      <c r="G8" s="716"/>
      <c r="H8" s="716"/>
      <c r="I8" s="716"/>
      <c r="J8" s="716"/>
      <c r="K8" s="716"/>
      <c r="L8" s="115"/>
      <c r="M8" s="195"/>
    </row>
    <row r="9" spans="1:13" ht="15.75">
      <c r="A9" s="2687"/>
      <c r="B9" s="2740"/>
      <c r="C9" s="2742" t="s">
        <v>1062</v>
      </c>
      <c r="D9" s="2590"/>
      <c r="E9" s="10"/>
      <c r="F9" s="2590"/>
      <c r="G9" s="2590"/>
      <c r="H9" s="10"/>
      <c r="I9" s="2590"/>
      <c r="J9" s="2590"/>
      <c r="K9" s="10"/>
      <c r="L9" s="8"/>
      <c r="M9" s="196"/>
    </row>
    <row r="10" spans="1:13" ht="15.75">
      <c r="A10" s="2687"/>
      <c r="B10" s="2741"/>
      <c r="C10" s="2742" t="s">
        <v>716</v>
      </c>
      <c r="D10" s="2590"/>
      <c r="E10" s="633"/>
      <c r="F10" s="2590" t="s">
        <v>716</v>
      </c>
      <c r="G10" s="2590"/>
      <c r="H10" s="633"/>
      <c r="I10" s="2590" t="s">
        <v>716</v>
      </c>
      <c r="J10" s="2590"/>
      <c r="K10" s="633"/>
      <c r="L10" s="117"/>
      <c r="M10" s="197"/>
    </row>
    <row r="11" spans="1:13" ht="45.75" customHeight="1">
      <c r="A11" s="2687"/>
      <c r="B11" s="218" t="s">
        <v>717</v>
      </c>
      <c r="C11" s="2755" t="s">
        <v>1120</v>
      </c>
      <c r="D11" s="2587"/>
      <c r="E11" s="2587"/>
      <c r="F11" s="2587"/>
      <c r="G11" s="2587"/>
      <c r="H11" s="2587"/>
      <c r="I11" s="2587"/>
      <c r="J11" s="2587"/>
      <c r="K11" s="2587"/>
      <c r="L11" s="2587"/>
      <c r="M11" s="2756"/>
    </row>
    <row r="12" spans="1:13" ht="94.5" customHeight="1">
      <c r="A12" s="2687"/>
      <c r="B12" s="218" t="s">
        <v>887</v>
      </c>
      <c r="C12" s="2767" t="s">
        <v>1121</v>
      </c>
      <c r="D12" s="2603"/>
      <c r="E12" s="2603"/>
      <c r="F12" s="2603"/>
      <c r="G12" s="2603"/>
      <c r="H12" s="2603"/>
      <c r="I12" s="2603"/>
      <c r="J12" s="2603"/>
      <c r="K12" s="2603"/>
      <c r="L12" s="2603"/>
      <c r="M12" s="2768"/>
    </row>
    <row r="13" spans="1:13" ht="63" customHeight="1">
      <c r="A13" s="2687"/>
      <c r="B13" s="218" t="s">
        <v>889</v>
      </c>
      <c r="C13" s="2767" t="s">
        <v>966</v>
      </c>
      <c r="D13" s="2603"/>
      <c r="E13" s="2603"/>
      <c r="F13" s="2603"/>
      <c r="G13" s="2603"/>
      <c r="H13" s="2603"/>
      <c r="I13" s="2603"/>
      <c r="J13" s="2603"/>
      <c r="K13" s="2603"/>
      <c r="L13" s="2603"/>
      <c r="M13" s="2768"/>
    </row>
    <row r="14" spans="1:13" ht="62.25" customHeight="1">
      <c r="A14" s="2687"/>
      <c r="B14" s="665" t="s">
        <v>890</v>
      </c>
      <c r="C14" s="2755" t="s">
        <v>65</v>
      </c>
      <c r="D14" s="2587"/>
      <c r="E14" s="106" t="s">
        <v>108</v>
      </c>
      <c r="F14" s="2770" t="s">
        <v>1122</v>
      </c>
      <c r="G14" s="2587"/>
      <c r="H14" s="2587"/>
      <c r="I14" s="2587"/>
      <c r="J14" s="2587"/>
      <c r="K14" s="2587"/>
      <c r="L14" s="2587"/>
      <c r="M14" s="2756"/>
    </row>
    <row r="15" spans="1:13" ht="15.75">
      <c r="A15" s="2745" t="s">
        <v>719</v>
      </c>
      <c r="B15" s="218" t="s">
        <v>217</v>
      </c>
      <c r="C15" s="2755" t="s">
        <v>390</v>
      </c>
      <c r="D15" s="2587"/>
      <c r="E15" s="2587"/>
      <c r="F15" s="2587"/>
      <c r="G15" s="2587"/>
      <c r="H15" s="2587"/>
      <c r="I15" s="2587"/>
      <c r="J15" s="2587"/>
      <c r="K15" s="2587"/>
      <c r="L15" s="2587"/>
      <c r="M15" s="2756"/>
    </row>
    <row r="16" spans="1:13" ht="71.25" customHeight="1">
      <c r="A16" s="2687"/>
      <c r="B16" s="218" t="s">
        <v>892</v>
      </c>
      <c r="C16" s="2755" t="s">
        <v>389</v>
      </c>
      <c r="D16" s="2587"/>
      <c r="E16" s="2587"/>
      <c r="F16" s="2587"/>
      <c r="G16" s="2587"/>
      <c r="H16" s="2587"/>
      <c r="I16" s="2587"/>
      <c r="J16" s="2587"/>
      <c r="K16" s="2587"/>
      <c r="L16" s="2587"/>
      <c r="M16" s="2756"/>
    </row>
    <row r="17" spans="1:13" ht="15.75">
      <c r="A17" s="2687"/>
      <c r="B17" s="2739" t="s">
        <v>720</v>
      </c>
      <c r="C17" s="198"/>
      <c r="D17" s="168"/>
      <c r="E17" s="168"/>
      <c r="F17" s="168"/>
      <c r="G17" s="168"/>
      <c r="H17" s="168"/>
      <c r="I17" s="168"/>
      <c r="J17" s="168"/>
      <c r="K17" s="168"/>
      <c r="L17" s="168"/>
      <c r="M17" s="199"/>
    </row>
    <row r="18" spans="1:13" ht="15.75">
      <c r="A18" s="2687"/>
      <c r="B18" s="2740"/>
      <c r="C18" s="200"/>
      <c r="D18" s="64"/>
      <c r="E18" s="5"/>
      <c r="F18" s="64"/>
      <c r="G18" s="5"/>
      <c r="H18" s="64"/>
      <c r="I18" s="5"/>
      <c r="J18" s="64"/>
      <c r="K18" s="5"/>
      <c r="L18" s="5"/>
      <c r="M18" s="201"/>
    </row>
    <row r="19" spans="1:13" ht="15.75">
      <c r="A19" s="2687"/>
      <c r="B19" s="2740"/>
      <c r="C19" s="202" t="s">
        <v>721</v>
      </c>
      <c r="D19" s="66"/>
      <c r="E19" s="67" t="s">
        <v>722</v>
      </c>
      <c r="F19" s="66"/>
      <c r="G19" s="67" t="s">
        <v>723</v>
      </c>
      <c r="H19" s="66"/>
      <c r="I19" s="67" t="s">
        <v>724</v>
      </c>
      <c r="J19" s="120" t="s">
        <v>730</v>
      </c>
      <c r="K19" s="67"/>
      <c r="L19" s="67"/>
      <c r="M19" s="203"/>
    </row>
    <row r="20" spans="1:13" ht="15.75">
      <c r="A20" s="2687"/>
      <c r="B20" s="2740"/>
      <c r="C20" s="202" t="s">
        <v>725</v>
      </c>
      <c r="D20" s="524"/>
      <c r="E20" s="67" t="s">
        <v>726</v>
      </c>
      <c r="F20" s="68"/>
      <c r="G20" s="67" t="s">
        <v>727</v>
      </c>
      <c r="H20" s="68"/>
      <c r="I20" s="67"/>
      <c r="J20" s="87"/>
      <c r="K20" s="67"/>
      <c r="L20" s="67"/>
      <c r="M20" s="203"/>
    </row>
    <row r="21" spans="1:13" ht="31.5">
      <c r="A21" s="2687"/>
      <c r="B21" s="2740"/>
      <c r="C21" s="202" t="s">
        <v>728</v>
      </c>
      <c r="D21" s="524"/>
      <c r="E21" s="67" t="s">
        <v>729</v>
      </c>
      <c r="F21" s="524"/>
      <c r="G21" s="67"/>
      <c r="H21" s="87"/>
      <c r="I21" s="67"/>
      <c r="J21" s="87"/>
      <c r="K21" s="67"/>
      <c r="L21" s="67"/>
      <c r="M21" s="203"/>
    </row>
    <row r="22" spans="1:13" ht="15.75">
      <c r="A22" s="2687"/>
      <c r="B22" s="2740"/>
      <c r="C22" s="202" t="s">
        <v>105</v>
      </c>
      <c r="D22" s="68"/>
      <c r="E22" s="67" t="s">
        <v>731</v>
      </c>
      <c r="F22" s="664"/>
      <c r="G22" s="664"/>
      <c r="H22" s="664"/>
      <c r="I22" s="664"/>
      <c r="J22" s="664"/>
      <c r="K22" s="664"/>
      <c r="L22" s="664"/>
      <c r="M22" s="996"/>
    </row>
    <row r="23" spans="1:13" ht="15.75">
      <c r="A23" s="2687"/>
      <c r="B23" s="2741"/>
      <c r="C23" s="204"/>
      <c r="D23" s="69"/>
      <c r="E23" s="69"/>
      <c r="F23" s="69"/>
      <c r="G23" s="69"/>
      <c r="H23" s="69"/>
      <c r="I23" s="69"/>
      <c r="J23" s="69"/>
      <c r="K23" s="69"/>
      <c r="L23" s="69"/>
      <c r="M23" s="205"/>
    </row>
    <row r="24" spans="1:13" ht="15.75">
      <c r="A24" s="2687"/>
      <c r="B24" s="2739" t="s">
        <v>733</v>
      </c>
      <c r="C24" s="206"/>
      <c r="D24" s="71"/>
      <c r="E24" s="71"/>
      <c r="F24" s="71"/>
      <c r="G24" s="71"/>
      <c r="H24" s="71"/>
      <c r="I24" s="71"/>
      <c r="J24" s="71"/>
      <c r="K24" s="71"/>
      <c r="L24" s="115"/>
      <c r="M24" s="195"/>
    </row>
    <row r="25" spans="1:13" ht="15.75">
      <c r="A25" s="2687"/>
      <c r="B25" s="2740"/>
      <c r="C25" s="202" t="s">
        <v>734</v>
      </c>
      <c r="D25" s="68"/>
      <c r="E25" s="72"/>
      <c r="F25" s="67" t="s">
        <v>735</v>
      </c>
      <c r="G25" s="524"/>
      <c r="H25" s="72"/>
      <c r="I25" s="67" t="s">
        <v>736</v>
      </c>
      <c r="J25" s="524"/>
      <c r="K25" s="72"/>
      <c r="L25" s="8"/>
      <c r="M25" s="196"/>
    </row>
    <row r="26" spans="1:13" ht="15.75">
      <c r="A26" s="2687"/>
      <c r="B26" s="2740"/>
      <c r="C26" s="202" t="s">
        <v>737</v>
      </c>
      <c r="D26" s="73"/>
      <c r="E26" s="8"/>
      <c r="F26" s="67" t="s">
        <v>738</v>
      </c>
      <c r="G26" s="68" t="s">
        <v>730</v>
      </c>
      <c r="H26" s="8"/>
      <c r="I26" s="9"/>
      <c r="J26" s="8"/>
      <c r="K26" s="10"/>
      <c r="L26" s="8"/>
      <c r="M26" s="196"/>
    </row>
    <row r="27" spans="1:13" ht="15.75">
      <c r="A27" s="2687"/>
      <c r="B27" s="2741"/>
      <c r="C27" s="207"/>
      <c r="D27" s="74"/>
      <c r="E27" s="74"/>
      <c r="F27" s="74"/>
      <c r="G27" s="74"/>
      <c r="H27" s="74"/>
      <c r="I27" s="74"/>
      <c r="J27" s="74"/>
      <c r="K27" s="74"/>
      <c r="L27" s="117"/>
      <c r="M27" s="197"/>
    </row>
    <row r="28" spans="1:13" ht="15.75">
      <c r="A28" s="2687"/>
      <c r="B28" s="219" t="s">
        <v>739</v>
      </c>
      <c r="C28" s="208"/>
      <c r="D28" s="84"/>
      <c r="E28" s="84"/>
      <c r="F28" s="84"/>
      <c r="G28" s="84"/>
      <c r="H28" s="84"/>
      <c r="I28" s="84"/>
      <c r="J28" s="84"/>
      <c r="K28" s="84"/>
      <c r="L28" s="84"/>
      <c r="M28" s="209"/>
    </row>
    <row r="29" spans="1:13" ht="15.75">
      <c r="A29" s="2687"/>
      <c r="B29" s="219"/>
      <c r="C29" s="210" t="s">
        <v>740</v>
      </c>
      <c r="D29" s="1743">
        <v>1656</v>
      </c>
      <c r="E29" s="72"/>
      <c r="F29" s="77" t="s">
        <v>741</v>
      </c>
      <c r="G29" s="68">
        <v>2020</v>
      </c>
      <c r="H29" s="72"/>
      <c r="I29" s="77" t="s">
        <v>742</v>
      </c>
      <c r="J29" s="618" t="s">
        <v>1123</v>
      </c>
      <c r="K29" s="619"/>
      <c r="L29" s="620"/>
      <c r="M29" s="211"/>
    </row>
    <row r="30" spans="1:13" ht="15.75">
      <c r="A30" s="2687"/>
      <c r="B30" s="59"/>
      <c r="C30" s="204"/>
      <c r="D30" s="69"/>
      <c r="E30" s="69"/>
      <c r="F30" s="69"/>
      <c r="G30" s="69"/>
      <c r="H30" s="69"/>
      <c r="I30" s="69"/>
      <c r="J30" s="69"/>
      <c r="K30" s="69"/>
      <c r="L30" s="69"/>
      <c r="M30" s="205"/>
    </row>
    <row r="31" spans="1:13" ht="15.75">
      <c r="A31" s="2687"/>
      <c r="B31" s="2739" t="s">
        <v>744</v>
      </c>
      <c r="C31" s="236"/>
      <c r="D31" s="78"/>
      <c r="E31" s="78"/>
      <c r="F31" s="78"/>
      <c r="G31" s="78"/>
      <c r="H31" s="78"/>
      <c r="I31" s="78"/>
      <c r="J31" s="78"/>
      <c r="K31" s="78"/>
      <c r="L31" s="115"/>
      <c r="M31" s="195"/>
    </row>
    <row r="32" spans="1:13" ht="15.75">
      <c r="A32" s="2687"/>
      <c r="B32" s="2740"/>
      <c r="C32" s="212" t="s">
        <v>745</v>
      </c>
      <c r="D32" s="52">
        <v>2021</v>
      </c>
      <c r="E32" s="11"/>
      <c r="F32" s="72" t="s">
        <v>746</v>
      </c>
      <c r="G32" s="53" t="s">
        <v>747</v>
      </c>
      <c r="H32" s="11"/>
      <c r="I32" s="77"/>
      <c r="J32" s="11"/>
      <c r="K32" s="11"/>
      <c r="L32" s="8"/>
      <c r="M32" s="196"/>
    </row>
    <row r="33" spans="1:13" ht="15.75">
      <c r="A33" s="2687"/>
      <c r="B33" s="2741"/>
      <c r="C33" s="204"/>
      <c r="D33" s="80"/>
      <c r="E33" s="81"/>
      <c r="F33" s="69"/>
      <c r="G33" s="81"/>
      <c r="H33" s="81"/>
      <c r="I33" s="82"/>
      <c r="J33" s="81"/>
      <c r="K33" s="81"/>
      <c r="L33" s="117"/>
      <c r="M33" s="197"/>
    </row>
    <row r="34" spans="1:13" ht="15.75">
      <c r="A34" s="2687"/>
      <c r="B34" s="2739" t="s">
        <v>748</v>
      </c>
      <c r="C34" s="666"/>
      <c r="D34" s="628"/>
      <c r="E34" s="628"/>
      <c r="F34" s="628"/>
      <c r="G34" s="628"/>
      <c r="H34" s="628"/>
      <c r="I34" s="628"/>
      <c r="J34" s="628"/>
      <c r="K34" s="628"/>
      <c r="L34" s="628"/>
      <c r="M34" s="422"/>
    </row>
    <row r="35" spans="1:13" ht="15.75">
      <c r="A35" s="2687"/>
      <c r="B35" s="2740"/>
      <c r="C35" s="213"/>
      <c r="D35" s="126" t="s">
        <v>749</v>
      </c>
      <c r="E35" s="126"/>
      <c r="F35" s="126" t="s">
        <v>750</v>
      </c>
      <c r="G35" s="126"/>
      <c r="H35" s="33" t="s">
        <v>751</v>
      </c>
      <c r="I35" s="33"/>
      <c r="J35" s="33" t="s">
        <v>752</v>
      </c>
      <c r="K35" s="126"/>
      <c r="L35" s="126" t="s">
        <v>753</v>
      </c>
      <c r="M35" s="980"/>
    </row>
    <row r="36" spans="1:13" ht="15.75">
      <c r="A36" s="2687"/>
      <c r="B36" s="2740"/>
      <c r="C36" s="213"/>
      <c r="D36" s="1742">
        <v>1656</v>
      </c>
      <c r="E36" s="1652"/>
      <c r="F36" s="2743">
        <v>1739</v>
      </c>
      <c r="G36" s="2744"/>
      <c r="H36" s="1651">
        <v>1826</v>
      </c>
      <c r="I36" s="1652"/>
      <c r="J36" s="1651">
        <v>1918</v>
      </c>
      <c r="K36" s="1652"/>
      <c r="L36" s="1651">
        <v>2018</v>
      </c>
      <c r="M36" s="464"/>
    </row>
    <row r="37" spans="1:13" ht="15.75">
      <c r="A37" s="2687"/>
      <c r="B37" s="2740"/>
      <c r="C37" s="213"/>
      <c r="D37" s="645" t="s">
        <v>1104</v>
      </c>
      <c r="E37" s="667"/>
      <c r="F37" s="62" t="s">
        <v>754</v>
      </c>
      <c r="G37" s="667"/>
      <c r="H37" s="88"/>
      <c r="I37" s="647"/>
      <c r="J37" s="88"/>
      <c r="K37" s="647"/>
      <c r="L37" s="88"/>
      <c r="M37" s="465"/>
    </row>
    <row r="38" spans="1:13" ht="15.75">
      <c r="A38" s="2687"/>
      <c r="B38" s="2740"/>
      <c r="C38" s="213"/>
      <c r="D38" s="984">
        <v>2025</v>
      </c>
      <c r="E38" s="660"/>
      <c r="F38" s="2628">
        <f>+D36+F36+H36+J36+L36</f>
        <v>9157</v>
      </c>
      <c r="G38" s="2629"/>
      <c r="H38" s="2630"/>
      <c r="I38" s="2630"/>
      <c r="J38" s="661"/>
      <c r="K38" s="126"/>
      <c r="L38" s="661"/>
      <c r="M38" s="466"/>
    </row>
    <row r="39" spans="1:13" ht="15.75">
      <c r="A39" s="2687"/>
      <c r="B39" s="2740"/>
      <c r="C39" s="467"/>
      <c r="D39" s="62"/>
      <c r="E39" s="667"/>
      <c r="F39" s="62"/>
      <c r="G39" s="667"/>
      <c r="H39" s="645"/>
      <c r="I39" s="648"/>
      <c r="J39" s="645"/>
      <c r="K39" s="648"/>
      <c r="L39" s="645"/>
      <c r="M39" s="468"/>
    </row>
    <row r="40" spans="1:13" ht="15.75">
      <c r="A40" s="2687"/>
      <c r="B40" s="2739" t="s">
        <v>755</v>
      </c>
      <c r="C40" s="206"/>
      <c r="D40" s="71"/>
      <c r="E40" s="71"/>
      <c r="F40" s="71"/>
      <c r="G40" s="71"/>
      <c r="H40" s="71"/>
      <c r="I40" s="71"/>
      <c r="J40" s="71"/>
      <c r="K40" s="71"/>
      <c r="L40" s="8"/>
      <c r="M40" s="196"/>
    </row>
    <row r="41" spans="1:13" ht="15.75">
      <c r="A41" s="2687"/>
      <c r="B41" s="2740"/>
      <c r="C41" s="215"/>
      <c r="D41" s="12" t="s">
        <v>93</v>
      </c>
      <c r="E41" s="83" t="s">
        <v>95</v>
      </c>
      <c r="F41" s="2614" t="s">
        <v>756</v>
      </c>
      <c r="G41" s="2615" t="s">
        <v>103</v>
      </c>
      <c r="H41" s="2615"/>
      <c r="I41" s="2615"/>
      <c r="J41" s="2615"/>
      <c r="K41" s="109" t="s">
        <v>757</v>
      </c>
      <c r="L41" s="2751" t="s">
        <v>807</v>
      </c>
      <c r="M41" s="2752"/>
    </row>
    <row r="42" spans="1:13" ht="15.75">
      <c r="A42" s="2687"/>
      <c r="B42" s="2740"/>
      <c r="C42" s="215"/>
      <c r="D42" s="110" t="s">
        <v>730</v>
      </c>
      <c r="E42" s="524"/>
      <c r="F42" s="2614"/>
      <c r="G42" s="2615"/>
      <c r="H42" s="2615"/>
      <c r="I42" s="2615"/>
      <c r="J42" s="2615"/>
      <c r="K42" s="8"/>
      <c r="L42" s="2753"/>
      <c r="M42" s="2754"/>
    </row>
    <row r="43" spans="1:13" ht="15.75">
      <c r="A43" s="2687"/>
      <c r="B43" s="2741"/>
      <c r="C43" s="216"/>
      <c r="D43" s="117"/>
      <c r="E43" s="117"/>
      <c r="F43" s="117"/>
      <c r="G43" s="117"/>
      <c r="H43" s="117"/>
      <c r="I43" s="117"/>
      <c r="J43" s="117"/>
      <c r="K43" s="117"/>
      <c r="L43" s="8"/>
      <c r="M43" s="196"/>
    </row>
    <row r="44" spans="1:13" ht="31.5">
      <c r="A44" s="2687"/>
      <c r="B44" s="218" t="s">
        <v>758</v>
      </c>
      <c r="C44" s="2755" t="s">
        <v>1124</v>
      </c>
      <c r="D44" s="2587"/>
      <c r="E44" s="2587"/>
      <c r="F44" s="2587"/>
      <c r="G44" s="2587"/>
      <c r="H44" s="2587"/>
      <c r="I44" s="2587"/>
      <c r="J44" s="2587"/>
      <c r="K44" s="2587"/>
      <c r="L44" s="2587"/>
      <c r="M44" s="2756"/>
    </row>
    <row r="45" spans="1:13" ht="15.75">
      <c r="A45" s="2687"/>
      <c r="B45" s="218" t="s">
        <v>760</v>
      </c>
      <c r="C45" s="2757" t="s">
        <v>1125</v>
      </c>
      <c r="D45" s="2640"/>
      <c r="E45" s="2640"/>
      <c r="F45" s="2640"/>
      <c r="G45" s="2640"/>
      <c r="H45" s="2640"/>
      <c r="I45" s="2640"/>
      <c r="J45" s="2640"/>
      <c r="K45" s="2640"/>
      <c r="L45" s="2640"/>
      <c r="M45" s="2758"/>
    </row>
    <row r="46" spans="1:13" ht="15.75">
      <c r="A46" s="2687"/>
      <c r="B46" s="218" t="s">
        <v>762</v>
      </c>
      <c r="C46" s="972">
        <v>20</v>
      </c>
      <c r="D46" s="622"/>
      <c r="E46" s="622"/>
      <c r="F46" s="622"/>
      <c r="G46" s="622"/>
      <c r="H46" s="622"/>
      <c r="I46" s="622"/>
      <c r="J46" s="622"/>
      <c r="K46" s="622"/>
      <c r="L46" s="622"/>
      <c r="M46" s="981"/>
    </row>
    <row r="47" spans="1:13" ht="15.75">
      <c r="A47" s="2687"/>
      <c r="B47" s="218" t="s">
        <v>764</v>
      </c>
      <c r="C47" s="972">
        <v>2020</v>
      </c>
      <c r="D47" s="622"/>
      <c r="E47" s="622"/>
      <c r="F47" s="622"/>
      <c r="G47" s="622"/>
      <c r="H47" s="622"/>
      <c r="I47" s="622"/>
      <c r="J47" s="622"/>
      <c r="K47" s="622"/>
      <c r="L47" s="622"/>
      <c r="M47" s="981"/>
    </row>
    <row r="48" spans="1:13" ht="15.75">
      <c r="A48" s="2746" t="s">
        <v>765</v>
      </c>
      <c r="B48" s="615" t="s">
        <v>766</v>
      </c>
      <c r="C48" s="2679" t="s">
        <v>1126</v>
      </c>
      <c r="D48" s="2748"/>
      <c r="E48" s="2748"/>
      <c r="F48" s="2748"/>
      <c r="G48" s="2748"/>
      <c r="H48" s="2748"/>
      <c r="I48" s="2748"/>
      <c r="J48" s="2748"/>
      <c r="K48" s="2748"/>
      <c r="L48" s="2748"/>
      <c r="M48" s="2749"/>
    </row>
    <row r="49" spans="1:13" ht="15.75">
      <c r="A49" s="2687"/>
      <c r="B49" s="615" t="s">
        <v>767</v>
      </c>
      <c r="C49" s="2679" t="s">
        <v>1127</v>
      </c>
      <c r="D49" s="2748"/>
      <c r="E49" s="2748"/>
      <c r="F49" s="2748"/>
      <c r="G49" s="2748"/>
      <c r="H49" s="2748"/>
      <c r="I49" s="2748"/>
      <c r="J49" s="2748"/>
      <c r="K49" s="2748"/>
      <c r="L49" s="2748"/>
      <c r="M49" s="2749"/>
    </row>
    <row r="50" spans="1:13" ht="15.75">
      <c r="A50" s="2687"/>
      <c r="B50" s="615" t="s">
        <v>769</v>
      </c>
      <c r="C50" s="2679" t="s">
        <v>1109</v>
      </c>
      <c r="D50" s="2748"/>
      <c r="E50" s="2748"/>
      <c r="F50" s="2748"/>
      <c r="G50" s="2748"/>
      <c r="H50" s="2748"/>
      <c r="I50" s="2748"/>
      <c r="J50" s="2748"/>
      <c r="K50" s="2748"/>
      <c r="L50" s="2748"/>
      <c r="M50" s="2749"/>
    </row>
    <row r="51" spans="1:13" ht="15.75">
      <c r="A51" s="2687"/>
      <c r="B51" s="963" t="s">
        <v>770</v>
      </c>
      <c r="C51" s="2679" t="s">
        <v>1128</v>
      </c>
      <c r="D51" s="2748"/>
      <c r="E51" s="2748"/>
      <c r="F51" s="2748"/>
      <c r="G51" s="2748"/>
      <c r="H51" s="2748"/>
      <c r="I51" s="2748"/>
      <c r="J51" s="2748"/>
      <c r="K51" s="2748"/>
      <c r="L51" s="2748"/>
      <c r="M51" s="2749"/>
    </row>
    <row r="52" spans="1:13" ht="15.75">
      <c r="A52" s="2687"/>
      <c r="B52" s="615" t="s">
        <v>771</v>
      </c>
      <c r="C52" s="2750" t="s">
        <v>393</v>
      </c>
      <c r="D52" s="2748"/>
      <c r="E52" s="2748"/>
      <c r="F52" s="2748"/>
      <c r="G52" s="2748"/>
      <c r="H52" s="2748"/>
      <c r="I52" s="2748"/>
      <c r="J52" s="2748"/>
      <c r="K52" s="2748"/>
      <c r="L52" s="2748"/>
      <c r="M52" s="2749"/>
    </row>
    <row r="53" spans="1:13" ht="15.75">
      <c r="A53" s="2747"/>
      <c r="B53" s="615" t="s">
        <v>773</v>
      </c>
      <c r="C53" s="2679">
        <v>3693777</v>
      </c>
      <c r="D53" s="2748"/>
      <c r="E53" s="2748"/>
      <c r="F53" s="2748"/>
      <c r="G53" s="2748"/>
      <c r="H53" s="2748"/>
      <c r="I53" s="2748"/>
      <c r="J53" s="2748"/>
      <c r="K53" s="2748"/>
      <c r="L53" s="2748"/>
      <c r="M53" s="2749"/>
    </row>
    <row r="54" spans="1:13" ht="15.75">
      <c r="A54" s="2686" t="s">
        <v>774</v>
      </c>
      <c r="B54" s="630" t="s">
        <v>775</v>
      </c>
      <c r="C54" s="2762" t="s">
        <v>1129</v>
      </c>
      <c r="D54" s="2225"/>
      <c r="E54" s="2225"/>
      <c r="F54" s="2225"/>
      <c r="G54" s="2225"/>
      <c r="H54" s="2225"/>
      <c r="I54" s="2225"/>
      <c r="J54" s="2225"/>
      <c r="K54" s="2225"/>
      <c r="L54" s="2225"/>
      <c r="M54" s="2255"/>
    </row>
    <row r="55" spans="1:13" ht="15.75">
      <c r="A55" s="2687"/>
      <c r="B55" s="630" t="s">
        <v>777</v>
      </c>
      <c r="C55" s="2762" t="s">
        <v>1130</v>
      </c>
      <c r="D55" s="2225"/>
      <c r="E55" s="2225"/>
      <c r="F55" s="2225"/>
      <c r="G55" s="2225"/>
      <c r="H55" s="2225"/>
      <c r="I55" s="2225"/>
      <c r="J55" s="2225"/>
      <c r="K55" s="2225"/>
      <c r="L55" s="2225"/>
      <c r="M55" s="2255"/>
    </row>
    <row r="56" spans="1:13" ht="15.75">
      <c r="A56" s="2687"/>
      <c r="B56" s="470" t="s">
        <v>230</v>
      </c>
      <c r="C56" s="2762" t="s">
        <v>40</v>
      </c>
      <c r="D56" s="2225"/>
      <c r="E56" s="2225"/>
      <c r="F56" s="2225"/>
      <c r="G56" s="2225"/>
      <c r="H56" s="2225"/>
      <c r="I56" s="2225"/>
      <c r="J56" s="2225"/>
      <c r="K56" s="2225"/>
      <c r="L56" s="2225"/>
      <c r="M56" s="2255"/>
    </row>
    <row r="57" spans="1:13" ht="51.75" customHeight="1">
      <c r="A57" s="144" t="s">
        <v>780</v>
      </c>
      <c r="B57" s="471"/>
      <c r="C57" s="2763" t="s">
        <v>1131</v>
      </c>
      <c r="D57" s="2764"/>
      <c r="E57" s="2764"/>
      <c r="F57" s="2764"/>
      <c r="G57" s="2764"/>
      <c r="H57" s="2764"/>
      <c r="I57" s="2764"/>
      <c r="J57" s="2764"/>
      <c r="K57" s="2764"/>
      <c r="L57" s="2764"/>
      <c r="M57" s="2765"/>
    </row>
  </sheetData>
  <mergeCells count="50">
    <mergeCell ref="A1:M1"/>
    <mergeCell ref="C54:M54"/>
    <mergeCell ref="C55:M55"/>
    <mergeCell ref="C56:M56"/>
    <mergeCell ref="C57:M57"/>
    <mergeCell ref="D4:E4"/>
    <mergeCell ref="C15:M15"/>
    <mergeCell ref="C16:M16"/>
    <mergeCell ref="H38:I38"/>
    <mergeCell ref="C11:M11"/>
    <mergeCell ref="C12:M12"/>
    <mergeCell ref="C13:M13"/>
    <mergeCell ref="I7:M7"/>
    <mergeCell ref="C14:D14"/>
    <mergeCell ref="F14:M14"/>
    <mergeCell ref="A2:A14"/>
    <mergeCell ref="A15:A47"/>
    <mergeCell ref="A48:A53"/>
    <mergeCell ref="A54:A56"/>
    <mergeCell ref="C48:M48"/>
    <mergeCell ref="C49:M49"/>
    <mergeCell ref="C50:M50"/>
    <mergeCell ref="C51:M51"/>
    <mergeCell ref="C52:M52"/>
    <mergeCell ref="C53:M53"/>
    <mergeCell ref="B40:B43"/>
    <mergeCell ref="F41:F42"/>
    <mergeCell ref="G41:J42"/>
    <mergeCell ref="L41:M42"/>
    <mergeCell ref="C44:M44"/>
    <mergeCell ref="C45:M45"/>
    <mergeCell ref="B17:B23"/>
    <mergeCell ref="B24:B27"/>
    <mergeCell ref="B31:B33"/>
    <mergeCell ref="B34:B39"/>
    <mergeCell ref="F36:G36"/>
    <mergeCell ref="F38:G38"/>
    <mergeCell ref="B8:B10"/>
    <mergeCell ref="C9:D9"/>
    <mergeCell ref="F9:G9"/>
    <mergeCell ref="I9:J9"/>
    <mergeCell ref="C10:D10"/>
    <mergeCell ref="F10:G10"/>
    <mergeCell ref="I10:J10"/>
    <mergeCell ref="C2:M2"/>
    <mergeCell ref="C3:M3"/>
    <mergeCell ref="F4:G4"/>
    <mergeCell ref="C5:M5"/>
    <mergeCell ref="C6:M6"/>
    <mergeCell ref="I4:M4"/>
  </mergeCells>
  <dataValidations count="7">
    <dataValidation allowBlank="1" showInputMessage="1" showErrorMessage="1" prompt="Seleccione de la lista desplegable" sqref="B4 B7 H7" xr:uid="{00000000-0002-0000-1900-000000000000}"/>
    <dataValidation allowBlank="1" showInputMessage="1" showErrorMessage="1" prompt="Incluir una ficha por cada indicador, ya sea de producto o de resultado" sqref="A1" xr:uid="{00000000-0002-0000-1900-000001000000}"/>
    <dataValidation allowBlank="1" showInputMessage="1" showErrorMessage="1" prompt="Identifique el ODS a que le apunta el indicador de producto. Seleccione de la lista desplegable._x000a_" sqref="B14" xr:uid="{00000000-0002-0000-1900-000002000000}"/>
    <dataValidation allowBlank="1" showInputMessage="1" showErrorMessage="1" prompt="Identifique la meta ODS a que le apunta el indicador de producto. Seleccione de la lista desplegable." sqref="E14" xr:uid="{00000000-0002-0000-19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19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900-000005000000}"/>
    <dataValidation type="list" allowBlank="1" showInputMessage="1" showErrorMessage="1" sqref="I7:M7" xr:uid="{00000000-0002-0000-1900-000006000000}">
      <formula1>INDIRECT($D$7)</formula1>
    </dataValidation>
  </dataValidations>
  <hyperlinks>
    <hyperlink ref="C52" r:id="rId1" xr:uid="{00000000-0004-0000-1900-000000000000}"/>
  </hyperlinks>
  <pageMargins left="0.7" right="0.7" top="0.75" bottom="0.75" header="0.3" footer="0.3"/>
  <pageSetup orientation="portrait" horizontalDpi="4294967293" verticalDpi="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57"/>
  <sheetViews>
    <sheetView zoomScale="70" zoomScaleNormal="70" workbookViewId="0">
      <selection activeCell="F38" sqref="F38:G38"/>
    </sheetView>
  </sheetViews>
  <sheetFormatPr baseColWidth="10" defaultColWidth="11.42578125" defaultRowHeight="15"/>
  <cols>
    <col min="1" max="1" width="32" customWidth="1"/>
    <col min="2" max="2" width="32.28515625" customWidth="1"/>
  </cols>
  <sheetData>
    <row r="1" spans="1:13" ht="15.75">
      <c r="A1" s="2791" t="s">
        <v>1132</v>
      </c>
      <c r="B1" s="2792"/>
      <c r="C1" s="2792"/>
      <c r="D1" s="2792"/>
      <c r="E1" s="2792"/>
      <c r="F1" s="2792"/>
      <c r="G1" s="2792"/>
      <c r="H1" s="2792"/>
      <c r="I1" s="2792"/>
      <c r="J1" s="2792"/>
      <c r="K1" s="2792"/>
      <c r="L1" s="2792"/>
      <c r="M1" s="2793"/>
    </row>
    <row r="2" spans="1:13" ht="15.75" customHeight="1">
      <c r="A2" s="2746" t="s">
        <v>707</v>
      </c>
      <c r="B2" s="1653" t="s">
        <v>708</v>
      </c>
      <c r="C2" s="2729" t="s">
        <v>1133</v>
      </c>
      <c r="D2" s="2658"/>
      <c r="E2" s="2658"/>
      <c r="F2" s="2658"/>
      <c r="G2" s="2658"/>
      <c r="H2" s="2658"/>
      <c r="I2" s="2658"/>
      <c r="J2" s="2658"/>
      <c r="K2" s="2658"/>
      <c r="L2" s="2658"/>
      <c r="M2" s="2659"/>
    </row>
    <row r="3" spans="1:13" ht="31.5">
      <c r="A3" s="2687"/>
      <c r="B3" s="124" t="s">
        <v>880</v>
      </c>
      <c r="C3" s="2511" t="s">
        <v>958</v>
      </c>
      <c r="D3" s="2512"/>
      <c r="E3" s="2512"/>
      <c r="F3" s="2512"/>
      <c r="G3" s="2512"/>
      <c r="H3" s="2512"/>
      <c r="I3" s="2512"/>
      <c r="J3" s="2512"/>
      <c r="K3" s="2512"/>
      <c r="L3" s="2512"/>
      <c r="M3" s="2513"/>
    </row>
    <row r="4" spans="1:13" ht="107.25" customHeight="1">
      <c r="A4" s="2687"/>
      <c r="B4" s="1654" t="s">
        <v>226</v>
      </c>
      <c r="C4" s="1571" t="s">
        <v>313</v>
      </c>
      <c r="D4" s="2794"/>
      <c r="E4" s="2795"/>
      <c r="F4" s="2677" t="s">
        <v>227</v>
      </c>
      <c r="G4" s="2775"/>
      <c r="H4" s="1655">
        <v>122</v>
      </c>
      <c r="I4" s="2776" t="s">
        <v>1097</v>
      </c>
      <c r="J4" s="2777"/>
      <c r="K4" s="2777"/>
      <c r="L4" s="2777"/>
      <c r="M4" s="2778"/>
    </row>
    <row r="5" spans="1:13" ht="15.75">
      <c r="A5" s="2687"/>
      <c r="B5" s="1654" t="s">
        <v>711</v>
      </c>
      <c r="C5" s="2679" t="s">
        <v>1096</v>
      </c>
      <c r="D5" s="2748"/>
      <c r="E5" s="2748"/>
      <c r="F5" s="2748"/>
      <c r="G5" s="2748"/>
      <c r="H5" s="2748"/>
      <c r="I5" s="2748"/>
      <c r="J5" s="2748"/>
      <c r="K5" s="2748"/>
      <c r="L5" s="2748"/>
      <c r="M5" s="2749"/>
    </row>
    <row r="6" spans="1:13" ht="59.25" customHeight="1">
      <c r="A6" s="2687"/>
      <c r="B6" s="1654" t="s">
        <v>712</v>
      </c>
      <c r="C6" s="2679" t="s">
        <v>1097</v>
      </c>
      <c r="D6" s="2748"/>
      <c r="E6" s="2748"/>
      <c r="F6" s="2748"/>
      <c r="G6" s="2748"/>
      <c r="H6" s="2748"/>
      <c r="I6" s="2748"/>
      <c r="J6" s="2748"/>
      <c r="K6" s="2748"/>
      <c r="L6" s="2748"/>
      <c r="M6" s="2749"/>
    </row>
    <row r="7" spans="1:13" ht="36.75" customHeight="1">
      <c r="A7" s="2687"/>
      <c r="B7" s="1656" t="s">
        <v>713</v>
      </c>
      <c r="C7" s="2679" t="s">
        <v>25</v>
      </c>
      <c r="D7" s="2680"/>
      <c r="E7" s="2680"/>
      <c r="F7" s="2680"/>
      <c r="G7" s="1657"/>
      <c r="H7" s="1658" t="s">
        <v>230</v>
      </c>
      <c r="I7" s="2726" t="s">
        <v>40</v>
      </c>
      <c r="J7" s="2779"/>
      <c r="K7" s="2779"/>
      <c r="L7" s="2779"/>
      <c r="M7" s="2780"/>
    </row>
    <row r="8" spans="1:13" ht="15.75">
      <c r="A8" s="2687"/>
      <c r="B8" s="2790" t="s">
        <v>714</v>
      </c>
      <c r="C8" s="2666" t="s">
        <v>1062</v>
      </c>
      <c r="D8" s="2781"/>
      <c r="E8" s="1580"/>
      <c r="F8" s="1580"/>
      <c r="G8" s="1580"/>
      <c r="H8" s="1580"/>
      <c r="I8" s="1580"/>
      <c r="J8" s="1580"/>
      <c r="K8" s="1580"/>
      <c r="L8" s="1581"/>
      <c r="M8" s="1582"/>
    </row>
    <row r="9" spans="1:13" ht="15.75">
      <c r="A9" s="2687"/>
      <c r="B9" s="2786"/>
      <c r="C9" s="2687"/>
      <c r="D9" s="2782"/>
      <c r="E9" s="1583"/>
      <c r="F9" s="2670"/>
      <c r="G9" s="2779"/>
      <c r="H9" s="1583"/>
      <c r="I9" s="2670"/>
      <c r="J9" s="2779"/>
      <c r="K9" s="1583"/>
      <c r="L9" s="1585"/>
      <c r="M9" s="1586"/>
    </row>
    <row r="10" spans="1:13" ht="15.75">
      <c r="A10" s="2687"/>
      <c r="B10" s="2787"/>
      <c r="C10" s="2728" t="s">
        <v>716</v>
      </c>
      <c r="D10" s="2748"/>
      <c r="E10" s="1584"/>
      <c r="F10" s="2670" t="s">
        <v>716</v>
      </c>
      <c r="G10" s="2779"/>
      <c r="H10" s="1584"/>
      <c r="I10" s="2670" t="s">
        <v>716</v>
      </c>
      <c r="J10" s="2779"/>
      <c r="K10" s="1584"/>
      <c r="L10" s="1587"/>
      <c r="M10" s="1588"/>
    </row>
    <row r="11" spans="1:13" ht="15.75">
      <c r="A11" s="2687"/>
      <c r="B11" s="1656" t="s">
        <v>717</v>
      </c>
      <c r="C11" s="2679" t="s">
        <v>1134</v>
      </c>
      <c r="D11" s="2748"/>
      <c r="E11" s="2748"/>
      <c r="F11" s="2748"/>
      <c r="G11" s="2748"/>
      <c r="H11" s="2748"/>
      <c r="I11" s="2748"/>
      <c r="J11" s="2748"/>
      <c r="K11" s="2748"/>
      <c r="L11" s="2748"/>
      <c r="M11" s="2749"/>
    </row>
    <row r="12" spans="1:13" ht="15.75">
      <c r="A12" s="2687"/>
      <c r="B12" s="1656" t="s">
        <v>887</v>
      </c>
      <c r="C12" s="2679" t="s">
        <v>1135</v>
      </c>
      <c r="D12" s="2748"/>
      <c r="E12" s="2748"/>
      <c r="F12" s="2748"/>
      <c r="G12" s="2748"/>
      <c r="H12" s="2748"/>
      <c r="I12" s="2748"/>
      <c r="J12" s="2748"/>
      <c r="K12" s="2748"/>
      <c r="L12" s="2748"/>
      <c r="M12" s="2749"/>
    </row>
    <row r="13" spans="1:13" ht="65.25" customHeight="1">
      <c r="A13" s="2687"/>
      <c r="B13" s="1656" t="s">
        <v>889</v>
      </c>
      <c r="C13" s="2623" t="s">
        <v>966</v>
      </c>
      <c r="D13" s="2603"/>
      <c r="E13" s="2603"/>
      <c r="F13" s="2603"/>
      <c r="G13" s="2603"/>
      <c r="H13" s="2603"/>
      <c r="I13" s="2603"/>
      <c r="J13" s="2603"/>
      <c r="K13" s="2603"/>
      <c r="L13" s="2603"/>
      <c r="M13" s="2604"/>
    </row>
    <row r="14" spans="1:13" ht="49.5" customHeight="1">
      <c r="A14" s="2687"/>
      <c r="B14" s="1659" t="s">
        <v>890</v>
      </c>
      <c r="C14" s="2679" t="s">
        <v>65</v>
      </c>
      <c r="D14" s="2783"/>
      <c r="E14" s="1660" t="s">
        <v>108</v>
      </c>
      <c r="F14" s="2788" t="s">
        <v>1136</v>
      </c>
      <c r="G14" s="2781"/>
      <c r="H14" s="2781"/>
      <c r="I14" s="2781"/>
      <c r="J14" s="2781"/>
      <c r="K14" s="2781"/>
      <c r="L14" s="2781"/>
      <c r="M14" s="2789"/>
    </row>
    <row r="15" spans="1:13" ht="15.75">
      <c r="A15" s="2745" t="s">
        <v>719</v>
      </c>
      <c r="B15" s="1661" t="s">
        <v>217</v>
      </c>
      <c r="C15" s="2679" t="s">
        <v>1137</v>
      </c>
      <c r="D15" s="2783"/>
      <c r="E15" s="2783"/>
      <c r="F15" s="2783"/>
      <c r="G15" s="2783"/>
      <c r="H15" s="2783"/>
      <c r="I15" s="2783"/>
      <c r="J15" s="2783"/>
      <c r="K15" s="2783"/>
      <c r="L15" s="2783"/>
      <c r="M15" s="2784"/>
    </row>
    <row r="16" spans="1:13" ht="15.75">
      <c r="A16" s="2687"/>
      <c r="B16" s="1661" t="s">
        <v>892</v>
      </c>
      <c r="C16" s="2679" t="s">
        <v>1138</v>
      </c>
      <c r="D16" s="2783"/>
      <c r="E16" s="2783"/>
      <c r="F16" s="2783"/>
      <c r="G16" s="2783"/>
      <c r="H16" s="2783"/>
      <c r="I16" s="2783"/>
      <c r="J16" s="2783"/>
      <c r="K16" s="2783"/>
      <c r="L16" s="2783"/>
      <c r="M16" s="2784"/>
    </row>
    <row r="17" spans="1:13" ht="15.75">
      <c r="A17" s="2687"/>
      <c r="B17" s="2785" t="s">
        <v>720</v>
      </c>
      <c r="C17" s="1593"/>
      <c r="D17" s="1594"/>
      <c r="E17" s="1594"/>
      <c r="F17" s="1594"/>
      <c r="G17" s="1594"/>
      <c r="H17" s="1594"/>
      <c r="I17" s="1594"/>
      <c r="J17" s="1594"/>
      <c r="K17" s="1594"/>
      <c r="L17" s="1594"/>
      <c r="M17" s="1595"/>
    </row>
    <row r="18" spans="1:13" ht="15.75">
      <c r="A18" s="2687"/>
      <c r="B18" s="2786"/>
      <c r="C18" s="1596"/>
      <c r="D18" s="1597"/>
      <c r="E18" s="1598"/>
      <c r="F18" s="1597"/>
      <c r="G18" s="1598"/>
      <c r="H18" s="1597"/>
      <c r="I18" s="1598"/>
      <c r="J18" s="1597"/>
      <c r="K18" s="1598"/>
      <c r="L18" s="1598"/>
      <c r="M18" s="1599"/>
    </row>
    <row r="19" spans="1:13" ht="15.75">
      <c r="A19" s="2687"/>
      <c r="B19" s="2786"/>
      <c r="C19" s="1600" t="s">
        <v>721</v>
      </c>
      <c r="D19" s="1601"/>
      <c r="E19" s="1602" t="s">
        <v>722</v>
      </c>
      <c r="F19" s="1601"/>
      <c r="G19" s="1602" t="s">
        <v>723</v>
      </c>
      <c r="H19" s="1601"/>
      <c r="I19" s="1602" t="s">
        <v>724</v>
      </c>
      <c r="J19" s="1655" t="s">
        <v>730</v>
      </c>
      <c r="K19" s="1602"/>
      <c r="L19" s="1602"/>
      <c r="M19" s="1599"/>
    </row>
    <row r="20" spans="1:13" ht="15.75">
      <c r="A20" s="2687"/>
      <c r="B20" s="2786"/>
      <c r="C20" s="1600" t="s">
        <v>725</v>
      </c>
      <c r="D20" s="137"/>
      <c r="E20" s="1602" t="s">
        <v>726</v>
      </c>
      <c r="F20" s="1603"/>
      <c r="G20" s="1602" t="s">
        <v>727</v>
      </c>
      <c r="H20" s="1603"/>
      <c r="I20" s="1602"/>
      <c r="J20" s="1598"/>
      <c r="K20" s="1602"/>
      <c r="L20" s="1602"/>
      <c r="M20" s="1599"/>
    </row>
    <row r="21" spans="1:13" ht="15.75">
      <c r="A21" s="2687"/>
      <c r="B21" s="2786"/>
      <c r="C21" s="1600" t="s">
        <v>728</v>
      </c>
      <c r="D21" s="137"/>
      <c r="E21" s="1602" t="s">
        <v>729</v>
      </c>
      <c r="F21" s="137"/>
      <c r="G21" s="1602"/>
      <c r="H21" s="1598"/>
      <c r="I21" s="1602"/>
      <c r="J21" s="1598"/>
      <c r="K21" s="1602"/>
      <c r="L21" s="1602"/>
      <c r="M21" s="1599"/>
    </row>
    <row r="22" spans="1:13" ht="15.75">
      <c r="A22" s="2687"/>
      <c r="B22" s="2786"/>
      <c r="C22" s="1600" t="s">
        <v>105</v>
      </c>
      <c r="D22" s="1603"/>
      <c r="E22" s="1602" t="s">
        <v>731</v>
      </c>
      <c r="F22" s="1584"/>
      <c r="G22" s="1584"/>
      <c r="H22" s="1584"/>
      <c r="I22" s="1584"/>
      <c r="J22" s="1584"/>
      <c r="K22" s="1584"/>
      <c r="L22" s="1584"/>
      <c r="M22" s="1604"/>
    </row>
    <row r="23" spans="1:13" ht="15.75">
      <c r="A23" s="2687"/>
      <c r="B23" s="2787"/>
      <c r="C23" s="1605"/>
      <c r="D23" s="1606"/>
      <c r="E23" s="1606"/>
      <c r="F23" s="1606"/>
      <c r="G23" s="1606"/>
      <c r="H23" s="1606"/>
      <c r="I23" s="1606"/>
      <c r="J23" s="1606"/>
      <c r="K23" s="1606"/>
      <c r="L23" s="1606"/>
      <c r="M23" s="1607"/>
    </row>
    <row r="24" spans="1:13" ht="15.75">
      <c r="A24" s="2687"/>
      <c r="B24" s="2785" t="s">
        <v>733</v>
      </c>
      <c r="C24" s="1608"/>
      <c r="D24" s="1594"/>
      <c r="E24" s="1594"/>
      <c r="F24" s="1594"/>
      <c r="G24" s="1594"/>
      <c r="H24" s="1594"/>
      <c r="I24" s="1594"/>
      <c r="J24" s="1594"/>
      <c r="K24" s="1594"/>
      <c r="L24" s="1581"/>
      <c r="M24" s="1582"/>
    </row>
    <row r="25" spans="1:13" ht="15.75">
      <c r="A25" s="2687"/>
      <c r="B25" s="2786"/>
      <c r="C25" s="1600" t="s">
        <v>734</v>
      </c>
      <c r="D25" s="1603"/>
      <c r="E25" s="1609"/>
      <c r="F25" s="1602" t="s">
        <v>735</v>
      </c>
      <c r="G25" s="137" t="s">
        <v>730</v>
      </c>
      <c r="H25" s="1609"/>
      <c r="I25" s="1602" t="s">
        <v>736</v>
      </c>
      <c r="J25" s="137"/>
      <c r="K25" s="1609"/>
      <c r="L25" s="1585"/>
      <c r="M25" s="1586"/>
    </row>
    <row r="26" spans="1:13" ht="15.75">
      <c r="A26" s="2687"/>
      <c r="B26" s="2786"/>
      <c r="C26" s="1600" t="s">
        <v>737</v>
      </c>
      <c r="D26" s="1610"/>
      <c r="E26" s="1585"/>
      <c r="F26" s="1602" t="s">
        <v>738</v>
      </c>
      <c r="G26" s="1603"/>
      <c r="H26" s="1585"/>
      <c r="I26" s="1611"/>
      <c r="J26" s="1585"/>
      <c r="K26" s="1583"/>
      <c r="L26" s="1585"/>
      <c r="M26" s="1586"/>
    </row>
    <row r="27" spans="1:13" ht="15.75">
      <c r="A27" s="2687"/>
      <c r="B27" s="2787"/>
      <c r="C27" s="1612"/>
      <c r="D27" s="1597"/>
      <c r="E27" s="1597"/>
      <c r="F27" s="1597"/>
      <c r="G27" s="1597"/>
      <c r="H27" s="1597"/>
      <c r="I27" s="1597"/>
      <c r="J27" s="1597"/>
      <c r="K27" s="1597"/>
      <c r="L27" s="1587"/>
      <c r="M27" s="1588"/>
    </row>
    <row r="28" spans="1:13" ht="15.75">
      <c r="A28" s="2687"/>
      <c r="B28" s="1662" t="s">
        <v>739</v>
      </c>
      <c r="C28" s="1614"/>
      <c r="D28" s="1615"/>
      <c r="E28" s="1615"/>
      <c r="F28" s="1615"/>
      <c r="G28" s="1615"/>
      <c r="H28" s="1615"/>
      <c r="I28" s="1615"/>
      <c r="J28" s="1615"/>
      <c r="K28" s="1615"/>
      <c r="L28" s="1615"/>
      <c r="M28" s="1616"/>
    </row>
    <row r="29" spans="1:13" ht="15.75">
      <c r="A29" s="2687"/>
      <c r="B29" s="1662"/>
      <c r="C29" s="1618" t="s">
        <v>740</v>
      </c>
      <c r="D29" s="1663">
        <v>6670</v>
      </c>
      <c r="E29" s="1622"/>
      <c r="F29" s="1623" t="s">
        <v>741</v>
      </c>
      <c r="G29" s="1664">
        <v>44196</v>
      </c>
      <c r="H29" s="1622"/>
      <c r="I29" s="1623" t="s">
        <v>742</v>
      </c>
      <c r="J29" s="1665" t="s">
        <v>1139</v>
      </c>
      <c r="K29" s="1590"/>
      <c r="L29" s="1638"/>
      <c r="M29" s="1624"/>
    </row>
    <row r="30" spans="1:13" ht="15.75">
      <c r="A30" s="2687"/>
      <c r="B30" s="1654"/>
      <c r="C30" s="1605"/>
      <c r="D30" s="1606"/>
      <c r="E30" s="1606"/>
      <c r="F30" s="1606"/>
      <c r="G30" s="1606"/>
      <c r="H30" s="1606"/>
      <c r="I30" s="1606"/>
      <c r="J30" s="1606"/>
      <c r="K30" s="1606"/>
      <c r="L30" s="1606"/>
      <c r="M30" s="1607"/>
    </row>
    <row r="31" spans="1:13" ht="15.75">
      <c r="A31" s="2687"/>
      <c r="B31" s="2785" t="s">
        <v>744</v>
      </c>
      <c r="C31" s="1625"/>
      <c r="D31" s="1626"/>
      <c r="E31" s="1626"/>
      <c r="F31" s="1626"/>
      <c r="G31" s="1626"/>
      <c r="H31" s="1626"/>
      <c r="I31" s="1626"/>
      <c r="J31" s="1626"/>
      <c r="K31" s="1626"/>
      <c r="L31" s="1581"/>
      <c r="M31" s="1582"/>
    </row>
    <row r="32" spans="1:13" ht="15.75">
      <c r="A32" s="2687"/>
      <c r="B32" s="2786"/>
      <c r="C32" s="1627" t="s">
        <v>745</v>
      </c>
      <c r="D32" s="420">
        <v>2021</v>
      </c>
      <c r="E32" s="1628"/>
      <c r="F32" s="1609" t="s">
        <v>746</v>
      </c>
      <c r="G32" s="138" t="s">
        <v>747</v>
      </c>
      <c r="H32" s="1628"/>
      <c r="I32" s="1620"/>
      <c r="J32" s="1628"/>
      <c r="K32" s="1628"/>
      <c r="L32" s="1585"/>
      <c r="M32" s="1586"/>
    </row>
    <row r="33" spans="1:13" ht="15.75">
      <c r="A33" s="2687"/>
      <c r="B33" s="2787"/>
      <c r="C33" s="1605"/>
      <c r="D33" s="1666"/>
      <c r="E33" s="1667"/>
      <c r="F33" s="1606"/>
      <c r="G33" s="1667"/>
      <c r="H33" s="1667"/>
      <c r="I33" s="1668"/>
      <c r="J33" s="1667"/>
      <c r="K33" s="1667"/>
      <c r="L33" s="1587"/>
      <c r="M33" s="1588"/>
    </row>
    <row r="34" spans="1:13" ht="15.75">
      <c r="A34" s="2687"/>
      <c r="B34" s="2785" t="s">
        <v>748</v>
      </c>
      <c r="C34" s="1569"/>
      <c r="D34" s="1630"/>
      <c r="E34" s="1630"/>
      <c r="F34" s="1630"/>
      <c r="G34" s="1630"/>
      <c r="H34" s="1630"/>
      <c r="I34" s="1630"/>
      <c r="J34" s="1630"/>
      <c r="K34" s="1630"/>
      <c r="L34" s="1630"/>
      <c r="M34" s="1631"/>
    </row>
    <row r="35" spans="1:13" ht="15.75">
      <c r="A35" s="2687"/>
      <c r="B35" s="2786"/>
      <c r="C35" s="1600"/>
      <c r="D35" s="1609" t="s">
        <v>749</v>
      </c>
      <c r="E35" s="1609"/>
      <c r="F35" s="1609" t="s">
        <v>750</v>
      </c>
      <c r="G35" s="1609"/>
      <c r="H35" s="1583" t="s">
        <v>751</v>
      </c>
      <c r="I35" s="1583"/>
      <c r="J35" s="1583" t="s">
        <v>752</v>
      </c>
      <c r="K35" s="1609"/>
      <c r="L35" s="1609" t="s">
        <v>753</v>
      </c>
      <c r="M35" s="1632"/>
    </row>
    <row r="36" spans="1:13" ht="15.75">
      <c r="A36" s="2687"/>
      <c r="B36" s="2786"/>
      <c r="C36" s="1600"/>
      <c r="D36" s="1633">
        <v>6670</v>
      </c>
      <c r="E36" s="1634"/>
      <c r="F36" s="1633">
        <v>7003</v>
      </c>
      <c r="G36" s="1634"/>
      <c r="H36" s="1633">
        <v>7353</v>
      </c>
      <c r="I36" s="1634"/>
      <c r="J36" s="1633">
        <v>7721</v>
      </c>
      <c r="K36" s="1634"/>
      <c r="L36" s="1027">
        <v>8107</v>
      </c>
      <c r="M36" s="1635"/>
    </row>
    <row r="37" spans="1:13" ht="15.75">
      <c r="A37" s="2687"/>
      <c r="B37" s="2786"/>
      <c r="C37" s="1600"/>
      <c r="D37" s="1636" t="s">
        <v>1104</v>
      </c>
      <c r="E37" s="1590"/>
      <c r="F37" s="1636" t="s">
        <v>754</v>
      </c>
      <c r="G37" s="1590"/>
      <c r="H37" s="1637"/>
      <c r="I37" s="1615"/>
      <c r="J37" s="1637"/>
      <c r="K37" s="1615"/>
      <c r="L37" s="1637"/>
      <c r="M37" s="1616"/>
    </row>
    <row r="38" spans="1:13" ht="15.75">
      <c r="A38" s="2687"/>
      <c r="B38" s="2786"/>
      <c r="C38" s="1600"/>
      <c r="D38" s="419">
        <v>2025</v>
      </c>
      <c r="E38" s="1638"/>
      <c r="F38" s="2796">
        <v>8107</v>
      </c>
      <c r="G38" s="2797"/>
      <c r="H38" s="2798"/>
      <c r="I38" s="2782"/>
      <c r="J38" s="1639"/>
      <c r="K38" s="1609"/>
      <c r="L38" s="1639"/>
      <c r="M38" s="1624"/>
    </row>
    <row r="39" spans="1:13" ht="15.75">
      <c r="A39" s="2687"/>
      <c r="B39" s="2786"/>
      <c r="C39" s="1640"/>
      <c r="D39" s="1636"/>
      <c r="E39" s="1590"/>
      <c r="F39" s="1636"/>
      <c r="G39" s="1590"/>
      <c r="H39" s="1641"/>
      <c r="I39" s="1606"/>
      <c r="J39" s="1641"/>
      <c r="K39" s="1606"/>
      <c r="L39" s="1641"/>
      <c r="M39" s="1607"/>
    </row>
    <row r="40" spans="1:13" ht="15.75">
      <c r="A40" s="2687"/>
      <c r="B40" s="2785" t="s">
        <v>755</v>
      </c>
      <c r="C40" s="1608"/>
      <c r="D40" s="1594"/>
      <c r="E40" s="1594"/>
      <c r="F40" s="1594"/>
      <c r="G40" s="1594"/>
      <c r="H40" s="1594"/>
      <c r="I40" s="1594"/>
      <c r="J40" s="1594"/>
      <c r="K40" s="1594"/>
      <c r="L40" s="1585"/>
      <c r="M40" s="1586"/>
    </row>
    <row r="41" spans="1:13" ht="15.75">
      <c r="A41" s="2687"/>
      <c r="B41" s="2786"/>
      <c r="C41" s="1643"/>
      <c r="D41" s="1644" t="s">
        <v>93</v>
      </c>
      <c r="E41" s="1645" t="s">
        <v>95</v>
      </c>
      <c r="F41" s="2717" t="s">
        <v>756</v>
      </c>
      <c r="G41" s="2718" t="s">
        <v>103</v>
      </c>
      <c r="H41" s="2781"/>
      <c r="I41" s="2781"/>
      <c r="J41" s="2800"/>
      <c r="K41" s="1646" t="s">
        <v>757</v>
      </c>
      <c r="L41" s="2803" t="s">
        <v>807</v>
      </c>
      <c r="M41" s="2789"/>
    </row>
    <row r="42" spans="1:13" ht="15.75">
      <c r="A42" s="2687"/>
      <c r="B42" s="2786"/>
      <c r="C42" s="1643"/>
      <c r="D42" s="140" t="s">
        <v>730</v>
      </c>
      <c r="E42" s="137"/>
      <c r="F42" s="2799"/>
      <c r="G42" s="2801"/>
      <c r="H42" s="2779"/>
      <c r="I42" s="2779"/>
      <c r="J42" s="2802"/>
      <c r="K42" s="1585"/>
      <c r="L42" s="2801"/>
      <c r="M42" s="2780"/>
    </row>
    <row r="43" spans="1:13" ht="15.75">
      <c r="A43" s="2687"/>
      <c r="B43" s="2787"/>
      <c r="C43" s="1647"/>
      <c r="D43" s="1587"/>
      <c r="E43" s="1587"/>
      <c r="F43" s="1587"/>
      <c r="G43" s="1587"/>
      <c r="H43" s="1587"/>
      <c r="I43" s="1587"/>
      <c r="J43" s="1587"/>
      <c r="K43" s="1587"/>
      <c r="L43" s="1585"/>
      <c r="M43" s="1586"/>
    </row>
    <row r="44" spans="1:13" ht="15.75">
      <c r="A44" s="2687"/>
      <c r="B44" s="1656" t="s">
        <v>758</v>
      </c>
      <c r="C44" s="2774" t="s">
        <v>1105</v>
      </c>
      <c r="D44" s="2748"/>
      <c r="E44" s="2748"/>
      <c r="F44" s="2748"/>
      <c r="G44" s="2748"/>
      <c r="H44" s="2748"/>
      <c r="I44" s="2748"/>
      <c r="J44" s="2748"/>
      <c r="K44" s="2748"/>
      <c r="L44" s="2748"/>
      <c r="M44" s="2775"/>
    </row>
    <row r="45" spans="1:13" ht="15.75">
      <c r="A45" s="2687"/>
      <c r="B45" s="1661" t="s">
        <v>760</v>
      </c>
      <c r="C45" s="2774" t="s">
        <v>1106</v>
      </c>
      <c r="D45" s="2748"/>
      <c r="E45" s="2748"/>
      <c r="F45" s="2748"/>
      <c r="G45" s="2748"/>
      <c r="H45" s="2748"/>
      <c r="I45" s="2748"/>
      <c r="J45" s="2748"/>
      <c r="K45" s="2748"/>
      <c r="L45" s="2748"/>
      <c r="M45" s="2775"/>
    </row>
    <row r="46" spans="1:13" ht="15.75">
      <c r="A46" s="2687"/>
      <c r="B46" s="1661" t="s">
        <v>762</v>
      </c>
      <c r="C46" s="2774">
        <v>30</v>
      </c>
      <c r="D46" s="2748"/>
      <c r="E46" s="2748"/>
      <c r="F46" s="2748"/>
      <c r="G46" s="2748"/>
      <c r="H46" s="2748"/>
      <c r="I46" s="2748"/>
      <c r="J46" s="2748"/>
      <c r="K46" s="2748"/>
      <c r="L46" s="2748"/>
      <c r="M46" s="2775"/>
    </row>
    <row r="47" spans="1:13" ht="15.75">
      <c r="A47" s="2687"/>
      <c r="B47" s="1661" t="s">
        <v>764</v>
      </c>
      <c r="C47" s="2774" t="s">
        <v>259</v>
      </c>
      <c r="D47" s="2748"/>
      <c r="E47" s="2748"/>
      <c r="F47" s="2748"/>
      <c r="G47" s="2748"/>
      <c r="H47" s="2748"/>
      <c r="I47" s="2748"/>
      <c r="J47" s="2748"/>
      <c r="K47" s="2748"/>
      <c r="L47" s="2748"/>
      <c r="M47" s="2775"/>
    </row>
    <row r="48" spans="1:13" ht="15.75">
      <c r="A48" s="2746" t="s">
        <v>765</v>
      </c>
      <c r="B48" s="1669" t="s">
        <v>766</v>
      </c>
      <c r="C48" s="2774" t="s">
        <v>1107</v>
      </c>
      <c r="D48" s="2748"/>
      <c r="E48" s="2748"/>
      <c r="F48" s="2748"/>
      <c r="G48" s="2748"/>
      <c r="H48" s="2748"/>
      <c r="I48" s="2748"/>
      <c r="J48" s="2748"/>
      <c r="K48" s="2748"/>
      <c r="L48" s="2748"/>
      <c r="M48" s="2775"/>
    </row>
    <row r="49" spans="1:13" ht="15.75">
      <c r="A49" s="2687"/>
      <c r="B49" s="1669" t="s">
        <v>767</v>
      </c>
      <c r="C49" s="2774" t="s">
        <v>1108</v>
      </c>
      <c r="D49" s="2748"/>
      <c r="E49" s="2748"/>
      <c r="F49" s="2748"/>
      <c r="G49" s="2748"/>
      <c r="H49" s="2748"/>
      <c r="I49" s="2748"/>
      <c r="J49" s="2748"/>
      <c r="K49" s="2748"/>
      <c r="L49" s="2748"/>
      <c r="M49" s="2775"/>
    </row>
    <row r="50" spans="1:13" ht="15.75">
      <c r="A50" s="2687"/>
      <c r="B50" s="1669" t="s">
        <v>769</v>
      </c>
      <c r="C50" s="2774" t="s">
        <v>1109</v>
      </c>
      <c r="D50" s="2748"/>
      <c r="E50" s="2748"/>
      <c r="F50" s="2748"/>
      <c r="G50" s="2748"/>
      <c r="H50" s="2748"/>
      <c r="I50" s="2748"/>
      <c r="J50" s="2748"/>
      <c r="K50" s="2748"/>
      <c r="L50" s="2748"/>
      <c r="M50" s="2775"/>
    </row>
    <row r="51" spans="1:13" ht="15.75">
      <c r="A51" s="2687"/>
      <c r="B51" s="1670" t="s">
        <v>770</v>
      </c>
      <c r="C51" s="2774" t="s">
        <v>1110</v>
      </c>
      <c r="D51" s="2748"/>
      <c r="E51" s="2748"/>
      <c r="F51" s="2748"/>
      <c r="G51" s="2748"/>
      <c r="H51" s="2748"/>
      <c r="I51" s="2748"/>
      <c r="J51" s="2748"/>
      <c r="K51" s="2748"/>
      <c r="L51" s="2748"/>
      <c r="M51" s="2775"/>
    </row>
    <row r="52" spans="1:13" ht="15.75">
      <c r="A52" s="2687"/>
      <c r="B52" s="1669" t="s">
        <v>771</v>
      </c>
      <c r="C52" s="2774" t="s">
        <v>1111</v>
      </c>
      <c r="D52" s="2748"/>
      <c r="E52" s="2748"/>
      <c r="F52" s="2748"/>
      <c r="G52" s="2748"/>
      <c r="H52" s="2748"/>
      <c r="I52" s="2748"/>
      <c r="J52" s="2748"/>
      <c r="K52" s="2748"/>
      <c r="L52" s="2748"/>
      <c r="M52" s="2775"/>
    </row>
    <row r="53" spans="1:13" ht="15.75">
      <c r="A53" s="2747"/>
      <c r="B53" s="1669" t="s">
        <v>773</v>
      </c>
      <c r="C53" s="2774">
        <v>3693777</v>
      </c>
      <c r="D53" s="2748"/>
      <c r="E53" s="2748"/>
      <c r="F53" s="2748"/>
      <c r="G53" s="2748"/>
      <c r="H53" s="2748"/>
      <c r="I53" s="2748"/>
      <c r="J53" s="2748"/>
      <c r="K53" s="2748"/>
      <c r="L53" s="2748"/>
      <c r="M53" s="2775"/>
    </row>
    <row r="54" spans="1:13" ht="19.5" customHeight="1">
      <c r="A54" s="2686" t="s">
        <v>774</v>
      </c>
      <c r="B54" s="141" t="s">
        <v>775</v>
      </c>
      <c r="C54" s="2762" t="s">
        <v>1129</v>
      </c>
      <c r="D54" s="2225"/>
      <c r="E54" s="2225"/>
      <c r="F54" s="2225"/>
      <c r="G54" s="2225"/>
      <c r="H54" s="2225"/>
      <c r="I54" s="2225"/>
      <c r="J54" s="2225"/>
      <c r="K54" s="2225"/>
      <c r="L54" s="2225"/>
      <c r="M54" s="2255"/>
    </row>
    <row r="55" spans="1:13" ht="19.5" customHeight="1">
      <c r="A55" s="2687"/>
      <c r="B55" s="141" t="s">
        <v>777</v>
      </c>
      <c r="C55" s="2762" t="s">
        <v>1130</v>
      </c>
      <c r="D55" s="2225"/>
      <c r="E55" s="2225"/>
      <c r="F55" s="2225"/>
      <c r="G55" s="2225"/>
      <c r="H55" s="2225"/>
      <c r="I55" s="2225"/>
      <c r="J55" s="2225"/>
      <c r="K55" s="2225"/>
      <c r="L55" s="2225"/>
      <c r="M55" s="2255"/>
    </row>
    <row r="56" spans="1:13" ht="16.5" customHeight="1">
      <c r="A56" s="2687"/>
      <c r="B56" s="142" t="s">
        <v>230</v>
      </c>
      <c r="C56" s="2762" t="s">
        <v>40</v>
      </c>
      <c r="D56" s="2225"/>
      <c r="E56" s="2225"/>
      <c r="F56" s="2225"/>
      <c r="G56" s="2225"/>
      <c r="H56" s="2225"/>
      <c r="I56" s="2225"/>
      <c r="J56" s="2225"/>
      <c r="K56" s="2225"/>
      <c r="L56" s="2225"/>
      <c r="M56" s="2255"/>
    </row>
    <row r="57" spans="1:13" ht="36" customHeight="1">
      <c r="A57" s="144" t="s">
        <v>780</v>
      </c>
      <c r="B57" s="462" t="s">
        <v>780</v>
      </c>
      <c r="C57" s="2771" t="s">
        <v>1140</v>
      </c>
      <c r="D57" s="2772"/>
      <c r="E57" s="2772"/>
      <c r="F57" s="2772"/>
      <c r="G57" s="2772"/>
      <c r="H57" s="2772"/>
      <c r="I57" s="2772"/>
      <c r="J57" s="2772"/>
      <c r="K57" s="2772"/>
      <c r="L57" s="2772"/>
      <c r="M57" s="2773"/>
    </row>
  </sheetData>
  <mergeCells count="52">
    <mergeCell ref="A1:M1"/>
    <mergeCell ref="D4:E4"/>
    <mergeCell ref="A54:A56"/>
    <mergeCell ref="C54:M54"/>
    <mergeCell ref="C55:M55"/>
    <mergeCell ref="C56:M56"/>
    <mergeCell ref="C46:M46"/>
    <mergeCell ref="F38:G38"/>
    <mergeCell ref="H38:I38"/>
    <mergeCell ref="B40:B43"/>
    <mergeCell ref="F41:F42"/>
    <mergeCell ref="G41:J42"/>
    <mergeCell ref="L41:M42"/>
    <mergeCell ref="C44:M44"/>
    <mergeCell ref="C45:M45"/>
    <mergeCell ref="C12:M12"/>
    <mergeCell ref="F14:M14"/>
    <mergeCell ref="A2:A14"/>
    <mergeCell ref="C2:M2"/>
    <mergeCell ref="C3:M3"/>
    <mergeCell ref="B8:B10"/>
    <mergeCell ref="C11:M11"/>
    <mergeCell ref="A15:A47"/>
    <mergeCell ref="C15:M15"/>
    <mergeCell ref="C16:M16"/>
    <mergeCell ref="B17:B23"/>
    <mergeCell ref="B24:B27"/>
    <mergeCell ref="B31:B33"/>
    <mergeCell ref="B34:B39"/>
    <mergeCell ref="A48:A53"/>
    <mergeCell ref="C48:M48"/>
    <mergeCell ref="C49:M49"/>
    <mergeCell ref="C50:M50"/>
    <mergeCell ref="C51:M51"/>
    <mergeCell ref="C52:M52"/>
    <mergeCell ref="C53:M53"/>
    <mergeCell ref="C57:M57"/>
    <mergeCell ref="C47:M47"/>
    <mergeCell ref="C7:F7"/>
    <mergeCell ref="I4:M4"/>
    <mergeCell ref="F4:G4"/>
    <mergeCell ref="C5:M5"/>
    <mergeCell ref="C6:M6"/>
    <mergeCell ref="I7:M7"/>
    <mergeCell ref="C8:D9"/>
    <mergeCell ref="F9:G9"/>
    <mergeCell ref="I9:J9"/>
    <mergeCell ref="C10:D10"/>
    <mergeCell ref="F10:G10"/>
    <mergeCell ref="I10:J10"/>
    <mergeCell ref="C13:M13"/>
    <mergeCell ref="C14:D14"/>
  </mergeCells>
  <dataValidations count="1">
    <dataValidation type="list" allowBlank="1" showErrorMessage="1" sqref="I7" xr:uid="{00000000-0002-0000-1A00-000000000000}">
      <formula1>INDIRECT($C$7)</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55"/>
  <sheetViews>
    <sheetView topLeftCell="A29" zoomScale="80" zoomScaleNormal="80" workbookViewId="0">
      <selection activeCell="I4" sqref="I4:M4"/>
    </sheetView>
  </sheetViews>
  <sheetFormatPr baseColWidth="10" defaultColWidth="11.42578125" defaultRowHeight="15"/>
  <cols>
    <col min="1" max="1" width="15.5703125" customWidth="1"/>
    <col min="2" max="2" width="29.5703125" customWidth="1"/>
    <col min="5" max="5" width="14.85546875" customWidth="1"/>
    <col min="11" max="11" width="16.42578125" customWidth="1"/>
    <col min="13" max="13" width="17.28515625" customWidth="1"/>
  </cols>
  <sheetData>
    <row r="1" spans="1:13" ht="15.75">
      <c r="A1" s="2591" t="s">
        <v>1141</v>
      </c>
      <c r="B1" s="2592"/>
      <c r="C1" s="2592"/>
      <c r="D1" s="2592"/>
      <c r="E1" s="2592"/>
      <c r="F1" s="2592"/>
      <c r="G1" s="2592"/>
      <c r="H1" s="2592"/>
      <c r="I1" s="2592"/>
      <c r="J1" s="2592"/>
      <c r="K1" s="2592"/>
      <c r="L1" s="2592"/>
      <c r="M1" s="2593"/>
    </row>
    <row r="2" spans="1:13" ht="15.75" customHeight="1">
      <c r="A2" s="2811" t="s">
        <v>707</v>
      </c>
      <c r="B2" s="473" t="s">
        <v>708</v>
      </c>
      <c r="C2" s="2814" t="s">
        <v>1142</v>
      </c>
      <c r="D2" s="2815"/>
      <c r="E2" s="2815"/>
      <c r="F2" s="2815"/>
      <c r="G2" s="2815"/>
      <c r="H2" s="2815"/>
      <c r="I2" s="2815"/>
      <c r="J2" s="2815"/>
      <c r="K2" s="2815"/>
      <c r="L2" s="2815"/>
      <c r="M2" s="2816"/>
    </row>
    <row r="3" spans="1:13" ht="45" customHeight="1">
      <c r="A3" s="2812"/>
      <c r="B3" s="149" t="s">
        <v>709</v>
      </c>
      <c r="C3" s="2732" t="s">
        <v>958</v>
      </c>
      <c r="D3" s="2512"/>
      <c r="E3" s="2512"/>
      <c r="F3" s="2512"/>
      <c r="G3" s="2512"/>
      <c r="H3" s="2512"/>
      <c r="I3" s="2512"/>
      <c r="J3" s="2512"/>
      <c r="K3" s="2512"/>
      <c r="L3" s="2512"/>
      <c r="M3" s="2558"/>
    </row>
    <row r="4" spans="1:13" ht="152.25" customHeight="1">
      <c r="A4" s="2812"/>
      <c r="B4" s="474" t="s">
        <v>226</v>
      </c>
      <c r="C4" s="969" t="s">
        <v>258</v>
      </c>
      <c r="D4" s="2736"/>
      <c r="E4" s="2817"/>
      <c r="F4" s="2583" t="s">
        <v>227</v>
      </c>
      <c r="G4" s="2584"/>
      <c r="H4" s="112">
        <v>117</v>
      </c>
      <c r="I4" s="2736" t="s">
        <v>1117</v>
      </c>
      <c r="J4" s="2737"/>
      <c r="K4" s="2737"/>
      <c r="L4" s="2737"/>
      <c r="M4" s="2738"/>
    </row>
    <row r="5" spans="1:13" ht="15.75">
      <c r="A5" s="2812"/>
      <c r="B5" s="475" t="s">
        <v>711</v>
      </c>
      <c r="C5" s="2733" t="s">
        <v>1118</v>
      </c>
      <c r="D5" s="2734"/>
      <c r="E5" s="2734"/>
      <c r="F5" s="2734"/>
      <c r="G5" s="2734"/>
      <c r="H5" s="2734"/>
      <c r="I5" s="2734"/>
      <c r="J5" s="2734"/>
      <c r="K5" s="2734"/>
      <c r="L5" s="2734"/>
      <c r="M5" s="2735"/>
    </row>
    <row r="6" spans="1:13" ht="15.75">
      <c r="A6" s="2812"/>
      <c r="B6" s="474" t="s">
        <v>712</v>
      </c>
      <c r="C6" s="2732" t="s">
        <v>1119</v>
      </c>
      <c r="D6" s="2734"/>
      <c r="E6" s="2734"/>
      <c r="F6" s="2734"/>
      <c r="G6" s="2734"/>
      <c r="H6" s="2734"/>
      <c r="I6" s="2734"/>
      <c r="J6" s="2734"/>
      <c r="K6" s="2734"/>
      <c r="L6" s="2734"/>
      <c r="M6" s="2735"/>
    </row>
    <row r="7" spans="1:13" ht="15.75">
      <c r="A7" s="2812"/>
      <c r="B7" s="476" t="s">
        <v>713</v>
      </c>
      <c r="C7" s="2818" t="s">
        <v>25</v>
      </c>
      <c r="D7" s="2599"/>
      <c r="E7" s="113"/>
      <c r="F7" s="113"/>
      <c r="G7" s="114"/>
      <c r="H7" s="86" t="s">
        <v>230</v>
      </c>
      <c r="I7" s="2600" t="s">
        <v>40</v>
      </c>
      <c r="J7" s="2599"/>
      <c r="K7" s="2599"/>
      <c r="L7" s="2599"/>
      <c r="M7" s="2769"/>
    </row>
    <row r="8" spans="1:13" ht="15.75">
      <c r="A8" s="2812"/>
      <c r="B8" s="2819" t="s">
        <v>714</v>
      </c>
      <c r="C8" s="194"/>
      <c r="D8" s="716"/>
      <c r="E8" s="716"/>
      <c r="F8" s="716"/>
      <c r="G8" s="716"/>
      <c r="H8" s="716"/>
      <c r="I8" s="716"/>
      <c r="J8" s="716"/>
      <c r="K8" s="716"/>
      <c r="L8" s="115"/>
      <c r="M8" s="195"/>
    </row>
    <row r="9" spans="1:13" ht="15.75">
      <c r="A9" s="2812"/>
      <c r="B9" s="2820"/>
      <c r="C9" s="2742" t="s">
        <v>1062</v>
      </c>
      <c r="D9" s="2590"/>
      <c r="E9" s="10"/>
      <c r="F9" s="2590"/>
      <c r="G9" s="2590"/>
      <c r="H9" s="10"/>
      <c r="I9" s="2590"/>
      <c r="J9" s="2590"/>
      <c r="K9" s="10"/>
      <c r="L9" s="8"/>
      <c r="M9" s="196"/>
    </row>
    <row r="10" spans="1:13" ht="15.75">
      <c r="A10" s="2812"/>
      <c r="B10" s="2821"/>
      <c r="C10" s="2742" t="s">
        <v>716</v>
      </c>
      <c r="D10" s="2590"/>
      <c r="E10" s="633"/>
      <c r="F10" s="2590" t="s">
        <v>716</v>
      </c>
      <c r="G10" s="2590"/>
      <c r="H10" s="633"/>
      <c r="I10" s="2590" t="s">
        <v>716</v>
      </c>
      <c r="J10" s="2590"/>
      <c r="K10" s="633"/>
      <c r="L10" s="117"/>
      <c r="M10" s="197"/>
    </row>
    <row r="11" spans="1:13" ht="42.75" customHeight="1">
      <c r="A11" s="2812"/>
      <c r="B11" s="149" t="s">
        <v>717</v>
      </c>
      <c r="C11" s="2804" t="s">
        <v>1143</v>
      </c>
      <c r="D11" s="2805"/>
      <c r="E11" s="2805"/>
      <c r="F11" s="2805"/>
      <c r="G11" s="2805"/>
      <c r="H11" s="2805"/>
      <c r="I11" s="2805"/>
      <c r="J11" s="2805"/>
      <c r="K11" s="2805"/>
      <c r="L11" s="2805"/>
      <c r="M11" s="2806"/>
    </row>
    <row r="12" spans="1:13" ht="66" customHeight="1">
      <c r="A12" s="2812"/>
      <c r="B12" s="148" t="s">
        <v>1144</v>
      </c>
      <c r="C12" s="2807" t="s">
        <v>1145</v>
      </c>
      <c r="D12" s="2698"/>
      <c r="E12" s="2698"/>
      <c r="F12" s="2698"/>
      <c r="G12" s="2698"/>
      <c r="H12" s="2698"/>
      <c r="I12" s="2698"/>
      <c r="J12" s="2698"/>
      <c r="K12" s="2698"/>
      <c r="L12" s="2698"/>
      <c r="M12" s="2699"/>
    </row>
    <row r="13" spans="1:13" ht="58.5" customHeight="1">
      <c r="A13" s="2813"/>
      <c r="B13" s="149" t="s">
        <v>889</v>
      </c>
      <c r="C13" s="2767" t="s">
        <v>966</v>
      </c>
      <c r="D13" s="2603"/>
      <c r="E13" s="2603"/>
      <c r="F13" s="2603"/>
      <c r="G13" s="2603"/>
      <c r="H13" s="2603"/>
      <c r="I13" s="2603"/>
      <c r="J13" s="2603"/>
      <c r="K13" s="2603"/>
      <c r="L13" s="2603"/>
      <c r="M13" s="2768"/>
    </row>
    <row r="14" spans="1:13" ht="48.75" customHeight="1">
      <c r="A14" s="2825" t="s">
        <v>719</v>
      </c>
      <c r="B14" s="1671" t="s">
        <v>890</v>
      </c>
      <c r="C14" s="2843" t="s">
        <v>65</v>
      </c>
      <c r="D14" s="2844"/>
      <c r="E14" s="1660" t="s">
        <v>108</v>
      </c>
      <c r="F14" s="2845" t="s">
        <v>1122</v>
      </c>
      <c r="G14" s="2640"/>
      <c r="H14" s="2640"/>
      <c r="I14" s="2640"/>
      <c r="J14" s="2640"/>
      <c r="K14" s="2640"/>
      <c r="L14" s="2640"/>
      <c r="M14" s="2758"/>
    </row>
    <row r="15" spans="1:13" ht="15.75">
      <c r="A15" s="2826"/>
      <c r="B15" s="1672" t="s">
        <v>217</v>
      </c>
      <c r="C15" s="2834" t="s">
        <v>5</v>
      </c>
      <c r="D15" s="2788"/>
      <c r="E15" s="2788"/>
      <c r="F15" s="2788"/>
      <c r="G15" s="2788"/>
      <c r="H15" s="2788"/>
      <c r="I15" s="2788"/>
      <c r="J15" s="2788"/>
      <c r="K15" s="2788"/>
      <c r="L15" s="2788"/>
      <c r="M15" s="2835"/>
    </row>
    <row r="16" spans="1:13" ht="15.75">
      <c r="A16" s="2826"/>
      <c r="B16" s="1673" t="s">
        <v>1146</v>
      </c>
      <c r="C16" s="2829"/>
      <c r="D16" s="2830"/>
      <c r="E16" s="2830"/>
      <c r="F16" s="2830"/>
      <c r="G16" s="2830"/>
      <c r="H16" s="2830"/>
      <c r="I16" s="2830"/>
      <c r="J16" s="2830"/>
      <c r="K16" s="2830"/>
      <c r="L16" s="2830"/>
      <c r="M16" s="2831"/>
    </row>
    <row r="17" spans="1:13" ht="15.75">
      <c r="A17" s="2826"/>
      <c r="B17" s="2823" t="s">
        <v>720</v>
      </c>
      <c r="C17" s="200"/>
      <c r="D17" s="64"/>
      <c r="E17" s="5"/>
      <c r="F17" s="64"/>
      <c r="G17" s="5"/>
      <c r="H17" s="64"/>
      <c r="I17" s="5"/>
      <c r="J17" s="64"/>
      <c r="K17" s="5"/>
      <c r="L17" s="5"/>
      <c r="M17" s="201"/>
    </row>
    <row r="18" spans="1:13" ht="15.75">
      <c r="A18" s="2826"/>
      <c r="B18" s="2823"/>
      <c r="C18" s="202" t="s">
        <v>721</v>
      </c>
      <c r="D18" s="66"/>
      <c r="E18" s="67" t="s">
        <v>722</v>
      </c>
      <c r="F18" s="66"/>
      <c r="G18" s="67" t="s">
        <v>723</v>
      </c>
      <c r="H18" s="66"/>
      <c r="I18" s="67" t="s">
        <v>724</v>
      </c>
      <c r="J18" s="524" t="s">
        <v>822</v>
      </c>
      <c r="K18" s="67"/>
      <c r="L18" s="67"/>
      <c r="M18" s="203"/>
    </row>
    <row r="19" spans="1:13" ht="15.75">
      <c r="A19" s="2826"/>
      <c r="B19" s="2823"/>
      <c r="C19" s="202" t="s">
        <v>725</v>
      </c>
      <c r="D19" s="524"/>
      <c r="E19" s="67" t="s">
        <v>726</v>
      </c>
      <c r="F19" s="68"/>
      <c r="G19" s="67" t="s">
        <v>727</v>
      </c>
      <c r="H19" s="68"/>
      <c r="I19" s="67"/>
      <c r="J19" s="87"/>
      <c r="K19" s="67"/>
      <c r="L19" s="67"/>
      <c r="M19" s="203"/>
    </row>
    <row r="20" spans="1:13" ht="15.75">
      <c r="A20" s="2826"/>
      <c r="B20" s="2823"/>
      <c r="C20" s="202" t="s">
        <v>728</v>
      </c>
      <c r="D20" s="524"/>
      <c r="E20" s="67" t="s">
        <v>729</v>
      </c>
      <c r="F20" s="524"/>
      <c r="G20" s="67"/>
      <c r="H20" s="87"/>
      <c r="I20" s="67"/>
      <c r="J20" s="87"/>
      <c r="K20" s="67"/>
      <c r="L20" s="67"/>
      <c r="M20" s="203"/>
    </row>
    <row r="21" spans="1:13" ht="15.75">
      <c r="A21" s="2826"/>
      <c r="B21" s="2823"/>
      <c r="C21" s="202" t="s">
        <v>105</v>
      </c>
      <c r="D21" s="68"/>
      <c r="E21" s="67" t="s">
        <v>731</v>
      </c>
      <c r="F21" s="664"/>
      <c r="G21" s="664"/>
      <c r="H21" s="664"/>
      <c r="I21" s="664"/>
      <c r="J21" s="664"/>
      <c r="K21" s="664"/>
      <c r="L21" s="664"/>
      <c r="M21" s="996"/>
    </row>
    <row r="22" spans="1:13" ht="15.75">
      <c r="A22" s="2826"/>
      <c r="B22" s="2823"/>
      <c r="C22" s="204"/>
      <c r="D22" s="69"/>
      <c r="E22" s="69"/>
      <c r="F22" s="69"/>
      <c r="G22" s="69"/>
      <c r="H22" s="69"/>
      <c r="I22" s="69"/>
      <c r="J22" s="69"/>
      <c r="K22" s="69"/>
      <c r="L22" s="69"/>
      <c r="M22" s="205"/>
    </row>
    <row r="23" spans="1:13" ht="15.75">
      <c r="A23" s="2826"/>
      <c r="B23" s="2836"/>
      <c r="C23" s="206"/>
      <c r="D23" s="71"/>
      <c r="E23" s="71"/>
      <c r="F23" s="71"/>
      <c r="G23" s="71"/>
      <c r="H23" s="71"/>
      <c r="I23" s="71"/>
      <c r="J23" s="71"/>
      <c r="K23" s="71"/>
      <c r="L23" s="115"/>
      <c r="M23" s="195"/>
    </row>
    <row r="24" spans="1:13" ht="15.75">
      <c r="A24" s="2826"/>
      <c r="B24" s="2822" t="s">
        <v>733</v>
      </c>
      <c r="C24" s="202" t="s">
        <v>734</v>
      </c>
      <c r="D24" s="68"/>
      <c r="E24" s="72"/>
      <c r="F24" s="67" t="s">
        <v>735</v>
      </c>
      <c r="G24" s="524"/>
      <c r="H24" s="72"/>
      <c r="I24" s="67" t="s">
        <v>736</v>
      </c>
      <c r="J24" s="524"/>
      <c r="K24" s="72"/>
      <c r="L24" s="8"/>
      <c r="M24" s="196"/>
    </row>
    <row r="25" spans="1:13" ht="15.75">
      <c r="A25" s="2826"/>
      <c r="B25" s="2823"/>
      <c r="C25" s="202" t="s">
        <v>737</v>
      </c>
      <c r="D25" s="73"/>
      <c r="E25" s="8"/>
      <c r="F25" s="67" t="s">
        <v>738</v>
      </c>
      <c r="G25" s="68" t="s">
        <v>822</v>
      </c>
      <c r="H25" s="8"/>
      <c r="I25" s="9"/>
      <c r="J25" s="8"/>
      <c r="K25" s="10"/>
      <c r="L25" s="8"/>
      <c r="M25" s="196"/>
    </row>
    <row r="26" spans="1:13" ht="15.75">
      <c r="A26" s="2826"/>
      <c r="B26" s="2823"/>
      <c r="C26" s="207"/>
      <c r="D26" s="74"/>
      <c r="E26" s="74"/>
      <c r="F26" s="74"/>
      <c r="G26" s="74"/>
      <c r="H26" s="74"/>
      <c r="I26" s="74"/>
      <c r="J26" s="74"/>
      <c r="K26" s="74"/>
      <c r="L26" s="117"/>
      <c r="M26" s="197"/>
    </row>
    <row r="27" spans="1:13" ht="15.75">
      <c r="A27" s="2826"/>
      <c r="B27" s="2823"/>
      <c r="C27" s="208"/>
      <c r="D27" s="84"/>
      <c r="E27" s="84"/>
      <c r="F27" s="84"/>
      <c r="G27" s="84"/>
      <c r="H27" s="84"/>
      <c r="I27" s="84"/>
      <c r="J27" s="84"/>
      <c r="K27" s="84"/>
      <c r="L27" s="84"/>
      <c r="M27" s="209"/>
    </row>
    <row r="28" spans="1:13" ht="15.75">
      <c r="A28" s="2826"/>
      <c r="B28" s="477" t="s">
        <v>739</v>
      </c>
      <c r="C28" s="210" t="s">
        <v>740</v>
      </c>
      <c r="D28" s="76" t="s">
        <v>259</v>
      </c>
      <c r="E28" s="72"/>
      <c r="F28" s="77" t="s">
        <v>741</v>
      </c>
      <c r="G28" s="68" t="s">
        <v>1147</v>
      </c>
      <c r="H28" s="72"/>
      <c r="I28" s="77" t="s">
        <v>742</v>
      </c>
      <c r="J28" s="2837" t="s">
        <v>259</v>
      </c>
      <c r="K28" s="2838"/>
      <c r="L28" s="2839"/>
      <c r="M28" s="211"/>
    </row>
    <row r="29" spans="1:13" ht="33.75" customHeight="1">
      <c r="A29" s="2826"/>
      <c r="B29" s="219"/>
      <c r="C29" s="204"/>
      <c r="D29" s="69"/>
      <c r="E29" s="69"/>
      <c r="F29" s="69"/>
      <c r="G29" s="69"/>
      <c r="H29" s="69"/>
      <c r="I29" s="69"/>
      <c r="J29" s="2840"/>
      <c r="K29" s="2841"/>
      <c r="L29" s="2842"/>
      <c r="M29" s="205"/>
    </row>
    <row r="30" spans="1:13" ht="15.75">
      <c r="A30" s="2826"/>
      <c r="B30" s="59"/>
      <c r="C30" s="236"/>
      <c r="D30" s="78"/>
      <c r="E30" s="78"/>
      <c r="F30" s="78"/>
      <c r="G30" s="78"/>
      <c r="H30" s="78"/>
      <c r="I30" s="78"/>
      <c r="J30" s="78"/>
      <c r="K30" s="78"/>
      <c r="L30" s="8"/>
      <c r="M30" s="196"/>
    </row>
    <row r="31" spans="1:13" ht="15.75">
      <c r="A31" s="2826"/>
      <c r="B31" s="2823" t="s">
        <v>744</v>
      </c>
      <c r="C31" s="212" t="s">
        <v>745</v>
      </c>
      <c r="D31" s="52">
        <v>2021</v>
      </c>
      <c r="E31" s="11"/>
      <c r="F31" s="72" t="s">
        <v>746</v>
      </c>
      <c r="G31" s="79" t="s">
        <v>747</v>
      </c>
      <c r="H31" s="11"/>
      <c r="I31" s="77"/>
      <c r="J31" s="11"/>
      <c r="K31" s="11"/>
      <c r="L31" s="8"/>
      <c r="M31" s="196"/>
    </row>
    <row r="32" spans="1:13" ht="15.75">
      <c r="A32" s="2826"/>
      <c r="B32" s="2823"/>
      <c r="C32" s="212"/>
      <c r="D32" s="90"/>
      <c r="E32" s="11"/>
      <c r="F32" s="72"/>
      <c r="G32" s="11"/>
      <c r="H32" s="11"/>
      <c r="I32" s="77"/>
      <c r="J32" s="11"/>
      <c r="K32" s="11"/>
      <c r="L32" s="8"/>
      <c r="M32" s="196"/>
    </row>
    <row r="33" spans="1:13" ht="15.75">
      <c r="A33" s="2826"/>
      <c r="B33" s="2823"/>
      <c r="C33" s="666"/>
      <c r="D33" s="628"/>
      <c r="E33" s="628"/>
      <c r="F33" s="628"/>
      <c r="G33" s="628"/>
      <c r="H33" s="628"/>
      <c r="I33" s="628"/>
      <c r="J33" s="628"/>
      <c r="K33" s="628"/>
      <c r="L33" s="628"/>
      <c r="M33" s="422"/>
    </row>
    <row r="34" spans="1:13" ht="15.75">
      <c r="A34" s="2826"/>
      <c r="B34" s="477" t="s">
        <v>748</v>
      </c>
      <c r="C34" s="213"/>
      <c r="D34" s="126" t="s">
        <v>749</v>
      </c>
      <c r="E34" s="126"/>
      <c r="F34" s="126" t="s">
        <v>750</v>
      </c>
      <c r="G34" s="126"/>
      <c r="H34" s="33" t="s">
        <v>751</v>
      </c>
      <c r="I34" s="33"/>
      <c r="J34" s="33" t="s">
        <v>752</v>
      </c>
      <c r="K34" s="126"/>
      <c r="L34" s="126" t="s">
        <v>753</v>
      </c>
      <c r="M34" s="980"/>
    </row>
    <row r="35" spans="1:13" ht="15.75">
      <c r="A35" s="2826"/>
      <c r="B35" s="219"/>
      <c r="C35" s="213"/>
      <c r="D35" s="1674">
        <v>2000</v>
      </c>
      <c r="E35" s="1674"/>
      <c r="F35" s="1674">
        <v>2200</v>
      </c>
      <c r="G35" s="1674"/>
      <c r="H35" s="1674">
        <v>2420</v>
      </c>
      <c r="I35" s="1674"/>
      <c r="J35" s="1674">
        <v>2662</v>
      </c>
      <c r="K35" s="1674"/>
      <c r="L35" s="1674">
        <v>2928</v>
      </c>
      <c r="M35" s="668"/>
    </row>
    <row r="36" spans="1:13" ht="15.75">
      <c r="A36" s="2826"/>
      <c r="B36" s="219"/>
      <c r="C36" s="213"/>
      <c r="D36" s="62" t="s">
        <v>1104</v>
      </c>
      <c r="E36" s="667"/>
      <c r="F36" s="62" t="s">
        <v>754</v>
      </c>
      <c r="G36" s="667"/>
      <c r="H36" s="88"/>
      <c r="I36" s="647"/>
      <c r="J36" s="88"/>
      <c r="K36" s="647"/>
      <c r="L36" s="88"/>
      <c r="M36" s="465"/>
    </row>
    <row r="37" spans="1:13" ht="15.75">
      <c r="A37" s="2826"/>
      <c r="B37" s="219"/>
      <c r="C37" s="213"/>
      <c r="D37" s="984">
        <v>2025</v>
      </c>
      <c r="E37" s="660"/>
      <c r="F37" s="2628">
        <f>+D35+F35+H35+J35+L35</f>
        <v>12210</v>
      </c>
      <c r="G37" s="2629"/>
      <c r="H37" s="661"/>
      <c r="I37" s="126"/>
      <c r="J37" s="661"/>
      <c r="K37" s="126"/>
      <c r="L37" s="661"/>
      <c r="M37" s="466"/>
    </row>
    <row r="38" spans="1:13" ht="15.75">
      <c r="A38" s="2826"/>
      <c r="B38" s="219"/>
      <c r="C38" s="467"/>
      <c r="D38" s="117"/>
      <c r="E38" s="117"/>
      <c r="F38" s="117"/>
      <c r="G38" s="117"/>
      <c r="H38" s="2828"/>
      <c r="I38" s="2828"/>
      <c r="J38" s="645"/>
      <c r="K38" s="648"/>
      <c r="L38" s="645"/>
      <c r="M38" s="468"/>
    </row>
    <row r="39" spans="1:13" ht="15.75">
      <c r="A39" s="2826"/>
      <c r="B39" s="59"/>
      <c r="C39" s="472"/>
      <c r="D39" s="87"/>
      <c r="E39" s="87"/>
      <c r="F39" s="87"/>
      <c r="G39" s="87"/>
      <c r="H39" s="87"/>
      <c r="I39" s="87"/>
      <c r="J39" s="87"/>
      <c r="K39" s="87"/>
      <c r="L39" s="8"/>
      <c r="M39" s="196"/>
    </row>
    <row r="40" spans="1:13" ht="15.75">
      <c r="A40" s="2826"/>
      <c r="B40" s="2823" t="s">
        <v>755</v>
      </c>
      <c r="C40" s="215"/>
      <c r="D40" s="12" t="s">
        <v>93</v>
      </c>
      <c r="E40" s="83" t="s">
        <v>95</v>
      </c>
      <c r="F40" s="2614" t="s">
        <v>756</v>
      </c>
      <c r="G40" s="2615"/>
      <c r="H40" s="2615"/>
      <c r="I40" s="2615"/>
      <c r="J40" s="2615"/>
      <c r="K40" s="109" t="s">
        <v>757</v>
      </c>
      <c r="L40" s="2651"/>
      <c r="M40" s="2832"/>
    </row>
    <row r="41" spans="1:13" ht="15.75">
      <c r="A41" s="2826"/>
      <c r="B41" s="2823"/>
      <c r="C41" s="215"/>
      <c r="D41" s="110"/>
      <c r="E41" s="524" t="s">
        <v>730</v>
      </c>
      <c r="F41" s="2614"/>
      <c r="G41" s="2615"/>
      <c r="H41" s="2615"/>
      <c r="I41" s="2615"/>
      <c r="J41" s="2615"/>
      <c r="K41" s="8"/>
      <c r="L41" s="2653"/>
      <c r="M41" s="2833"/>
    </row>
    <row r="42" spans="1:13" ht="15.75">
      <c r="A42" s="2826"/>
      <c r="B42" s="2823"/>
      <c r="C42" s="216"/>
      <c r="D42" s="117"/>
      <c r="E42" s="117"/>
      <c r="F42" s="117"/>
      <c r="G42" s="117"/>
      <c r="H42" s="117"/>
      <c r="I42" s="117"/>
      <c r="J42" s="117"/>
      <c r="K42" s="117"/>
      <c r="L42" s="8"/>
      <c r="M42" s="196"/>
    </row>
    <row r="43" spans="1:13" ht="33.75" customHeight="1">
      <c r="A43" s="2826"/>
      <c r="B43" s="150" t="s">
        <v>758</v>
      </c>
      <c r="C43" s="2755" t="s">
        <v>1148</v>
      </c>
      <c r="D43" s="2734"/>
      <c r="E43" s="2734"/>
      <c r="F43" s="2734"/>
      <c r="G43" s="2734"/>
      <c r="H43" s="2734"/>
      <c r="I43" s="2734"/>
      <c r="J43" s="2734"/>
      <c r="K43" s="2734"/>
      <c r="L43" s="2734"/>
      <c r="M43" s="2735"/>
    </row>
    <row r="44" spans="1:13" ht="15.75">
      <c r="A44" s="2826"/>
      <c r="B44" s="150" t="s">
        <v>760</v>
      </c>
      <c r="C44" s="2755" t="s">
        <v>1149</v>
      </c>
      <c r="D44" s="2734"/>
      <c r="E44" s="2734"/>
      <c r="F44" s="2734"/>
      <c r="G44" s="2734"/>
      <c r="H44" s="2734"/>
      <c r="I44" s="2734"/>
      <c r="J44" s="2734"/>
      <c r="K44" s="2734"/>
      <c r="L44" s="2734"/>
      <c r="M44" s="2735"/>
    </row>
    <row r="45" spans="1:13" ht="15.75">
      <c r="A45" s="2827"/>
      <c r="B45" s="150" t="s">
        <v>762</v>
      </c>
      <c r="C45" s="2755">
        <v>30</v>
      </c>
      <c r="D45" s="2587"/>
      <c r="E45" s="2587"/>
      <c r="F45" s="2587"/>
      <c r="G45" s="2587"/>
      <c r="H45" s="2587"/>
      <c r="I45" s="2587"/>
      <c r="J45" s="2587"/>
      <c r="K45" s="2587"/>
      <c r="L45" s="2587"/>
      <c r="M45" s="2756"/>
    </row>
    <row r="46" spans="1:13" ht="15.75" customHeight="1">
      <c r="A46" s="2616" t="s">
        <v>765</v>
      </c>
      <c r="B46" s="150" t="s">
        <v>764</v>
      </c>
      <c r="C46" s="2755" t="s">
        <v>259</v>
      </c>
      <c r="D46" s="2587"/>
      <c r="E46" s="2587"/>
      <c r="F46" s="2587"/>
      <c r="G46" s="2587"/>
      <c r="H46" s="2587"/>
      <c r="I46" s="2587"/>
      <c r="J46" s="2587"/>
      <c r="K46" s="2587"/>
      <c r="L46" s="2587"/>
      <c r="M46" s="2756"/>
    </row>
    <row r="47" spans="1:13" ht="15.75" customHeight="1">
      <c r="A47" s="2617"/>
      <c r="B47" s="649" t="s">
        <v>766</v>
      </c>
      <c r="C47" s="2755" t="s">
        <v>1150</v>
      </c>
      <c r="D47" s="2587"/>
      <c r="E47" s="2587"/>
      <c r="F47" s="2587"/>
      <c r="G47" s="2587"/>
      <c r="H47" s="2587"/>
      <c r="I47" s="2587"/>
      <c r="J47" s="2587"/>
      <c r="K47" s="2587"/>
      <c r="L47" s="2587"/>
      <c r="M47" s="2756"/>
    </row>
    <row r="48" spans="1:13" ht="15.75">
      <c r="A48" s="2617"/>
      <c r="B48" s="649" t="s">
        <v>767</v>
      </c>
      <c r="C48" s="2755" t="s">
        <v>1151</v>
      </c>
      <c r="D48" s="2587"/>
      <c r="E48" s="2587"/>
      <c r="F48" s="2587"/>
      <c r="G48" s="2587"/>
      <c r="H48" s="2587"/>
      <c r="I48" s="2587"/>
      <c r="J48" s="2587"/>
      <c r="K48" s="2587"/>
      <c r="L48" s="2587"/>
      <c r="M48" s="2756"/>
    </row>
    <row r="49" spans="1:13" ht="15.75" customHeight="1">
      <c r="A49" s="2617"/>
      <c r="B49" s="649" t="s">
        <v>769</v>
      </c>
      <c r="C49" s="2755" t="s">
        <v>1062</v>
      </c>
      <c r="D49" s="2587"/>
      <c r="E49" s="2587"/>
      <c r="F49" s="2587"/>
      <c r="G49" s="2587"/>
      <c r="H49" s="2587"/>
      <c r="I49" s="2587"/>
      <c r="J49" s="2587"/>
      <c r="K49" s="2587"/>
      <c r="L49" s="2587"/>
      <c r="M49" s="2756"/>
    </row>
    <row r="50" spans="1:13" ht="15.75" customHeight="1">
      <c r="A50" s="2617"/>
      <c r="B50" s="220" t="s">
        <v>770</v>
      </c>
      <c r="C50" s="2755" t="s">
        <v>1152</v>
      </c>
      <c r="D50" s="2587"/>
      <c r="E50" s="2587"/>
      <c r="F50" s="2587"/>
      <c r="G50" s="2587"/>
      <c r="H50" s="2587"/>
      <c r="I50" s="2587"/>
      <c r="J50" s="2587"/>
      <c r="K50" s="2587"/>
      <c r="L50" s="2587"/>
      <c r="M50" s="2756"/>
    </row>
    <row r="51" spans="1:13" ht="15.75">
      <c r="A51" s="2824"/>
      <c r="B51" s="649" t="s">
        <v>771</v>
      </c>
      <c r="C51" s="2755" t="s">
        <v>1153</v>
      </c>
      <c r="D51" s="2587"/>
      <c r="E51" s="2587"/>
      <c r="F51" s="2587"/>
      <c r="G51" s="2587"/>
      <c r="H51" s="2587"/>
      <c r="I51" s="2587"/>
      <c r="J51" s="2587"/>
      <c r="K51" s="2587"/>
      <c r="L51" s="2587"/>
      <c r="M51" s="2756"/>
    </row>
    <row r="52" spans="1:13" ht="15.75" customHeight="1">
      <c r="A52" s="2616" t="s">
        <v>774</v>
      </c>
      <c r="B52" s="649" t="s">
        <v>773</v>
      </c>
      <c r="C52" s="2755">
        <v>3693777</v>
      </c>
      <c r="D52" s="2587"/>
      <c r="E52" s="2587"/>
      <c r="F52" s="2587"/>
      <c r="G52" s="2587"/>
      <c r="H52" s="2587"/>
      <c r="I52" s="2587"/>
      <c r="J52" s="2587"/>
      <c r="K52" s="2587"/>
      <c r="L52" s="2587"/>
      <c r="M52" s="2756"/>
    </row>
    <row r="53" spans="1:13" ht="15.75" customHeight="1">
      <c r="A53" s="2617"/>
      <c r="B53" s="698" t="s">
        <v>775</v>
      </c>
      <c r="C53" s="2755" t="s">
        <v>1129</v>
      </c>
      <c r="D53" s="2587"/>
      <c r="E53" s="2587"/>
      <c r="F53" s="2587"/>
      <c r="G53" s="2587"/>
      <c r="H53" s="2587"/>
      <c r="I53" s="2587"/>
      <c r="J53" s="2587"/>
      <c r="K53" s="2587"/>
      <c r="L53" s="2587"/>
      <c r="M53" s="2756"/>
    </row>
    <row r="54" spans="1:13" ht="27" customHeight="1">
      <c r="A54" s="2617"/>
      <c r="B54" s="698" t="s">
        <v>777</v>
      </c>
      <c r="C54" s="2755" t="s">
        <v>1154</v>
      </c>
      <c r="D54" s="2587"/>
      <c r="E54" s="2587"/>
      <c r="F54" s="2587"/>
      <c r="G54" s="2587"/>
      <c r="H54" s="2587"/>
      <c r="I54" s="2587"/>
      <c r="J54" s="2587"/>
      <c r="K54" s="2587"/>
      <c r="L54" s="2587"/>
      <c r="M54" s="2756"/>
    </row>
    <row r="55" spans="1:13" ht="17.25" customHeight="1">
      <c r="A55" s="121" t="s">
        <v>780</v>
      </c>
      <c r="B55" s="221" t="s">
        <v>230</v>
      </c>
      <c r="C55" s="2808" t="s">
        <v>1155</v>
      </c>
      <c r="D55" s="2809"/>
      <c r="E55" s="2809"/>
      <c r="F55" s="2809"/>
      <c r="G55" s="2809"/>
      <c r="H55" s="2809"/>
      <c r="I55" s="2809"/>
      <c r="J55" s="2809"/>
      <c r="K55" s="2809"/>
      <c r="L55" s="2809"/>
      <c r="M55" s="2810"/>
    </row>
  </sheetData>
  <mergeCells count="51">
    <mergeCell ref="A1:M1"/>
    <mergeCell ref="B40:B42"/>
    <mergeCell ref="F40:F41"/>
    <mergeCell ref="G40:J41"/>
    <mergeCell ref="L40:M41"/>
    <mergeCell ref="C15:M15"/>
    <mergeCell ref="B17:B23"/>
    <mergeCell ref="J28:L29"/>
    <mergeCell ref="B31:B33"/>
    <mergeCell ref="F37:G37"/>
    <mergeCell ref="I9:J9"/>
    <mergeCell ref="C14:D14"/>
    <mergeCell ref="F14:M14"/>
    <mergeCell ref="C10:D10"/>
    <mergeCell ref="F10:G10"/>
    <mergeCell ref="I10:J10"/>
    <mergeCell ref="C54:M54"/>
    <mergeCell ref="C44:M44"/>
    <mergeCell ref="A46:A51"/>
    <mergeCell ref="C46:M46"/>
    <mergeCell ref="C47:M47"/>
    <mergeCell ref="C48:M48"/>
    <mergeCell ref="C49:M49"/>
    <mergeCell ref="C50:M50"/>
    <mergeCell ref="C51:M51"/>
    <mergeCell ref="C45:M45"/>
    <mergeCell ref="A14:A45"/>
    <mergeCell ref="C43:M43"/>
    <mergeCell ref="H38:I38"/>
    <mergeCell ref="C16:M16"/>
    <mergeCell ref="C55:M55"/>
    <mergeCell ref="A2:A13"/>
    <mergeCell ref="C2:M2"/>
    <mergeCell ref="C3:M3"/>
    <mergeCell ref="D4:E4"/>
    <mergeCell ref="F4:G4"/>
    <mergeCell ref="C5:M5"/>
    <mergeCell ref="C6:M6"/>
    <mergeCell ref="C7:D7"/>
    <mergeCell ref="I7:M7"/>
    <mergeCell ref="B8:B10"/>
    <mergeCell ref="C13:M13"/>
    <mergeCell ref="B24:B27"/>
    <mergeCell ref="A52:A54"/>
    <mergeCell ref="C52:M52"/>
    <mergeCell ref="C53:M53"/>
    <mergeCell ref="C9:D9"/>
    <mergeCell ref="F9:G9"/>
    <mergeCell ref="C11:M11"/>
    <mergeCell ref="C12:M12"/>
    <mergeCell ref="I4:M4"/>
  </mergeCells>
  <dataValidations count="4">
    <dataValidation allowBlank="1" showInputMessage="1" showErrorMessage="1" prompt="Incluir una ficha por cada indicador, ya sea de producto o de resultado" sqref="A1" xr:uid="{00000000-0002-0000-1B00-000000000000}"/>
    <dataValidation allowBlank="1" showInputMessage="1" showErrorMessage="1" prompt="Seleccione de la lista desplegable" sqref="B4 B7 H7" xr:uid="{00000000-0002-0000-1B00-000001000000}"/>
    <dataValidation type="list" allowBlank="1" showInputMessage="1" showErrorMessage="1" sqref="I7:M7" xr:uid="{00000000-0002-0000-1B00-000002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B00-000003000000}"/>
  </dataValidations>
  <hyperlinks>
    <hyperlink ref="C51" r:id="rId1"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59"/>
  <sheetViews>
    <sheetView topLeftCell="A59" zoomScale="85" zoomScaleNormal="85" workbookViewId="0">
      <selection activeCell="H4" sqref="H4:H5"/>
    </sheetView>
  </sheetViews>
  <sheetFormatPr baseColWidth="10" defaultColWidth="9.140625" defaultRowHeight="15"/>
  <cols>
    <col min="1" max="1" width="28.140625" customWidth="1"/>
    <col min="2" max="2" width="26.85546875" customWidth="1"/>
    <col min="6" max="6" width="12.140625" customWidth="1"/>
    <col min="13" max="13" width="11.7109375" customWidth="1"/>
  </cols>
  <sheetData>
    <row r="1" spans="1:14" ht="15.75">
      <c r="A1" s="2869" t="s">
        <v>1156</v>
      </c>
      <c r="B1" s="2870"/>
      <c r="C1" s="2870"/>
      <c r="D1" s="2870"/>
      <c r="E1" s="2870"/>
      <c r="F1" s="2870"/>
      <c r="G1" s="2870"/>
      <c r="H1" s="2870"/>
      <c r="I1" s="2870"/>
      <c r="J1" s="2870"/>
      <c r="K1" s="2870"/>
      <c r="L1" s="2870"/>
      <c r="M1" s="2871"/>
    </row>
    <row r="2" spans="1:14" ht="35.25" customHeight="1">
      <c r="A2" s="2883" t="s">
        <v>707</v>
      </c>
      <c r="B2" s="1758" t="s">
        <v>708</v>
      </c>
      <c r="C2" s="2872" t="s">
        <v>404</v>
      </c>
      <c r="D2" s="2873"/>
      <c r="E2" s="2873"/>
      <c r="F2" s="2873"/>
      <c r="G2" s="2873"/>
      <c r="H2" s="2873"/>
      <c r="I2" s="2873"/>
      <c r="J2" s="2873"/>
      <c r="K2" s="2873"/>
      <c r="L2" s="2873"/>
      <c r="M2" s="2874"/>
      <c r="N2" s="435"/>
    </row>
    <row r="3" spans="1:14" ht="48.75" customHeight="1">
      <c r="A3" s="2884"/>
      <c r="B3" s="1759" t="s">
        <v>880</v>
      </c>
      <c r="C3" s="2847" t="s">
        <v>958</v>
      </c>
      <c r="D3" s="2848"/>
      <c r="E3" s="2848"/>
      <c r="F3" s="2848"/>
      <c r="G3" s="2848"/>
      <c r="H3" s="2848"/>
      <c r="I3" s="2848"/>
      <c r="J3" s="2848"/>
      <c r="K3" s="2848"/>
      <c r="L3" s="2848"/>
      <c r="M3" s="2849"/>
      <c r="N3" s="435"/>
    </row>
    <row r="4" spans="1:14" ht="17.25" customHeight="1">
      <c r="A4" s="2884"/>
      <c r="B4" s="2860" t="s">
        <v>226</v>
      </c>
      <c r="C4" s="2886" t="s">
        <v>261</v>
      </c>
      <c r="D4" s="2525"/>
      <c r="E4" s="2888"/>
      <c r="F4" s="2890" t="s">
        <v>1157</v>
      </c>
      <c r="G4" s="2891"/>
      <c r="H4" s="2881" t="s">
        <v>261</v>
      </c>
      <c r="I4" s="2892"/>
      <c r="J4" s="2893"/>
      <c r="K4" s="2893"/>
      <c r="L4" s="2893"/>
      <c r="M4" s="2894"/>
      <c r="N4" s="435"/>
    </row>
    <row r="5" spans="1:14" ht="18.75" customHeight="1">
      <c r="A5" s="2884"/>
      <c r="B5" s="2859"/>
      <c r="C5" s="2887"/>
      <c r="D5" s="2527"/>
      <c r="E5" s="2889"/>
      <c r="F5" s="2898" t="s">
        <v>1158</v>
      </c>
      <c r="G5" s="2899"/>
      <c r="H5" s="2882"/>
      <c r="I5" s="2895"/>
      <c r="J5" s="2896"/>
      <c r="K5" s="2896"/>
      <c r="L5" s="2896"/>
      <c r="M5" s="2897"/>
      <c r="N5" s="435"/>
    </row>
    <row r="6" spans="1:14" ht="15" customHeight="1">
      <c r="A6" s="2884"/>
      <c r="B6" s="1760" t="s">
        <v>711</v>
      </c>
      <c r="C6" s="1751" t="s">
        <v>261</v>
      </c>
      <c r="D6" s="671"/>
      <c r="E6" s="671"/>
      <c r="F6" s="671"/>
      <c r="G6" s="671"/>
      <c r="H6" s="671"/>
      <c r="I6" s="671"/>
      <c r="J6" s="671"/>
      <c r="K6" s="671"/>
      <c r="L6" s="671"/>
      <c r="M6" s="718"/>
      <c r="N6" s="435"/>
    </row>
    <row r="7" spans="1:14" ht="15" customHeight="1">
      <c r="A7" s="2884"/>
      <c r="B7" s="1760" t="s">
        <v>712</v>
      </c>
      <c r="C7" s="1751" t="s">
        <v>261</v>
      </c>
      <c r="D7" s="671"/>
      <c r="E7" s="671"/>
      <c r="F7" s="671"/>
      <c r="G7" s="671"/>
      <c r="H7" s="671"/>
      <c r="I7" s="671"/>
      <c r="J7" s="671"/>
      <c r="K7" s="671"/>
      <c r="L7" s="671"/>
      <c r="M7" s="718"/>
      <c r="N7" s="435"/>
    </row>
    <row r="8" spans="1:14" ht="15.75" customHeight="1">
      <c r="A8" s="2884"/>
      <c r="B8" s="1760" t="s">
        <v>713</v>
      </c>
      <c r="C8" s="2862" t="s">
        <v>33</v>
      </c>
      <c r="D8" s="2541"/>
      <c r="E8" s="441"/>
      <c r="F8" s="441"/>
      <c r="G8" s="442"/>
      <c r="H8" s="342" t="s">
        <v>230</v>
      </c>
      <c r="I8" s="2863" t="s">
        <v>56</v>
      </c>
      <c r="J8" s="2541"/>
      <c r="K8" s="2541"/>
      <c r="L8" s="2541"/>
      <c r="M8" s="2542"/>
      <c r="N8" s="435"/>
    </row>
    <row r="9" spans="1:14" ht="30" customHeight="1">
      <c r="A9" s="2884"/>
      <c r="B9" s="2860" t="s">
        <v>714</v>
      </c>
      <c r="C9" s="1753"/>
      <c r="D9" s="441"/>
      <c r="E9" s="443"/>
      <c r="F9" s="443"/>
      <c r="G9" s="443"/>
      <c r="H9" s="443"/>
      <c r="I9" s="441"/>
      <c r="J9" s="441"/>
      <c r="K9" s="441"/>
      <c r="L9" s="441"/>
      <c r="M9" s="455"/>
      <c r="N9" s="435"/>
    </row>
    <row r="10" spans="1:14" ht="13.5" customHeight="1">
      <c r="A10" s="2884"/>
      <c r="B10" s="2858"/>
      <c r="C10" s="2864" t="s">
        <v>715</v>
      </c>
      <c r="D10" s="2865"/>
      <c r="E10" s="724"/>
      <c r="F10" s="2866"/>
      <c r="G10" s="2866"/>
      <c r="H10" s="724"/>
      <c r="I10" s="2866"/>
      <c r="J10" s="2866"/>
      <c r="K10" s="441"/>
      <c r="L10" s="441"/>
      <c r="M10" s="455"/>
      <c r="N10" s="435"/>
    </row>
    <row r="11" spans="1:14" ht="17.25" customHeight="1">
      <c r="A11" s="2884"/>
      <c r="B11" s="2858"/>
      <c r="C11" s="2867" t="s">
        <v>716</v>
      </c>
      <c r="D11" s="2868"/>
      <c r="E11" s="1011"/>
      <c r="F11" s="2868" t="s">
        <v>716</v>
      </c>
      <c r="G11" s="2868"/>
      <c r="H11" s="1011"/>
      <c r="I11" s="2868" t="s">
        <v>716</v>
      </c>
      <c r="J11" s="2868"/>
      <c r="K11" s="672"/>
      <c r="L11" s="672"/>
      <c r="M11" s="686"/>
      <c r="N11" s="435"/>
    </row>
    <row r="12" spans="1:14" ht="84.75" customHeight="1">
      <c r="A12" s="2884"/>
      <c r="B12" s="2858" t="s">
        <v>717</v>
      </c>
      <c r="C12" s="2878" t="s">
        <v>1159</v>
      </c>
      <c r="D12" s="2879"/>
      <c r="E12" s="2879"/>
      <c r="F12" s="2879"/>
      <c r="G12" s="2879"/>
      <c r="H12" s="2879"/>
      <c r="I12" s="2879"/>
      <c r="J12" s="2879"/>
      <c r="K12" s="2879"/>
      <c r="L12" s="2879"/>
      <c r="M12" s="2880"/>
      <c r="N12" s="435"/>
    </row>
    <row r="13" spans="1:14" ht="117" customHeight="1">
      <c r="A13" s="2884"/>
      <c r="B13" s="2859"/>
      <c r="C13" s="2900" t="s">
        <v>1160</v>
      </c>
      <c r="D13" s="2901"/>
      <c r="E13" s="2901"/>
      <c r="F13" s="2901"/>
      <c r="G13" s="2901"/>
      <c r="H13" s="2901"/>
      <c r="I13" s="2901"/>
      <c r="J13" s="2901"/>
      <c r="K13" s="2901"/>
      <c r="L13" s="2901"/>
      <c r="M13" s="2902"/>
      <c r="N13" s="435"/>
    </row>
    <row r="14" spans="1:14" ht="87" customHeight="1">
      <c r="A14" s="2884"/>
      <c r="B14" s="2860" t="s">
        <v>887</v>
      </c>
      <c r="C14" s="2875" t="s">
        <v>1161</v>
      </c>
      <c r="D14" s="2876"/>
      <c r="E14" s="2876"/>
      <c r="F14" s="2876"/>
      <c r="G14" s="2876"/>
      <c r="H14" s="2876"/>
      <c r="I14" s="2876"/>
      <c r="J14" s="2876"/>
      <c r="K14" s="2876"/>
      <c r="L14" s="2876"/>
      <c r="M14" s="2877"/>
      <c r="N14" s="435"/>
    </row>
    <row r="15" spans="1:14" ht="90.75" customHeight="1">
      <c r="A15" s="2884"/>
      <c r="B15" s="2859"/>
      <c r="C15" s="2903" t="s">
        <v>1162</v>
      </c>
      <c r="D15" s="2904"/>
      <c r="E15" s="2904"/>
      <c r="F15" s="2904"/>
      <c r="G15" s="2904"/>
      <c r="H15" s="2904"/>
      <c r="I15" s="2904"/>
      <c r="J15" s="2904"/>
      <c r="K15" s="2904"/>
      <c r="L15" s="2904"/>
      <c r="M15" s="2905"/>
      <c r="N15" s="435"/>
    </row>
    <row r="16" spans="1:14" ht="47.25" customHeight="1">
      <c r="A16" s="2884"/>
      <c r="B16" s="1760" t="s">
        <v>889</v>
      </c>
      <c r="C16" s="2847" t="s">
        <v>966</v>
      </c>
      <c r="D16" s="2848"/>
      <c r="E16" s="2848"/>
      <c r="F16" s="2848"/>
      <c r="G16" s="2848"/>
      <c r="H16" s="2848"/>
      <c r="I16" s="2848"/>
      <c r="J16" s="2848"/>
      <c r="K16" s="2848"/>
      <c r="L16" s="2848"/>
      <c r="M16" s="2849"/>
      <c r="N16" s="435"/>
    </row>
    <row r="17" spans="1:14" ht="15.75" customHeight="1">
      <c r="A17" s="2885"/>
      <c r="B17" s="1761" t="s">
        <v>890</v>
      </c>
      <c r="C17" s="2846" t="s">
        <v>69</v>
      </c>
      <c r="D17" s="2861"/>
      <c r="E17" s="343" t="s">
        <v>108</v>
      </c>
      <c r="F17" s="2499" t="s">
        <v>1163</v>
      </c>
      <c r="G17" s="2487"/>
      <c r="H17" s="2487"/>
      <c r="I17" s="2487"/>
      <c r="J17" s="2487"/>
      <c r="K17" s="2487"/>
      <c r="L17" s="2487"/>
      <c r="M17" s="2488"/>
      <c r="N17" s="435"/>
    </row>
    <row r="18" spans="1:14" ht="17.25" customHeight="1">
      <c r="A18" s="2906" t="s">
        <v>719</v>
      </c>
      <c r="B18" s="1762" t="s">
        <v>217</v>
      </c>
      <c r="C18" s="2847" t="s">
        <v>406</v>
      </c>
      <c r="D18" s="2848"/>
      <c r="E18" s="2848"/>
      <c r="F18" s="2848"/>
      <c r="G18" s="2848"/>
      <c r="H18" s="2848"/>
      <c r="I18" s="2848"/>
      <c r="J18" s="2848"/>
      <c r="K18" s="2848"/>
      <c r="L18" s="2848"/>
      <c r="M18" s="2849"/>
      <c r="N18" s="435"/>
    </row>
    <row r="19" spans="1:14" ht="66.75" customHeight="1">
      <c r="A19" s="2907"/>
      <c r="B19" s="1763" t="s">
        <v>892</v>
      </c>
      <c r="C19" s="2847" t="s">
        <v>405</v>
      </c>
      <c r="D19" s="2848"/>
      <c r="E19" s="2848"/>
      <c r="F19" s="2848"/>
      <c r="G19" s="2848"/>
      <c r="H19" s="2848"/>
      <c r="I19" s="2848"/>
      <c r="J19" s="2848"/>
      <c r="K19" s="2848"/>
      <c r="L19" s="2848"/>
      <c r="M19" s="2849"/>
      <c r="N19" s="435"/>
    </row>
    <row r="20" spans="1:14" ht="15" customHeight="1">
      <c r="A20" s="2907"/>
      <c r="B20" s="2855" t="s">
        <v>720</v>
      </c>
      <c r="C20" s="1753"/>
      <c r="D20" s="676"/>
      <c r="E20" s="676"/>
      <c r="F20" s="676"/>
      <c r="G20" s="676"/>
      <c r="H20" s="676"/>
      <c r="I20" s="676"/>
      <c r="J20" s="676"/>
      <c r="K20" s="676"/>
      <c r="L20" s="676"/>
      <c r="M20" s="695"/>
      <c r="N20" s="435"/>
    </row>
    <row r="21" spans="1:14" ht="15" customHeight="1">
      <c r="A21" s="2907"/>
      <c r="B21" s="2856"/>
      <c r="C21" s="1753"/>
      <c r="D21" s="671"/>
      <c r="E21" s="676"/>
      <c r="F21" s="671"/>
      <c r="G21" s="676"/>
      <c r="H21" s="671"/>
      <c r="I21" s="676"/>
      <c r="J21" s="671"/>
      <c r="K21" s="676"/>
      <c r="L21" s="676"/>
      <c r="M21" s="695"/>
      <c r="N21" s="435"/>
    </row>
    <row r="22" spans="1:14" ht="15" customHeight="1">
      <c r="A22" s="2907"/>
      <c r="B22" s="2856"/>
      <c r="C22" s="1754" t="s">
        <v>721</v>
      </c>
      <c r="D22" s="340"/>
      <c r="E22" s="676" t="s">
        <v>722</v>
      </c>
      <c r="F22" s="340"/>
      <c r="G22" s="676" t="s">
        <v>723</v>
      </c>
      <c r="H22" s="340"/>
      <c r="I22" s="676" t="s">
        <v>724</v>
      </c>
      <c r="J22" s="340"/>
      <c r="K22" s="676"/>
      <c r="L22" s="676"/>
      <c r="M22" s="695"/>
      <c r="N22" s="435"/>
    </row>
    <row r="23" spans="1:14" ht="29.25" customHeight="1">
      <c r="A23" s="2907"/>
      <c r="B23" s="2856"/>
      <c r="C23" s="1754" t="s">
        <v>725</v>
      </c>
      <c r="D23" s="340"/>
      <c r="E23" s="676" t="s">
        <v>726</v>
      </c>
      <c r="F23" s="340"/>
      <c r="G23" s="676" t="s">
        <v>727</v>
      </c>
      <c r="H23" s="340"/>
      <c r="I23" s="676"/>
      <c r="J23" s="676"/>
      <c r="K23" s="676"/>
      <c r="L23" s="676"/>
      <c r="M23" s="695"/>
      <c r="N23" s="435"/>
    </row>
    <row r="24" spans="1:14" ht="15" customHeight="1">
      <c r="A24" s="2907"/>
      <c r="B24" s="2856"/>
      <c r="C24" s="1754" t="s">
        <v>728</v>
      </c>
      <c r="D24" s="340"/>
      <c r="E24" s="676" t="s">
        <v>729</v>
      </c>
      <c r="F24" s="340"/>
      <c r="G24" s="676"/>
      <c r="H24" s="676"/>
      <c r="I24" s="676"/>
      <c r="J24" s="676"/>
      <c r="K24" s="676"/>
      <c r="L24" s="676"/>
      <c r="M24" s="695"/>
      <c r="N24" s="435"/>
    </row>
    <row r="25" spans="1:14" ht="24" customHeight="1">
      <c r="A25" s="2907"/>
      <c r="B25" s="2856"/>
      <c r="C25" s="1754" t="s">
        <v>105</v>
      </c>
      <c r="D25" s="340" t="s">
        <v>730</v>
      </c>
      <c r="E25" s="676" t="s">
        <v>731</v>
      </c>
      <c r="F25" s="2493" t="s">
        <v>1164</v>
      </c>
      <c r="G25" s="2493"/>
      <c r="H25" s="2493"/>
      <c r="I25" s="2493"/>
      <c r="J25" s="2493"/>
      <c r="K25" s="2493"/>
      <c r="L25" s="2493"/>
      <c r="M25" s="2912"/>
      <c r="N25" s="435"/>
    </row>
    <row r="26" spans="1:14" ht="15" customHeight="1">
      <c r="A26" s="2907"/>
      <c r="B26" s="2856"/>
      <c r="C26" s="1751"/>
      <c r="D26" s="671"/>
      <c r="E26" s="671"/>
      <c r="F26" s="671"/>
      <c r="G26" s="671"/>
      <c r="H26" s="671"/>
      <c r="I26" s="671"/>
      <c r="J26" s="671"/>
      <c r="K26" s="671"/>
      <c r="L26" s="671"/>
      <c r="M26" s="718"/>
      <c r="N26" s="435"/>
    </row>
    <row r="27" spans="1:14" ht="15" customHeight="1">
      <c r="A27" s="2907"/>
      <c r="B27" s="2856" t="s">
        <v>733</v>
      </c>
      <c r="C27" s="1754"/>
      <c r="D27" s="676"/>
      <c r="E27" s="676"/>
      <c r="F27" s="676"/>
      <c r="G27" s="676"/>
      <c r="H27" s="676"/>
      <c r="I27" s="676"/>
      <c r="J27" s="676"/>
      <c r="K27" s="676"/>
      <c r="L27" s="441"/>
      <c r="M27" s="455"/>
      <c r="N27" s="435"/>
    </row>
    <row r="28" spans="1:14" ht="15" customHeight="1">
      <c r="A28" s="2907"/>
      <c r="B28" s="2856"/>
      <c r="C28" s="1754" t="s">
        <v>734</v>
      </c>
      <c r="D28" s="344"/>
      <c r="E28" s="676"/>
      <c r="F28" s="676" t="s">
        <v>735</v>
      </c>
      <c r="G28" s="344"/>
      <c r="H28" s="676"/>
      <c r="I28" s="676" t="s">
        <v>736</v>
      </c>
      <c r="J28" s="344" t="s">
        <v>730</v>
      </c>
      <c r="K28" s="676"/>
      <c r="L28" s="441"/>
      <c r="M28" s="455"/>
      <c r="N28" s="435"/>
    </row>
    <row r="29" spans="1:14" ht="15" customHeight="1">
      <c r="A29" s="2907"/>
      <c r="B29" s="2856"/>
      <c r="C29" s="1754" t="s">
        <v>737</v>
      </c>
      <c r="D29" s="446"/>
      <c r="E29" s="441"/>
      <c r="F29" s="676" t="s">
        <v>738</v>
      </c>
      <c r="G29" s="340"/>
      <c r="H29" s="441"/>
      <c r="I29" s="441"/>
      <c r="J29" s="441"/>
      <c r="K29" s="441"/>
      <c r="L29" s="441"/>
      <c r="M29" s="455"/>
      <c r="N29" s="435"/>
    </row>
    <row r="30" spans="1:14" ht="15" customHeight="1">
      <c r="A30" s="2907"/>
      <c r="B30" s="2856"/>
      <c r="C30" s="1751"/>
      <c r="D30" s="671"/>
      <c r="E30" s="671"/>
      <c r="F30" s="671"/>
      <c r="G30" s="671"/>
      <c r="H30" s="671"/>
      <c r="I30" s="671"/>
      <c r="J30" s="671"/>
      <c r="K30" s="671"/>
      <c r="L30" s="672"/>
      <c r="M30" s="686"/>
      <c r="N30" s="435"/>
    </row>
    <row r="31" spans="1:14" ht="15" customHeight="1">
      <c r="A31" s="2907"/>
      <c r="B31" s="1761" t="s">
        <v>739</v>
      </c>
      <c r="C31" s="1754"/>
      <c r="D31" s="676"/>
      <c r="E31" s="676"/>
      <c r="F31" s="676"/>
      <c r="G31" s="676"/>
      <c r="H31" s="676"/>
      <c r="I31" s="676"/>
      <c r="J31" s="676"/>
      <c r="K31" s="676"/>
      <c r="L31" s="676"/>
      <c r="M31" s="695"/>
      <c r="N31" s="435"/>
    </row>
    <row r="32" spans="1:14" ht="15" customHeight="1">
      <c r="A32" s="2907"/>
      <c r="B32" s="1761"/>
      <c r="C32" s="1755" t="s">
        <v>740</v>
      </c>
      <c r="D32" s="1716">
        <v>1</v>
      </c>
      <c r="E32" s="676"/>
      <c r="F32" s="441" t="s">
        <v>741</v>
      </c>
      <c r="G32" s="344">
        <v>2020</v>
      </c>
      <c r="H32" s="676"/>
      <c r="I32" s="441" t="s">
        <v>742</v>
      </c>
      <c r="J32" s="674"/>
      <c r="K32" s="641" t="s">
        <v>1165</v>
      </c>
      <c r="L32" s="348"/>
      <c r="M32" s="695"/>
      <c r="N32" s="435"/>
    </row>
    <row r="33" spans="1:14" ht="15" customHeight="1">
      <c r="A33" s="2907"/>
      <c r="B33" s="1760"/>
      <c r="C33" s="1751"/>
      <c r="D33" s="671"/>
      <c r="E33" s="671"/>
      <c r="F33" s="671"/>
      <c r="G33" s="671"/>
      <c r="H33" s="671"/>
      <c r="I33" s="671"/>
      <c r="J33" s="671"/>
      <c r="K33" s="671"/>
      <c r="L33" s="671"/>
      <c r="M33" s="718"/>
      <c r="N33" s="435"/>
    </row>
    <row r="34" spans="1:14" ht="15" customHeight="1">
      <c r="A34" s="2907"/>
      <c r="B34" s="2855" t="s">
        <v>744</v>
      </c>
      <c r="C34" s="1756"/>
      <c r="D34" s="447"/>
      <c r="E34" s="447"/>
      <c r="F34" s="447"/>
      <c r="G34" s="447"/>
      <c r="H34" s="447"/>
      <c r="I34" s="447"/>
      <c r="J34" s="447"/>
      <c r="K34" s="447"/>
      <c r="L34" s="441"/>
      <c r="M34" s="455"/>
      <c r="N34" s="435"/>
    </row>
    <row r="35" spans="1:14" ht="15" customHeight="1">
      <c r="A35" s="2907"/>
      <c r="B35" s="2856"/>
      <c r="C35" s="1754" t="s">
        <v>745</v>
      </c>
      <c r="D35" s="344">
        <v>2021</v>
      </c>
      <c r="E35" s="447"/>
      <c r="F35" s="676" t="s">
        <v>746</v>
      </c>
      <c r="G35" s="454">
        <v>2025</v>
      </c>
      <c r="H35" s="447"/>
      <c r="I35" s="441"/>
      <c r="J35" s="447"/>
      <c r="K35" s="447"/>
      <c r="L35" s="441"/>
      <c r="M35" s="455"/>
      <c r="N35" s="435"/>
    </row>
    <row r="36" spans="1:14" ht="15" customHeight="1">
      <c r="A36" s="2907"/>
      <c r="B36" s="2856"/>
      <c r="C36" s="1751"/>
      <c r="D36" s="671"/>
      <c r="E36" s="449"/>
      <c r="F36" s="671"/>
      <c r="G36" s="449"/>
      <c r="H36" s="449"/>
      <c r="I36" s="672"/>
      <c r="J36" s="449"/>
      <c r="K36" s="449"/>
      <c r="L36" s="672"/>
      <c r="M36" s="686"/>
      <c r="N36" s="435"/>
    </row>
    <row r="37" spans="1:14" ht="15.75" customHeight="1">
      <c r="A37" s="2907"/>
      <c r="B37" s="2856" t="s">
        <v>748</v>
      </c>
      <c r="C37" s="1754"/>
      <c r="D37" s="676"/>
      <c r="E37" s="676"/>
      <c r="F37" s="676"/>
      <c r="G37" s="676"/>
      <c r="H37" s="676"/>
      <c r="I37" s="676"/>
      <c r="J37" s="676"/>
      <c r="K37" s="676"/>
      <c r="L37" s="676"/>
      <c r="M37" s="695"/>
      <c r="N37" s="435"/>
    </row>
    <row r="38" spans="1:14" ht="15" customHeight="1">
      <c r="A38" s="2907"/>
      <c r="B38" s="2856"/>
      <c r="C38" s="1754"/>
      <c r="D38" s="676" t="s">
        <v>749</v>
      </c>
      <c r="E38" s="676"/>
      <c r="F38" s="676" t="s">
        <v>750</v>
      </c>
      <c r="G38" s="676"/>
      <c r="H38" s="441" t="s">
        <v>751</v>
      </c>
      <c r="I38" s="441"/>
      <c r="J38" s="441" t="s">
        <v>752</v>
      </c>
      <c r="K38" s="676"/>
      <c r="L38" s="676" t="s">
        <v>753</v>
      </c>
      <c r="M38" s="695"/>
      <c r="N38" s="435"/>
    </row>
    <row r="39" spans="1:14" ht="15" customHeight="1">
      <c r="A39" s="2907"/>
      <c r="B39" s="2856"/>
      <c r="C39" s="1754"/>
      <c r="D39" s="453">
        <v>1</v>
      </c>
      <c r="E39" s="348"/>
      <c r="F39" s="685">
        <v>1</v>
      </c>
      <c r="G39" s="348"/>
      <c r="H39" s="685">
        <v>1</v>
      </c>
      <c r="I39" s="348"/>
      <c r="J39" s="685">
        <v>1</v>
      </c>
      <c r="K39" s="348"/>
      <c r="L39" s="685">
        <v>1</v>
      </c>
      <c r="M39" s="642"/>
      <c r="N39" s="435"/>
    </row>
    <row r="40" spans="1:14" ht="15.75" customHeight="1">
      <c r="A40" s="2907"/>
      <c r="B40" s="2856"/>
      <c r="C40" s="1754"/>
      <c r="D40" s="671" t="s">
        <v>806</v>
      </c>
      <c r="E40" s="671"/>
      <c r="F40" s="671" t="s">
        <v>754</v>
      </c>
      <c r="G40" s="671"/>
      <c r="H40" s="676"/>
      <c r="I40" s="676"/>
      <c r="J40" s="676"/>
      <c r="K40" s="676"/>
      <c r="L40" s="676"/>
      <c r="M40" s="695"/>
      <c r="N40" s="435"/>
    </row>
    <row r="41" spans="1:14" ht="15" customHeight="1">
      <c r="A41" s="2907"/>
      <c r="B41" s="2856"/>
      <c r="C41" s="1754"/>
      <c r="D41" s="678">
        <v>2025</v>
      </c>
      <c r="E41" s="679"/>
      <c r="F41" s="2853">
        <v>1</v>
      </c>
      <c r="G41" s="2854"/>
      <c r="H41" s="2517"/>
      <c r="I41" s="2517"/>
      <c r="J41" s="676"/>
      <c r="K41" s="676"/>
      <c r="L41" s="676"/>
      <c r="M41" s="695"/>
      <c r="N41" s="435"/>
    </row>
    <row r="42" spans="1:14" ht="16.5" customHeight="1">
      <c r="A42" s="2907"/>
      <c r="B42" s="2855" t="s">
        <v>755</v>
      </c>
      <c r="C42" s="1754"/>
      <c r="D42" s="676"/>
      <c r="E42" s="676"/>
      <c r="F42" s="676"/>
      <c r="G42" s="676"/>
      <c r="H42" s="676"/>
      <c r="I42" s="676"/>
      <c r="J42" s="676"/>
      <c r="K42" s="676"/>
      <c r="L42" s="441"/>
      <c r="M42" s="455"/>
      <c r="N42" s="435"/>
    </row>
    <row r="43" spans="1:14" ht="15" customHeight="1">
      <c r="A43" s="2907"/>
      <c r="B43" s="2856"/>
      <c r="C43" s="1753"/>
      <c r="D43" s="676" t="s">
        <v>93</v>
      </c>
      <c r="E43" s="671" t="s">
        <v>95</v>
      </c>
      <c r="F43" s="2524" t="s">
        <v>756</v>
      </c>
      <c r="G43" s="2857" t="s">
        <v>103</v>
      </c>
      <c r="H43" s="2857"/>
      <c r="I43" s="2857"/>
      <c r="J43" s="2857"/>
      <c r="K43" s="2913" t="s">
        <v>757</v>
      </c>
      <c r="L43" s="2914" t="s">
        <v>1166</v>
      </c>
      <c r="M43" s="2915"/>
      <c r="N43" s="435"/>
    </row>
    <row r="44" spans="1:14" ht="15" customHeight="1">
      <c r="A44" s="2907"/>
      <c r="B44" s="2856"/>
      <c r="C44" s="1753"/>
      <c r="D44" s="448" t="s">
        <v>730</v>
      </c>
      <c r="E44" s="679"/>
      <c r="F44" s="2524"/>
      <c r="G44" s="2857"/>
      <c r="H44" s="2857"/>
      <c r="I44" s="2857"/>
      <c r="J44" s="2857"/>
      <c r="K44" s="2913"/>
      <c r="L44" s="2916"/>
      <c r="M44" s="2917"/>
      <c r="N44" s="435"/>
    </row>
    <row r="45" spans="1:14" ht="6" customHeight="1">
      <c r="A45" s="2907"/>
      <c r="B45" s="2856"/>
      <c r="C45" s="1757"/>
      <c r="D45" s="672"/>
      <c r="E45" s="672"/>
      <c r="F45" s="672"/>
      <c r="G45" s="672"/>
      <c r="H45" s="672"/>
      <c r="I45" s="672"/>
      <c r="J45" s="672"/>
      <c r="K45" s="672"/>
      <c r="L45" s="441"/>
      <c r="M45" s="455"/>
      <c r="N45" s="435"/>
    </row>
    <row r="46" spans="1:14" ht="98.25" customHeight="1">
      <c r="A46" s="2907"/>
      <c r="B46" s="1760" t="s">
        <v>758</v>
      </c>
      <c r="C46" s="2847" t="s">
        <v>1167</v>
      </c>
      <c r="D46" s="2848"/>
      <c r="E46" s="2848"/>
      <c r="F46" s="2848"/>
      <c r="G46" s="2848"/>
      <c r="H46" s="2848"/>
      <c r="I46" s="2848"/>
      <c r="J46" s="2848"/>
      <c r="K46" s="2848"/>
      <c r="L46" s="2848"/>
      <c r="M46" s="2849"/>
      <c r="N46" s="435"/>
    </row>
    <row r="47" spans="1:14" ht="15.75" customHeight="1">
      <c r="A47" s="2907"/>
      <c r="B47" s="1763" t="s">
        <v>760</v>
      </c>
      <c r="C47" s="2847" t="s">
        <v>1168</v>
      </c>
      <c r="D47" s="2848"/>
      <c r="E47" s="2848"/>
      <c r="F47" s="2848"/>
      <c r="G47" s="2848"/>
      <c r="H47" s="2848"/>
      <c r="I47" s="2848"/>
      <c r="J47" s="2848"/>
      <c r="K47" s="2848"/>
      <c r="L47" s="2848"/>
      <c r="M47" s="2849"/>
      <c r="N47" s="435"/>
    </row>
    <row r="48" spans="1:14" ht="15.75" customHeight="1">
      <c r="A48" s="2907"/>
      <c r="B48" s="1763" t="s">
        <v>762</v>
      </c>
      <c r="C48" s="2846" t="s">
        <v>1169</v>
      </c>
      <c r="D48" s="2487"/>
      <c r="E48" s="2487"/>
      <c r="F48" s="2487"/>
      <c r="G48" s="2487"/>
      <c r="H48" s="2487"/>
      <c r="I48" s="2487"/>
      <c r="J48" s="2487"/>
      <c r="K48" s="2487"/>
      <c r="L48" s="2487"/>
      <c r="M48" s="2488"/>
      <c r="N48" s="435"/>
    </row>
    <row r="49" spans="1:14" ht="15.75" customHeight="1">
      <c r="A49" s="2908"/>
      <c r="B49" s="1763" t="s">
        <v>764</v>
      </c>
      <c r="C49" s="2846">
        <v>2021</v>
      </c>
      <c r="D49" s="2487"/>
      <c r="E49" s="2487"/>
      <c r="F49" s="2487"/>
      <c r="G49" s="2487"/>
      <c r="H49" s="2487"/>
      <c r="I49" s="2487"/>
      <c r="J49" s="2487"/>
      <c r="K49" s="2487"/>
      <c r="L49" s="2487"/>
      <c r="M49" s="2488"/>
      <c r="N49" s="435"/>
    </row>
    <row r="50" spans="1:14" ht="15.75" customHeight="1">
      <c r="A50" s="2918" t="s">
        <v>765</v>
      </c>
      <c r="B50" s="1764" t="s">
        <v>766</v>
      </c>
      <c r="C50" s="2846" t="s">
        <v>409</v>
      </c>
      <c r="D50" s="2487"/>
      <c r="E50" s="2487"/>
      <c r="F50" s="2487"/>
      <c r="G50" s="2487"/>
      <c r="H50" s="2487"/>
      <c r="I50" s="2487"/>
      <c r="J50" s="2487"/>
      <c r="K50" s="2487"/>
      <c r="L50" s="2487"/>
      <c r="M50" s="2488"/>
      <c r="N50" s="435"/>
    </row>
    <row r="51" spans="1:14" ht="15.75" customHeight="1">
      <c r="A51" s="2884"/>
      <c r="B51" s="1764" t="s">
        <v>767</v>
      </c>
      <c r="C51" s="2846" t="s">
        <v>1170</v>
      </c>
      <c r="D51" s="2487"/>
      <c r="E51" s="2487"/>
      <c r="F51" s="2487"/>
      <c r="G51" s="2487"/>
      <c r="H51" s="2487"/>
      <c r="I51" s="2487"/>
      <c r="J51" s="2487"/>
      <c r="K51" s="2487"/>
      <c r="L51" s="2487"/>
      <c r="M51" s="2488"/>
      <c r="N51" s="435"/>
    </row>
    <row r="52" spans="1:14" ht="15.75" customHeight="1">
      <c r="A52" s="2884"/>
      <c r="B52" s="1764" t="s">
        <v>769</v>
      </c>
      <c r="C52" s="2846" t="s">
        <v>1171</v>
      </c>
      <c r="D52" s="2487"/>
      <c r="E52" s="2487"/>
      <c r="F52" s="2487"/>
      <c r="G52" s="2487"/>
      <c r="H52" s="2487"/>
      <c r="I52" s="2487"/>
      <c r="J52" s="2487"/>
      <c r="K52" s="2487"/>
      <c r="L52" s="2487"/>
      <c r="M52" s="2488"/>
      <c r="N52" s="435"/>
    </row>
    <row r="53" spans="1:14" ht="15" customHeight="1">
      <c r="A53" s="2884"/>
      <c r="B53" s="1764" t="s">
        <v>770</v>
      </c>
      <c r="C53" s="2846" t="s">
        <v>1172</v>
      </c>
      <c r="D53" s="2487"/>
      <c r="E53" s="2487"/>
      <c r="F53" s="2487"/>
      <c r="G53" s="2487"/>
      <c r="H53" s="2487"/>
      <c r="I53" s="2487"/>
      <c r="J53" s="2487"/>
      <c r="K53" s="2487"/>
      <c r="L53" s="2487"/>
      <c r="M53" s="2488"/>
      <c r="N53" s="435"/>
    </row>
    <row r="54" spans="1:14" ht="18" customHeight="1">
      <c r="A54" s="2884"/>
      <c r="B54" s="1764" t="s">
        <v>771</v>
      </c>
      <c r="C54" s="2850" t="s">
        <v>492</v>
      </c>
      <c r="D54" s="2851"/>
      <c r="E54" s="2851"/>
      <c r="F54" s="2851"/>
      <c r="G54" s="2851"/>
      <c r="H54" s="2851"/>
      <c r="I54" s="2851"/>
      <c r="J54" s="2851"/>
      <c r="K54" s="2851"/>
      <c r="L54" s="2851"/>
      <c r="M54" s="2852"/>
      <c r="N54" s="435"/>
    </row>
    <row r="55" spans="1:14" ht="15.75" customHeight="1">
      <c r="A55" s="2884"/>
      <c r="B55" s="1764" t="s">
        <v>773</v>
      </c>
      <c r="C55" s="2846">
        <v>3138862461</v>
      </c>
      <c r="D55" s="2487"/>
      <c r="E55" s="2487"/>
      <c r="F55" s="2487"/>
      <c r="G55" s="2487"/>
      <c r="H55" s="2487"/>
      <c r="I55" s="2487"/>
      <c r="J55" s="2487"/>
      <c r="K55" s="2487"/>
      <c r="L55" s="2487"/>
      <c r="M55" s="2488"/>
    </row>
    <row r="56" spans="1:14" ht="15.75" customHeight="1">
      <c r="A56" s="2884"/>
      <c r="B56" s="1752" t="s">
        <v>775</v>
      </c>
      <c r="C56" s="2846" t="s">
        <v>776</v>
      </c>
      <c r="D56" s="2487"/>
      <c r="E56" s="2487"/>
      <c r="F56" s="2487"/>
      <c r="G56" s="2487"/>
      <c r="H56" s="2487"/>
      <c r="I56" s="2487"/>
      <c r="J56" s="2487"/>
      <c r="K56" s="2487"/>
      <c r="L56" s="2487"/>
      <c r="M56" s="2488"/>
    </row>
    <row r="57" spans="1:14" ht="15.75" customHeight="1">
      <c r="A57" s="2884"/>
      <c r="B57" s="1752" t="s">
        <v>777</v>
      </c>
      <c r="C57" s="2846" t="s">
        <v>1173</v>
      </c>
      <c r="D57" s="2487"/>
      <c r="E57" s="2487"/>
      <c r="F57" s="2487"/>
      <c r="G57" s="2487"/>
      <c r="H57" s="2487"/>
      <c r="I57" s="2487"/>
      <c r="J57" s="2487"/>
      <c r="K57" s="2487"/>
      <c r="L57" s="2487"/>
      <c r="M57" s="2488"/>
    </row>
    <row r="58" spans="1:14" ht="19.5" customHeight="1">
      <c r="A58" s="2884"/>
      <c r="B58" s="1765" t="s">
        <v>230</v>
      </c>
      <c r="C58" s="2846" t="s">
        <v>1174</v>
      </c>
      <c r="D58" s="2487"/>
      <c r="E58" s="2487"/>
      <c r="F58" s="2487"/>
      <c r="G58" s="2487"/>
      <c r="H58" s="2487"/>
      <c r="I58" s="2487"/>
      <c r="J58" s="2487"/>
      <c r="K58" s="2487"/>
      <c r="L58" s="2487"/>
      <c r="M58" s="2488"/>
    </row>
    <row r="59" spans="1:14" ht="175.5" customHeight="1">
      <c r="A59" s="2919"/>
      <c r="B59" s="1766" t="s">
        <v>780</v>
      </c>
      <c r="C59" s="2909" t="s">
        <v>1175</v>
      </c>
      <c r="D59" s="2910"/>
      <c r="E59" s="2910"/>
      <c r="F59" s="2910"/>
      <c r="G59" s="2910"/>
      <c r="H59" s="2910"/>
      <c r="I59" s="2910"/>
      <c r="J59" s="2910"/>
      <c r="K59" s="2910"/>
      <c r="L59" s="2910"/>
      <c r="M59" s="2911"/>
    </row>
  </sheetData>
  <mergeCells count="60">
    <mergeCell ref="A18:A49"/>
    <mergeCell ref="B20:B26"/>
    <mergeCell ref="B27:B30"/>
    <mergeCell ref="C59:M59"/>
    <mergeCell ref="C50:M50"/>
    <mergeCell ref="C51:M51"/>
    <mergeCell ref="C52:M52"/>
    <mergeCell ref="C53:M53"/>
    <mergeCell ref="C19:M19"/>
    <mergeCell ref="F25:M25"/>
    <mergeCell ref="K43:K44"/>
    <mergeCell ref="L43:M44"/>
    <mergeCell ref="C18:M18"/>
    <mergeCell ref="A50:A59"/>
    <mergeCell ref="B34:B36"/>
    <mergeCell ref="B37:B41"/>
    <mergeCell ref="A1:M1"/>
    <mergeCell ref="C2:M2"/>
    <mergeCell ref="C3:M3"/>
    <mergeCell ref="C14:M14"/>
    <mergeCell ref="C12:M12"/>
    <mergeCell ref="H4:H5"/>
    <mergeCell ref="A2:A17"/>
    <mergeCell ref="B4:B5"/>
    <mergeCell ref="C4:C5"/>
    <mergeCell ref="D4:D5"/>
    <mergeCell ref="E4:E5"/>
    <mergeCell ref="F4:G4"/>
    <mergeCell ref="I4:M5"/>
    <mergeCell ref="F5:G5"/>
    <mergeCell ref="C13:M13"/>
    <mergeCell ref="C15:M15"/>
    <mergeCell ref="C8:D8"/>
    <mergeCell ref="I8:M8"/>
    <mergeCell ref="B9:B11"/>
    <mergeCell ref="C10:D10"/>
    <mergeCell ref="F10:G10"/>
    <mergeCell ref="I10:J10"/>
    <mergeCell ref="C11:D11"/>
    <mergeCell ref="F11:G11"/>
    <mergeCell ref="I11:J11"/>
    <mergeCell ref="B12:B13"/>
    <mergeCell ref="B14:B15"/>
    <mergeCell ref="C16:M16"/>
    <mergeCell ref="C17:D17"/>
    <mergeCell ref="F17:M17"/>
    <mergeCell ref="F41:G41"/>
    <mergeCell ref="H41:I41"/>
    <mergeCell ref="B42:B45"/>
    <mergeCell ref="F43:F44"/>
    <mergeCell ref="G43:J44"/>
    <mergeCell ref="C56:M56"/>
    <mergeCell ref="C57:M57"/>
    <mergeCell ref="C58:M58"/>
    <mergeCell ref="C46:M46"/>
    <mergeCell ref="C47:M47"/>
    <mergeCell ref="C48:M48"/>
    <mergeCell ref="C54:M54"/>
    <mergeCell ref="C55:M55"/>
    <mergeCell ref="C49:M49"/>
  </mergeCells>
  <hyperlinks>
    <hyperlink ref="C54" r:id="rId1" display="mailto:cmnaranjol@sdis.gov.co" xr:uid="{00000000-0004-0000-1C00-000000000000}"/>
  </hyperlink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M53"/>
  <sheetViews>
    <sheetView topLeftCell="A44" zoomScale="80" zoomScaleNormal="80" workbookViewId="0">
      <selection activeCell="B2" sqref="B2:M53"/>
    </sheetView>
  </sheetViews>
  <sheetFormatPr baseColWidth="10" defaultColWidth="11.42578125" defaultRowHeight="15"/>
  <cols>
    <col min="1" max="1" width="32.85546875" customWidth="1"/>
    <col min="2" max="2" width="42.140625" customWidth="1"/>
  </cols>
  <sheetData>
    <row r="1" spans="1:13" ht="15.75">
      <c r="A1" s="2062" t="s">
        <v>706</v>
      </c>
      <c r="B1" s="2063"/>
      <c r="C1" s="2063"/>
      <c r="D1" s="2063"/>
      <c r="E1" s="2063"/>
      <c r="F1" s="2063"/>
      <c r="G1" s="2063"/>
      <c r="H1" s="2063"/>
      <c r="I1" s="2063"/>
      <c r="J1" s="2063"/>
      <c r="K1" s="2063"/>
      <c r="L1" s="2063"/>
      <c r="M1" s="2064"/>
    </row>
    <row r="2" spans="1:13" ht="15.75">
      <c r="A2" s="2065" t="s">
        <v>707</v>
      </c>
      <c r="B2" s="1963" t="s">
        <v>708</v>
      </c>
      <c r="C2" s="2068" t="s">
        <v>252</v>
      </c>
      <c r="D2" s="2069"/>
      <c r="E2" s="2069"/>
      <c r="F2" s="2069"/>
      <c r="G2" s="2069"/>
      <c r="H2" s="2069"/>
      <c r="I2" s="2069"/>
      <c r="J2" s="2069"/>
      <c r="K2" s="2069"/>
      <c r="L2" s="2069"/>
      <c r="M2" s="2070"/>
    </row>
    <row r="3" spans="1:13" ht="31.5">
      <c r="A3" s="2066"/>
      <c r="B3" s="1045" t="s">
        <v>709</v>
      </c>
      <c r="C3" s="2032" t="s">
        <v>710</v>
      </c>
      <c r="D3" s="2071"/>
      <c r="E3" s="2071"/>
      <c r="F3" s="2033"/>
      <c r="G3" s="2033"/>
      <c r="H3" s="2033"/>
      <c r="I3" s="2033"/>
      <c r="J3" s="2033"/>
      <c r="K3" s="2033"/>
      <c r="L3" s="2033"/>
      <c r="M3" s="2034"/>
    </row>
    <row r="4" spans="1:13" ht="33.75" customHeight="1">
      <c r="A4" s="2066"/>
      <c r="B4" s="1046" t="s">
        <v>226</v>
      </c>
      <c r="C4" s="1269" t="s">
        <v>95</v>
      </c>
      <c r="D4" s="1270"/>
      <c r="E4" s="1964"/>
      <c r="F4" s="2072" t="s">
        <v>227</v>
      </c>
      <c r="G4" s="2073"/>
      <c r="H4" s="1271"/>
      <c r="I4" s="1272" t="s">
        <v>263</v>
      </c>
      <c r="J4" s="1272"/>
      <c r="K4" s="1272"/>
      <c r="L4" s="1272"/>
      <c r="M4" s="1273"/>
    </row>
    <row r="5" spans="1:13" ht="15.75">
      <c r="A5" s="2066"/>
      <c r="B5" s="1046" t="s">
        <v>711</v>
      </c>
      <c r="C5" s="2074" t="s">
        <v>261</v>
      </c>
      <c r="D5" s="2075"/>
      <c r="E5" s="2075"/>
      <c r="F5" s="2075"/>
      <c r="G5" s="2075"/>
      <c r="H5" s="2075"/>
      <c r="I5" s="2075"/>
      <c r="J5" s="2075"/>
      <c r="K5" s="2075"/>
      <c r="L5" s="2075"/>
      <c r="M5" s="2076"/>
    </row>
    <row r="6" spans="1:13" ht="15.75">
      <c r="A6" s="2066"/>
      <c r="B6" s="1046" t="s">
        <v>712</v>
      </c>
      <c r="C6" s="1269" t="s">
        <v>261</v>
      </c>
      <c r="D6" s="1272"/>
      <c r="E6" s="1272"/>
      <c r="F6" s="1272"/>
      <c r="G6" s="1272"/>
      <c r="H6" s="1272"/>
      <c r="I6" s="1272"/>
      <c r="J6" s="1272"/>
      <c r="K6" s="1272"/>
      <c r="L6" s="1272"/>
      <c r="M6" s="1273"/>
    </row>
    <row r="7" spans="1:13" ht="15.75">
      <c r="A7" s="2066"/>
      <c r="B7" s="1045" t="s">
        <v>713</v>
      </c>
      <c r="C7" s="2077" t="s">
        <v>33</v>
      </c>
      <c r="D7" s="2078"/>
      <c r="E7" s="1051"/>
      <c r="F7" s="1051"/>
      <c r="G7" s="1052"/>
      <c r="H7" s="1274" t="s">
        <v>230</v>
      </c>
      <c r="I7" s="2079" t="s">
        <v>56</v>
      </c>
      <c r="J7" s="2078"/>
      <c r="K7" s="2078"/>
      <c r="L7" s="2078"/>
      <c r="M7" s="2080"/>
    </row>
    <row r="8" spans="1:13" ht="15.75">
      <c r="A8" s="2066"/>
      <c r="B8" s="2041" t="s">
        <v>714</v>
      </c>
      <c r="C8" s="1054"/>
      <c r="D8" s="1055"/>
      <c r="E8" s="1055"/>
      <c r="F8" s="1055"/>
      <c r="G8" s="1055"/>
      <c r="H8" s="1055"/>
      <c r="I8" s="1055"/>
      <c r="J8" s="1055"/>
      <c r="K8" s="1055"/>
      <c r="L8" s="1056"/>
      <c r="M8" s="1057"/>
    </row>
    <row r="9" spans="1:13" ht="15.75">
      <c r="A9" s="2066"/>
      <c r="B9" s="2042"/>
      <c r="C9" s="2081" t="s">
        <v>715</v>
      </c>
      <c r="D9" s="2082"/>
      <c r="E9" s="1058"/>
      <c r="F9" s="2083"/>
      <c r="G9" s="2083"/>
      <c r="H9" s="1058"/>
      <c r="I9" s="2083"/>
      <c r="J9" s="2083"/>
      <c r="K9" s="1058"/>
      <c r="L9" s="1059"/>
      <c r="M9" s="1060"/>
    </row>
    <row r="10" spans="1:13" ht="15.75">
      <c r="A10" s="2066"/>
      <c r="B10" s="2043"/>
      <c r="C10" s="2084" t="s">
        <v>716</v>
      </c>
      <c r="D10" s="2083"/>
      <c r="E10" s="1061"/>
      <c r="F10" s="2083" t="s">
        <v>716</v>
      </c>
      <c r="G10" s="2083"/>
      <c r="H10" s="1061"/>
      <c r="I10" s="2083" t="s">
        <v>716</v>
      </c>
      <c r="J10" s="2083"/>
      <c r="K10" s="1061"/>
      <c r="L10" s="1062"/>
      <c r="M10" s="1063"/>
    </row>
    <row r="11" spans="1:13" ht="39.75" customHeight="1">
      <c r="A11" s="2067"/>
      <c r="B11" s="1045" t="s">
        <v>717</v>
      </c>
      <c r="C11" s="2047" t="s">
        <v>718</v>
      </c>
      <c r="D11" s="2048"/>
      <c r="E11" s="2048"/>
      <c r="F11" s="2048"/>
      <c r="G11" s="2048"/>
      <c r="H11" s="2048"/>
      <c r="I11" s="2048"/>
      <c r="J11" s="2048"/>
      <c r="K11" s="2048"/>
      <c r="L11" s="2048"/>
      <c r="M11" s="2049"/>
    </row>
    <row r="12" spans="1:13" ht="15.75">
      <c r="A12" s="2038" t="s">
        <v>719</v>
      </c>
      <c r="B12" s="1045" t="s">
        <v>217</v>
      </c>
      <c r="C12" s="1275" t="s">
        <v>5</v>
      </c>
      <c r="D12" s="1276"/>
      <c r="E12" s="1277"/>
      <c r="F12" s="1277"/>
      <c r="G12" s="1277"/>
      <c r="H12" s="1277"/>
      <c r="I12" s="1277"/>
      <c r="J12" s="1277"/>
      <c r="K12" s="1277"/>
      <c r="L12" s="1278"/>
      <c r="M12" s="1279"/>
    </row>
    <row r="13" spans="1:13" ht="15.75">
      <c r="A13" s="2039"/>
      <c r="B13" s="2041" t="s">
        <v>720</v>
      </c>
      <c r="C13" s="1068"/>
      <c r="D13" s="1280"/>
      <c r="E13" s="1280"/>
      <c r="F13" s="1280"/>
      <c r="G13" s="1280"/>
      <c r="H13" s="1280"/>
      <c r="I13" s="1280"/>
      <c r="J13" s="1280"/>
      <c r="K13" s="1280"/>
      <c r="L13" s="1280"/>
      <c r="M13" s="1281"/>
    </row>
    <row r="14" spans="1:13" ht="15.75">
      <c r="A14" s="2039"/>
      <c r="B14" s="2042"/>
      <c r="C14" s="1071"/>
      <c r="D14" s="1282"/>
      <c r="E14" s="1283"/>
      <c r="F14" s="1282"/>
      <c r="G14" s="1283"/>
      <c r="H14" s="1282"/>
      <c r="I14" s="1283"/>
      <c r="J14" s="1282"/>
      <c r="K14" s="1283"/>
      <c r="L14" s="1283"/>
      <c r="M14" s="1284"/>
    </row>
    <row r="15" spans="1:13" ht="15.75">
      <c r="A15" s="2039"/>
      <c r="B15" s="2042"/>
      <c r="C15" s="1285" t="s">
        <v>721</v>
      </c>
      <c r="D15" s="1286"/>
      <c r="E15" s="1287" t="s">
        <v>722</v>
      </c>
      <c r="F15" s="1286"/>
      <c r="G15" s="1287" t="s">
        <v>723</v>
      </c>
      <c r="H15" s="1286"/>
      <c r="I15" s="1287" t="s">
        <v>724</v>
      </c>
      <c r="J15" s="1288"/>
      <c r="K15" s="1287"/>
      <c r="L15" s="1287"/>
      <c r="M15" s="1289"/>
    </row>
    <row r="16" spans="1:13" ht="15.75">
      <c r="A16" s="2039"/>
      <c r="B16" s="2042"/>
      <c r="C16" s="1285" t="s">
        <v>725</v>
      </c>
      <c r="D16" s="937"/>
      <c r="E16" s="1287" t="s">
        <v>726</v>
      </c>
      <c r="F16" s="1290"/>
      <c r="G16" s="1287" t="s">
        <v>727</v>
      </c>
      <c r="H16" s="1290"/>
      <c r="I16" s="1287"/>
      <c r="J16" s="1291"/>
      <c r="K16" s="1287"/>
      <c r="L16" s="1287"/>
      <c r="M16" s="1289"/>
    </row>
    <row r="17" spans="1:13" ht="15.75">
      <c r="A17" s="2039"/>
      <c r="B17" s="2042"/>
      <c r="C17" s="1285" t="s">
        <v>728</v>
      </c>
      <c r="D17" s="937"/>
      <c r="E17" s="1287" t="s">
        <v>729</v>
      </c>
      <c r="F17" s="937"/>
      <c r="G17" s="1287"/>
      <c r="H17" s="1291"/>
      <c r="I17" s="1287"/>
      <c r="J17" s="1291"/>
      <c r="K17" s="1287"/>
      <c r="L17" s="1287"/>
      <c r="M17" s="1289"/>
    </row>
    <row r="18" spans="1:13" ht="15.75">
      <c r="A18" s="2039"/>
      <c r="B18" s="2042"/>
      <c r="C18" s="1285" t="s">
        <v>105</v>
      </c>
      <c r="D18" s="1290" t="s">
        <v>730</v>
      </c>
      <c r="E18" s="1287" t="s">
        <v>731</v>
      </c>
      <c r="F18" s="731" t="s">
        <v>732</v>
      </c>
      <c r="G18" s="731"/>
      <c r="H18" s="731"/>
      <c r="I18" s="731"/>
      <c r="J18" s="731"/>
      <c r="K18" s="731"/>
      <c r="L18" s="731"/>
      <c r="M18" s="1083"/>
    </row>
    <row r="19" spans="1:13" ht="15.75">
      <c r="A19" s="2039"/>
      <c r="B19" s="2043"/>
      <c r="C19" s="1292"/>
      <c r="D19" s="1293"/>
      <c r="E19" s="1293"/>
      <c r="F19" s="1293"/>
      <c r="G19" s="1293"/>
      <c r="H19" s="1293"/>
      <c r="I19" s="1293"/>
      <c r="J19" s="1293"/>
      <c r="K19" s="1293"/>
      <c r="L19" s="1293"/>
      <c r="M19" s="1294"/>
    </row>
    <row r="20" spans="1:13" ht="15.75">
      <c r="A20" s="2039"/>
      <c r="B20" s="2041" t="s">
        <v>733</v>
      </c>
      <c r="C20" s="1295"/>
      <c r="D20" s="1296"/>
      <c r="E20" s="1296"/>
      <c r="F20" s="1296"/>
      <c r="G20" s="1296"/>
      <c r="H20" s="1296"/>
      <c r="I20" s="1296"/>
      <c r="J20" s="1296"/>
      <c r="K20" s="1296"/>
      <c r="L20" s="1056"/>
      <c r="M20" s="1057"/>
    </row>
    <row r="21" spans="1:13" ht="15.75">
      <c r="A21" s="2039"/>
      <c r="B21" s="2042"/>
      <c r="C21" s="1285" t="s">
        <v>734</v>
      </c>
      <c r="D21" s="1290"/>
      <c r="E21" s="1297"/>
      <c r="F21" s="1287" t="s">
        <v>735</v>
      </c>
      <c r="G21" s="937"/>
      <c r="H21" s="1297"/>
      <c r="I21" s="1287" t="s">
        <v>736</v>
      </c>
      <c r="J21" s="937" t="s">
        <v>730</v>
      </c>
      <c r="K21" s="1297"/>
      <c r="L21" s="1059"/>
      <c r="M21" s="1060"/>
    </row>
    <row r="22" spans="1:13" ht="15.75">
      <c r="A22" s="2039"/>
      <c r="B22" s="2042"/>
      <c r="C22" s="1285" t="s">
        <v>737</v>
      </c>
      <c r="D22" s="1090"/>
      <c r="E22" s="1059"/>
      <c r="F22" s="1287" t="s">
        <v>738</v>
      </c>
      <c r="G22" s="1290"/>
      <c r="H22" s="1059"/>
      <c r="I22" s="1091"/>
      <c r="J22" s="1059"/>
      <c r="K22" s="1058"/>
      <c r="L22" s="1059"/>
      <c r="M22" s="1060"/>
    </row>
    <row r="23" spans="1:13" ht="15.75">
      <c r="A23" s="2039"/>
      <c r="B23" s="2042"/>
      <c r="C23" s="1298"/>
      <c r="D23" s="1299"/>
      <c r="E23" s="1299"/>
      <c r="F23" s="1299"/>
      <c r="G23" s="1299"/>
      <c r="H23" s="1299"/>
      <c r="I23" s="1299"/>
      <c r="J23" s="1299"/>
      <c r="K23" s="1299"/>
      <c r="L23" s="1062"/>
      <c r="M23" s="1063"/>
    </row>
    <row r="24" spans="1:13" ht="15.75">
      <c r="A24" s="2039"/>
      <c r="B24" s="1300" t="s">
        <v>739</v>
      </c>
      <c r="C24" s="1301"/>
      <c r="D24" s="1302"/>
      <c r="E24" s="1302"/>
      <c r="F24" s="1302"/>
      <c r="G24" s="1302"/>
      <c r="H24" s="1302"/>
      <c r="I24" s="1302"/>
      <c r="J24" s="1302"/>
      <c r="K24" s="1302"/>
      <c r="L24" s="1302"/>
      <c r="M24" s="1303"/>
    </row>
    <row r="25" spans="1:13" ht="15.75">
      <c r="A25" s="2039"/>
      <c r="B25" s="1094"/>
      <c r="C25" s="1304" t="s">
        <v>740</v>
      </c>
      <c r="D25" s="1305">
        <v>0.59399999999999997</v>
      </c>
      <c r="E25" s="1297"/>
      <c r="F25" s="1306" t="s">
        <v>741</v>
      </c>
      <c r="G25" s="1290">
        <v>2019</v>
      </c>
      <c r="H25" s="1297"/>
      <c r="I25" s="1306" t="s">
        <v>742</v>
      </c>
      <c r="J25" s="2044" t="s">
        <v>743</v>
      </c>
      <c r="K25" s="2045"/>
      <c r="L25" s="2046"/>
      <c r="M25" s="1307"/>
    </row>
    <row r="26" spans="1:13" ht="15.75">
      <c r="A26" s="2039"/>
      <c r="B26" s="1046"/>
      <c r="C26" s="1292"/>
      <c r="D26" s="1293"/>
      <c r="E26" s="1293"/>
      <c r="F26" s="1293"/>
      <c r="G26" s="1293"/>
      <c r="H26" s="1293"/>
      <c r="I26" s="1293"/>
      <c r="J26" s="1293"/>
      <c r="K26" s="1293"/>
      <c r="L26" s="1293"/>
      <c r="M26" s="1294"/>
    </row>
    <row r="27" spans="1:13" ht="15.75">
      <c r="A27" s="2039"/>
      <c r="B27" s="2042" t="s">
        <v>744</v>
      </c>
      <c r="C27" s="1104"/>
      <c r="D27" s="1105"/>
      <c r="E27" s="1105"/>
      <c r="F27" s="1105"/>
      <c r="G27" s="1105"/>
      <c r="H27" s="1105"/>
      <c r="I27" s="1105"/>
      <c r="J27" s="1105"/>
      <c r="K27" s="1105"/>
      <c r="L27" s="1059"/>
      <c r="M27" s="1060"/>
    </row>
    <row r="28" spans="1:13" ht="15.75">
      <c r="A28" s="2039"/>
      <c r="B28" s="2042"/>
      <c r="C28" s="1308" t="s">
        <v>745</v>
      </c>
      <c r="D28" s="1309">
        <v>2021</v>
      </c>
      <c r="E28" s="1108"/>
      <c r="F28" s="1297" t="s">
        <v>746</v>
      </c>
      <c r="G28" s="1109" t="s">
        <v>747</v>
      </c>
      <c r="H28" s="1108"/>
      <c r="I28" s="1306"/>
      <c r="J28" s="1108"/>
      <c r="K28" s="1108"/>
      <c r="L28" s="1059"/>
      <c r="M28" s="1060"/>
    </row>
    <row r="29" spans="1:13" ht="15.75">
      <c r="A29" s="2039"/>
      <c r="B29" s="2042"/>
      <c r="C29" s="1308"/>
      <c r="D29" s="1310"/>
      <c r="E29" s="1108"/>
      <c r="F29" s="1297"/>
      <c r="G29" s="1108"/>
      <c r="H29" s="1108"/>
      <c r="I29" s="1306"/>
      <c r="J29" s="1108"/>
      <c r="K29" s="1108"/>
      <c r="L29" s="1059"/>
      <c r="M29" s="1060"/>
    </row>
    <row r="30" spans="1:13" ht="15.75">
      <c r="A30" s="2039"/>
      <c r="B30" s="1300" t="s">
        <v>748</v>
      </c>
      <c r="C30" s="1311"/>
      <c r="D30" s="1312"/>
      <c r="E30" s="1312"/>
      <c r="F30" s="1312"/>
      <c r="G30" s="1312"/>
      <c r="H30" s="1312"/>
      <c r="I30" s="1312"/>
      <c r="J30" s="1312"/>
      <c r="K30" s="1312"/>
      <c r="L30" s="1312"/>
      <c r="M30" s="1313"/>
    </row>
    <row r="31" spans="1:13" ht="15.75">
      <c r="A31" s="2039"/>
      <c r="B31" s="1094"/>
      <c r="C31" s="1314"/>
      <c r="D31" s="1315" t="s">
        <v>749</v>
      </c>
      <c r="E31" s="1315"/>
      <c r="F31" s="1315" t="s">
        <v>750</v>
      </c>
      <c r="G31" s="1315"/>
      <c r="H31" s="1117" t="s">
        <v>751</v>
      </c>
      <c r="I31" s="1117"/>
      <c r="J31" s="1117" t="s">
        <v>752</v>
      </c>
      <c r="K31" s="1315"/>
      <c r="L31" s="1315" t="s">
        <v>753</v>
      </c>
      <c r="M31" s="1316"/>
    </row>
    <row r="32" spans="1:13" ht="60" customHeight="1">
      <c r="A32" s="2039"/>
      <c r="B32" s="1094"/>
      <c r="C32" s="1314"/>
      <c r="D32" s="1317">
        <v>0.61399999999999999</v>
      </c>
      <c r="E32" s="1318"/>
      <c r="F32" s="1317">
        <v>0.63400000000000001</v>
      </c>
      <c r="G32" s="1318"/>
      <c r="H32" s="1317">
        <v>0.65400000000000003</v>
      </c>
      <c r="I32" s="1318"/>
      <c r="J32" s="1317">
        <v>0.67400000000000004</v>
      </c>
      <c r="K32" s="1318"/>
      <c r="L32" s="1317">
        <v>0.69</v>
      </c>
      <c r="M32" s="1319"/>
    </row>
    <row r="33" spans="1:13" ht="15.75">
      <c r="A33" s="2039"/>
      <c r="B33" s="1094"/>
      <c r="C33" s="1314"/>
      <c r="D33" s="1315" t="s">
        <v>753</v>
      </c>
      <c r="E33" s="1315"/>
      <c r="F33" s="1315" t="s">
        <v>754</v>
      </c>
      <c r="G33" s="1315"/>
      <c r="H33" s="1117"/>
      <c r="I33" s="1117"/>
      <c r="J33" s="1117"/>
      <c r="K33" s="1315"/>
      <c r="L33" s="1315"/>
      <c r="M33" s="1284"/>
    </row>
    <row r="34" spans="1:13" ht="15.75">
      <c r="A34" s="2039"/>
      <c r="B34" s="1094"/>
      <c r="C34" s="1314"/>
      <c r="D34" s="1320">
        <v>2025</v>
      </c>
      <c r="E34" s="1318"/>
      <c r="F34" s="1317">
        <v>0.69</v>
      </c>
      <c r="G34" s="1318"/>
      <c r="H34" s="1117"/>
      <c r="I34" s="1117"/>
      <c r="J34" s="1117"/>
      <c r="K34" s="1117"/>
      <c r="L34" s="1117"/>
      <c r="M34" s="1117"/>
    </row>
    <row r="35" spans="1:13" ht="15.75">
      <c r="A35" s="2039"/>
      <c r="B35" s="1094"/>
      <c r="C35" s="1314"/>
      <c r="D35" s="1315"/>
      <c r="E35" s="1315"/>
      <c r="F35" s="1315"/>
      <c r="G35" s="1315"/>
      <c r="H35" s="1117"/>
      <c r="I35" s="1117"/>
      <c r="J35" s="1117"/>
      <c r="K35" s="1315"/>
      <c r="L35" s="1315"/>
      <c r="M35" s="1284"/>
    </row>
    <row r="36" spans="1:13" ht="15.75">
      <c r="A36" s="2039"/>
      <c r="B36" s="2050" t="s">
        <v>755</v>
      </c>
      <c r="C36" s="1295"/>
      <c r="D36" s="1296"/>
      <c r="E36" s="1296"/>
      <c r="F36" s="1296"/>
      <c r="G36" s="1296"/>
      <c r="H36" s="1296"/>
      <c r="I36" s="1296"/>
      <c r="J36" s="1296"/>
      <c r="K36" s="1296"/>
      <c r="L36" s="1056"/>
      <c r="M36" s="1321"/>
    </row>
    <row r="37" spans="1:13" ht="15.75">
      <c r="A37" s="2039"/>
      <c r="B37" s="2051"/>
      <c r="C37" s="1133"/>
      <c r="D37" s="1322" t="s">
        <v>93</v>
      </c>
      <c r="E37" s="1323" t="s">
        <v>95</v>
      </c>
      <c r="F37" s="2053" t="s">
        <v>756</v>
      </c>
      <c r="G37" s="2054"/>
      <c r="H37" s="2054"/>
      <c r="I37" s="2054"/>
      <c r="J37" s="2054"/>
      <c r="K37" s="1324" t="s">
        <v>757</v>
      </c>
      <c r="L37" s="2055"/>
      <c r="M37" s="2056"/>
    </row>
    <row r="38" spans="1:13" ht="15.75">
      <c r="A38" s="2039"/>
      <c r="B38" s="2051"/>
      <c r="C38" s="1133"/>
      <c r="D38" s="735"/>
      <c r="E38" s="937" t="s">
        <v>730</v>
      </c>
      <c r="F38" s="2053"/>
      <c r="G38" s="2054"/>
      <c r="H38" s="2054"/>
      <c r="I38" s="2054"/>
      <c r="J38" s="2054"/>
      <c r="K38" s="1059"/>
      <c r="L38" s="2057"/>
      <c r="M38" s="2058"/>
    </row>
    <row r="39" spans="1:13" ht="15.75">
      <c r="A39" s="2039"/>
      <c r="B39" s="2052"/>
      <c r="C39" s="1137"/>
      <c r="D39" s="1062"/>
      <c r="E39" s="1062"/>
      <c r="F39" s="1062"/>
      <c r="G39" s="1062"/>
      <c r="H39" s="1062"/>
      <c r="I39" s="1062"/>
      <c r="J39" s="1062"/>
      <c r="K39" s="1062"/>
      <c r="L39" s="1062"/>
      <c r="M39" s="1325"/>
    </row>
    <row r="40" spans="1:13" ht="168" customHeight="1">
      <c r="A40" s="2039"/>
      <c r="B40" s="1045" t="s">
        <v>758</v>
      </c>
      <c r="C40" s="2059" t="s">
        <v>759</v>
      </c>
      <c r="D40" s="2060"/>
      <c r="E40" s="2060"/>
      <c r="F40" s="2060"/>
      <c r="G40" s="2060"/>
      <c r="H40" s="2060"/>
      <c r="I40" s="2060"/>
      <c r="J40" s="2060"/>
      <c r="K40" s="2060"/>
      <c r="L40" s="2060"/>
      <c r="M40" s="2061"/>
    </row>
    <row r="41" spans="1:13" ht="15.75">
      <c r="A41" s="2039"/>
      <c r="B41" s="1045" t="s">
        <v>760</v>
      </c>
      <c r="C41" s="2047" t="s">
        <v>761</v>
      </c>
      <c r="D41" s="2048"/>
      <c r="E41" s="2048"/>
      <c r="F41" s="2048"/>
      <c r="G41" s="2048"/>
      <c r="H41" s="2048"/>
      <c r="I41" s="2048"/>
      <c r="J41" s="2048"/>
      <c r="K41" s="2048"/>
      <c r="L41" s="2048"/>
      <c r="M41" s="2049"/>
    </row>
    <row r="42" spans="1:13" ht="15.75">
      <c r="A42" s="2039"/>
      <c r="B42" s="1045" t="s">
        <v>762</v>
      </c>
      <c r="C42" s="2047" t="s">
        <v>763</v>
      </c>
      <c r="D42" s="2048"/>
      <c r="E42" s="2048"/>
      <c r="F42" s="2048"/>
      <c r="G42" s="2048"/>
      <c r="H42" s="2048"/>
      <c r="I42" s="2048"/>
      <c r="J42" s="2048"/>
      <c r="K42" s="2048"/>
      <c r="L42" s="2048"/>
      <c r="M42" s="2049"/>
    </row>
    <row r="43" spans="1:13" ht="15.75">
      <c r="A43" s="2040"/>
      <c r="B43" s="1045" t="s">
        <v>764</v>
      </c>
      <c r="C43" s="1326">
        <v>2017</v>
      </c>
      <c r="D43" s="1327"/>
      <c r="E43" s="1327"/>
      <c r="F43" s="1327"/>
      <c r="G43" s="1327"/>
      <c r="H43" s="1327"/>
      <c r="I43" s="1327"/>
      <c r="J43" s="1327"/>
      <c r="K43" s="1327"/>
      <c r="L43" s="1327"/>
      <c r="M43" s="1328"/>
    </row>
    <row r="44" spans="1:13" ht="15.75">
      <c r="A44" s="2023" t="s">
        <v>765</v>
      </c>
      <c r="B44" s="1965" t="s">
        <v>766</v>
      </c>
      <c r="C44" s="2032" t="s">
        <v>273</v>
      </c>
      <c r="D44" s="2033"/>
      <c r="E44" s="2033"/>
      <c r="F44" s="2033"/>
      <c r="G44" s="2033"/>
      <c r="H44" s="2033"/>
      <c r="I44" s="2033"/>
      <c r="J44" s="2033"/>
      <c r="K44" s="2033"/>
      <c r="L44" s="2033"/>
      <c r="M44" s="2034"/>
    </row>
    <row r="45" spans="1:13" ht="15.75">
      <c r="A45" s="2024"/>
      <c r="B45" s="1965" t="s">
        <v>767</v>
      </c>
      <c r="C45" s="2032" t="s">
        <v>768</v>
      </c>
      <c r="D45" s="2033"/>
      <c r="E45" s="2033"/>
      <c r="F45" s="2033"/>
      <c r="G45" s="2033"/>
      <c r="H45" s="2033"/>
      <c r="I45" s="2033"/>
      <c r="J45" s="2033"/>
      <c r="K45" s="2033"/>
      <c r="L45" s="2033"/>
      <c r="M45" s="2034"/>
    </row>
    <row r="46" spans="1:13" ht="15.75">
      <c r="A46" s="2024"/>
      <c r="B46" s="1965" t="s">
        <v>769</v>
      </c>
      <c r="C46" s="2032" t="s">
        <v>56</v>
      </c>
      <c r="D46" s="2033"/>
      <c r="E46" s="2033"/>
      <c r="F46" s="2033"/>
      <c r="G46" s="2033"/>
      <c r="H46" s="2033"/>
      <c r="I46" s="2033"/>
      <c r="J46" s="2033"/>
      <c r="K46" s="2033"/>
      <c r="L46" s="2033"/>
      <c r="M46" s="2034"/>
    </row>
    <row r="47" spans="1:13" ht="15.75">
      <c r="A47" s="2024"/>
      <c r="B47" s="1966" t="s">
        <v>770</v>
      </c>
      <c r="C47" s="2032" t="s">
        <v>506</v>
      </c>
      <c r="D47" s="2033"/>
      <c r="E47" s="2033"/>
      <c r="F47" s="2033"/>
      <c r="G47" s="2033"/>
      <c r="H47" s="2033"/>
      <c r="I47" s="2033"/>
      <c r="J47" s="2033"/>
      <c r="K47" s="2033"/>
      <c r="L47" s="2033"/>
      <c r="M47" s="2034"/>
    </row>
    <row r="48" spans="1:13" ht="16.5" customHeight="1">
      <c r="A48" s="2024"/>
      <c r="B48" s="1965" t="s">
        <v>771</v>
      </c>
      <c r="C48" s="2035" t="s">
        <v>772</v>
      </c>
      <c r="D48" s="2036"/>
      <c r="E48" s="2036"/>
      <c r="F48" s="2036"/>
      <c r="G48" s="2036"/>
      <c r="H48" s="2036"/>
      <c r="I48" s="2036"/>
      <c r="J48" s="2036"/>
      <c r="K48" s="2036"/>
      <c r="L48" s="2036"/>
      <c r="M48" s="2037"/>
    </row>
    <row r="49" spans="1:13" ht="15.75">
      <c r="A49" s="2031"/>
      <c r="B49" s="1965" t="s">
        <v>773</v>
      </c>
      <c r="C49" s="2032">
        <v>3279797</v>
      </c>
      <c r="D49" s="2033"/>
      <c r="E49" s="2033"/>
      <c r="F49" s="2033"/>
      <c r="G49" s="2033"/>
      <c r="H49" s="2033"/>
      <c r="I49" s="2033"/>
      <c r="J49" s="2033"/>
      <c r="K49" s="2033"/>
      <c r="L49" s="2033"/>
      <c r="M49" s="2034"/>
    </row>
    <row r="50" spans="1:13" ht="19.5" customHeight="1">
      <c r="A50" s="2023" t="s">
        <v>774</v>
      </c>
      <c r="B50" s="1967" t="s">
        <v>775</v>
      </c>
      <c r="C50" s="2025" t="s">
        <v>776</v>
      </c>
      <c r="D50" s="2026"/>
      <c r="E50" s="2026"/>
      <c r="F50" s="2026"/>
      <c r="G50" s="2026"/>
      <c r="H50" s="2026"/>
      <c r="I50" s="2026"/>
      <c r="J50" s="2026"/>
      <c r="K50" s="2026"/>
      <c r="L50" s="2026"/>
      <c r="M50" s="2027"/>
    </row>
    <row r="51" spans="1:13" ht="18" customHeight="1">
      <c r="A51" s="2024"/>
      <c r="B51" s="1967" t="s">
        <v>777</v>
      </c>
      <c r="C51" s="2025" t="s">
        <v>778</v>
      </c>
      <c r="D51" s="2026"/>
      <c r="E51" s="2026"/>
      <c r="F51" s="2026"/>
      <c r="G51" s="2026"/>
      <c r="H51" s="2026"/>
      <c r="I51" s="2026"/>
      <c r="J51" s="2026"/>
      <c r="K51" s="2026"/>
      <c r="L51" s="2026"/>
      <c r="M51" s="2027"/>
    </row>
    <row r="52" spans="1:13" ht="18.75" customHeight="1">
      <c r="A52" s="2024"/>
      <c r="B52" s="1968" t="s">
        <v>230</v>
      </c>
      <c r="C52" s="2025" t="s">
        <v>779</v>
      </c>
      <c r="D52" s="2026"/>
      <c r="E52" s="2026"/>
      <c r="F52" s="2026"/>
      <c r="G52" s="2026"/>
      <c r="H52" s="2026"/>
      <c r="I52" s="2026"/>
      <c r="J52" s="2026"/>
      <c r="K52" s="2026"/>
      <c r="L52" s="2026"/>
      <c r="M52" s="2027"/>
    </row>
    <row r="53" spans="1:13" ht="216.75" customHeight="1">
      <c r="A53" s="1331" t="s">
        <v>780</v>
      </c>
      <c r="B53" s="1969"/>
      <c r="C53" s="2028" t="s">
        <v>781</v>
      </c>
      <c r="D53" s="2029"/>
      <c r="E53" s="2029"/>
      <c r="F53" s="2029"/>
      <c r="G53" s="2029"/>
      <c r="H53" s="2029"/>
      <c r="I53" s="2029"/>
      <c r="J53" s="2029"/>
      <c r="K53" s="2029"/>
      <c r="L53" s="2029"/>
      <c r="M53" s="2030"/>
    </row>
  </sheetData>
  <mergeCells count="40">
    <mergeCell ref="A1:M1"/>
    <mergeCell ref="A2:A11"/>
    <mergeCell ref="C2:M2"/>
    <mergeCell ref="C3:M3"/>
    <mergeCell ref="F4:G4"/>
    <mergeCell ref="C5:M5"/>
    <mergeCell ref="C7:D7"/>
    <mergeCell ref="I7:M7"/>
    <mergeCell ref="B8:B10"/>
    <mergeCell ref="C9:D9"/>
    <mergeCell ref="F9:G9"/>
    <mergeCell ref="I9:J9"/>
    <mergeCell ref="C10:D10"/>
    <mergeCell ref="F10:G10"/>
    <mergeCell ref="I10:J10"/>
    <mergeCell ref="C11:M11"/>
    <mergeCell ref="A12:A43"/>
    <mergeCell ref="B13:B19"/>
    <mergeCell ref="B20:B23"/>
    <mergeCell ref="J25:L25"/>
    <mergeCell ref="B27:B29"/>
    <mergeCell ref="C41:M41"/>
    <mergeCell ref="B36:B39"/>
    <mergeCell ref="F37:F38"/>
    <mergeCell ref="G37:J38"/>
    <mergeCell ref="L37:M38"/>
    <mergeCell ref="C40:M40"/>
    <mergeCell ref="C42:M42"/>
    <mergeCell ref="A44:A49"/>
    <mergeCell ref="C44:M44"/>
    <mergeCell ref="C45:M45"/>
    <mergeCell ref="C46:M46"/>
    <mergeCell ref="C47:M47"/>
    <mergeCell ref="C48:M48"/>
    <mergeCell ref="C49:M49"/>
    <mergeCell ref="A50:A52"/>
    <mergeCell ref="C50:M50"/>
    <mergeCell ref="C51:M51"/>
    <mergeCell ref="C52:M52"/>
    <mergeCell ref="C53:M53"/>
  </mergeCells>
  <dataValidations count="5">
    <dataValidation allowBlank="1" showInputMessage="1" showErrorMessage="1" prompt="Incluir una ficha por cada indicador, ya sea de producto o de resultado" sqref="A1" xr:uid="{00000000-0002-0000-0200-000000000000}"/>
    <dataValidation allowBlank="1" showInputMessage="1" showErrorMessage="1" prompt="Seleccione de la lista desplegable" sqref="B4 B7 H7" xr:uid="{00000000-0002-0000-0200-000001000000}"/>
    <dataValidation allowBlank="1" showInputMessage="1" showErrorMessage="1" prompt="Determine si el indicador responde a un enfoque (Derechos Humanos, Género, Diferencial, Poblacional, Ambiental y Territorial). Si responde a más de enfoque separelos por ;" sqref="B12" xr:uid="{00000000-0002-0000-0200-000002000000}"/>
    <dataValidation type="list" allowBlank="1" showInputMessage="1" showErrorMessage="1" sqref="I7:M7" xr:uid="{00000000-0002-0000-0200-000003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200-000004000000}"/>
  </dataValidations>
  <hyperlinks>
    <hyperlink ref="C48" r:id="rId1" xr:uid="{00000000-0004-0000-0200-000000000000}"/>
    <hyperlink ref="C48:M48" r:id="rId2" display="ccardozoa@sdis.gov.co" xr:uid="{00000000-0004-0000-0200-000001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58"/>
  <sheetViews>
    <sheetView topLeftCell="A40" zoomScale="85" zoomScaleNormal="85" workbookViewId="0">
      <selection activeCell="O8" sqref="O8"/>
    </sheetView>
  </sheetViews>
  <sheetFormatPr baseColWidth="10" defaultColWidth="11.42578125" defaultRowHeight="15"/>
  <cols>
    <col min="1" max="1" width="30.7109375" customWidth="1"/>
    <col min="2" max="2" width="34.85546875" customWidth="1"/>
    <col min="3" max="3" width="13.28515625" customWidth="1"/>
    <col min="4" max="4" width="7.5703125" customWidth="1"/>
    <col min="6" max="6" width="9.7109375" customWidth="1"/>
  </cols>
  <sheetData>
    <row r="1" spans="1:13" ht="15.75">
      <c r="A1" s="2591" t="s">
        <v>1176</v>
      </c>
      <c r="B1" s="2592"/>
      <c r="C1" s="2592"/>
      <c r="D1" s="2592"/>
      <c r="E1" s="2592"/>
      <c r="F1" s="2592"/>
      <c r="G1" s="2592"/>
      <c r="H1" s="2592"/>
      <c r="I1" s="2592"/>
      <c r="J1" s="2592"/>
      <c r="K1" s="2592"/>
      <c r="L1" s="2592"/>
      <c r="M1" s="2593"/>
    </row>
    <row r="2" spans="1:13" ht="15.75">
      <c r="A2" s="2952" t="s">
        <v>707</v>
      </c>
      <c r="B2" s="217" t="s">
        <v>708</v>
      </c>
      <c r="C2" s="2954" t="s">
        <v>1177</v>
      </c>
      <c r="D2" s="2955"/>
      <c r="E2" s="2955"/>
      <c r="F2" s="2955"/>
      <c r="G2" s="2955"/>
      <c r="H2" s="2955"/>
      <c r="I2" s="2955"/>
      <c r="J2" s="2955"/>
      <c r="K2" s="2955"/>
      <c r="L2" s="2955"/>
      <c r="M2" s="2956"/>
    </row>
    <row r="3" spans="1:13" ht="31.5">
      <c r="A3" s="2953"/>
      <c r="B3" s="218" t="s">
        <v>880</v>
      </c>
      <c r="C3" s="2957" t="s">
        <v>1178</v>
      </c>
      <c r="D3" s="2958"/>
      <c r="E3" s="2958"/>
      <c r="F3" s="2958"/>
      <c r="G3" s="2958"/>
      <c r="H3" s="2958"/>
      <c r="I3" s="2958"/>
      <c r="J3" s="2958"/>
      <c r="K3" s="2958"/>
      <c r="L3" s="2958"/>
      <c r="M3" s="2959"/>
    </row>
    <row r="4" spans="1:13" ht="36.75" customHeight="1">
      <c r="A4" s="2953"/>
      <c r="B4" s="59" t="s">
        <v>226</v>
      </c>
      <c r="C4" s="193" t="s">
        <v>93</v>
      </c>
      <c r="D4" s="964"/>
      <c r="E4" s="335"/>
      <c r="F4" s="2583" t="s">
        <v>227</v>
      </c>
      <c r="G4" s="2584"/>
      <c r="H4" s="624">
        <v>20</v>
      </c>
      <c r="I4" s="2920" t="s">
        <v>1179</v>
      </c>
      <c r="J4" s="2921"/>
      <c r="K4" s="2921"/>
      <c r="L4" s="2921"/>
      <c r="M4" s="2922"/>
    </row>
    <row r="5" spans="1:13" ht="48" customHeight="1">
      <c r="A5" s="2953"/>
      <c r="B5" s="59" t="s">
        <v>711</v>
      </c>
      <c r="C5" s="2960" t="s">
        <v>1180</v>
      </c>
      <c r="D5" s="2961"/>
      <c r="E5" s="2961"/>
      <c r="F5" s="2961"/>
      <c r="G5" s="2961"/>
      <c r="H5" s="2961"/>
      <c r="I5" s="2961"/>
      <c r="J5" s="2961"/>
      <c r="K5" s="2961"/>
      <c r="L5" s="2961"/>
      <c r="M5" s="2962"/>
    </row>
    <row r="6" spans="1:13" ht="33" customHeight="1">
      <c r="A6" s="2953"/>
      <c r="B6" s="59" t="s">
        <v>712</v>
      </c>
      <c r="C6" s="2963" t="s">
        <v>1181</v>
      </c>
      <c r="D6" s="2961"/>
      <c r="E6" s="2961"/>
      <c r="F6" s="2961"/>
      <c r="G6" s="2961"/>
      <c r="H6" s="2961"/>
      <c r="I6" s="2961"/>
      <c r="J6" s="2961"/>
      <c r="K6" s="2961"/>
      <c r="L6" s="2961"/>
      <c r="M6" s="2962"/>
    </row>
    <row r="7" spans="1:13" ht="34.5" customHeight="1">
      <c r="A7" s="2953"/>
      <c r="B7" s="218" t="s">
        <v>713</v>
      </c>
      <c r="C7" s="2950" t="s">
        <v>35</v>
      </c>
      <c r="D7" s="2951"/>
      <c r="E7" s="2951"/>
      <c r="F7" s="113"/>
      <c r="G7" s="114"/>
      <c r="H7" s="86" t="s">
        <v>230</v>
      </c>
      <c r="I7" s="2600" t="s">
        <v>62</v>
      </c>
      <c r="J7" s="2599"/>
      <c r="K7" s="2599"/>
      <c r="L7" s="2599"/>
      <c r="M7" s="2769"/>
    </row>
    <row r="8" spans="1:13" ht="15.75">
      <c r="A8" s="2953"/>
      <c r="B8" s="2739" t="s">
        <v>714</v>
      </c>
      <c r="C8" s="194"/>
      <c r="D8" s="716"/>
      <c r="E8" s="716"/>
      <c r="F8" s="716"/>
      <c r="G8" s="716"/>
      <c r="H8" s="716"/>
      <c r="I8" s="716"/>
      <c r="J8" s="716"/>
      <c r="K8" s="716"/>
      <c r="L8" s="115"/>
      <c r="M8" s="195"/>
    </row>
    <row r="9" spans="1:13" ht="15.75">
      <c r="A9" s="2953"/>
      <c r="B9" s="2740"/>
      <c r="C9" s="2742" t="s">
        <v>1182</v>
      </c>
      <c r="D9" s="2590"/>
      <c r="E9" s="10"/>
      <c r="F9" s="2590"/>
      <c r="G9" s="2590"/>
      <c r="H9" s="10"/>
      <c r="I9" s="2590"/>
      <c r="J9" s="2590"/>
      <c r="K9" s="10"/>
      <c r="L9" s="8"/>
      <c r="M9" s="196"/>
    </row>
    <row r="10" spans="1:13" ht="15.75">
      <c r="A10" s="2953"/>
      <c r="B10" s="2741"/>
      <c r="C10" s="2742" t="s">
        <v>716</v>
      </c>
      <c r="D10" s="2590"/>
      <c r="E10" s="633"/>
      <c r="F10" s="2590" t="s">
        <v>716</v>
      </c>
      <c r="G10" s="2590"/>
      <c r="H10" s="633"/>
      <c r="I10" s="2590" t="s">
        <v>716</v>
      </c>
      <c r="J10" s="2590"/>
      <c r="K10" s="633"/>
      <c r="L10" s="117"/>
      <c r="M10" s="197"/>
    </row>
    <row r="11" spans="1:13" ht="25.5" customHeight="1">
      <c r="A11" s="2953"/>
      <c r="B11" s="218" t="s">
        <v>717</v>
      </c>
      <c r="C11" s="2755" t="s">
        <v>1183</v>
      </c>
      <c r="D11" s="2587"/>
      <c r="E11" s="2587"/>
      <c r="F11" s="2587"/>
      <c r="G11" s="2587"/>
      <c r="H11" s="2587"/>
      <c r="I11" s="2587"/>
      <c r="J11" s="2587"/>
      <c r="K11" s="2587"/>
      <c r="L11" s="2587"/>
      <c r="M11" s="2756"/>
    </row>
    <row r="12" spans="1:13" ht="33" customHeight="1">
      <c r="A12" s="2953"/>
      <c r="B12" s="218" t="s">
        <v>887</v>
      </c>
      <c r="C12" s="2947" t="s">
        <v>1184</v>
      </c>
      <c r="D12" s="2948"/>
      <c r="E12" s="2948"/>
      <c r="F12" s="2948"/>
      <c r="G12" s="2948"/>
      <c r="H12" s="2948"/>
      <c r="I12" s="2948"/>
      <c r="J12" s="2948"/>
      <c r="K12" s="2948"/>
      <c r="L12" s="2948"/>
      <c r="M12" s="2949"/>
    </row>
    <row r="13" spans="1:13" ht="47.25">
      <c r="A13" s="2953"/>
      <c r="B13" s="218" t="s">
        <v>889</v>
      </c>
      <c r="C13" s="2767" t="s">
        <v>411</v>
      </c>
      <c r="D13" s="2603"/>
      <c r="E13" s="2603"/>
      <c r="F13" s="2603"/>
      <c r="G13" s="2603"/>
      <c r="H13" s="2603"/>
      <c r="I13" s="2603"/>
      <c r="J13" s="2603"/>
      <c r="K13" s="2603"/>
      <c r="L13" s="2603"/>
      <c r="M13" s="2768"/>
    </row>
    <row r="14" spans="1:13">
      <c r="A14" s="2953"/>
      <c r="B14" s="2739" t="s">
        <v>890</v>
      </c>
      <c r="C14" s="2938" t="s">
        <v>55</v>
      </c>
      <c r="D14" s="2936"/>
      <c r="E14" s="2939" t="s">
        <v>108</v>
      </c>
      <c r="F14" s="2940" t="s">
        <v>1185</v>
      </c>
      <c r="G14" s="2941" t="s">
        <v>1186</v>
      </c>
      <c r="H14" s="2942"/>
      <c r="I14" s="2942"/>
      <c r="J14" s="2942"/>
      <c r="K14" s="2942"/>
      <c r="L14" s="2942"/>
      <c r="M14" s="2943"/>
    </row>
    <row r="15" spans="1:13" ht="29.25" customHeight="1">
      <c r="A15" s="2953"/>
      <c r="B15" s="2740"/>
      <c r="C15" s="2938"/>
      <c r="D15" s="2936"/>
      <c r="E15" s="2939"/>
      <c r="F15" s="2940"/>
      <c r="G15" s="2944"/>
      <c r="H15" s="2945"/>
      <c r="I15" s="2945"/>
      <c r="J15" s="2945"/>
      <c r="K15" s="2945"/>
      <c r="L15" s="2945"/>
      <c r="M15" s="2946"/>
    </row>
    <row r="16" spans="1:13" ht="15.75">
      <c r="A16" s="2935" t="s">
        <v>719</v>
      </c>
      <c r="B16" s="150" t="s">
        <v>217</v>
      </c>
      <c r="C16" s="2755" t="s">
        <v>418</v>
      </c>
      <c r="D16" s="2587"/>
      <c r="E16" s="2587"/>
      <c r="F16" s="2587"/>
      <c r="G16" s="2587"/>
      <c r="H16" s="2587"/>
      <c r="I16" s="2587"/>
      <c r="J16" s="2587"/>
      <c r="K16" s="2587"/>
      <c r="L16" s="2587"/>
      <c r="M16" s="2756"/>
    </row>
    <row r="17" spans="1:13" ht="17.25" customHeight="1">
      <c r="A17" s="2826"/>
      <c r="B17" s="150" t="s">
        <v>892</v>
      </c>
      <c r="C17" s="2755" t="s">
        <v>1187</v>
      </c>
      <c r="D17" s="2587"/>
      <c r="E17" s="2587"/>
      <c r="F17" s="2587"/>
      <c r="G17" s="2587"/>
      <c r="H17" s="2587"/>
      <c r="I17" s="2587"/>
      <c r="J17" s="2587"/>
      <c r="K17" s="2587"/>
      <c r="L17" s="2587"/>
      <c r="M17" s="2756"/>
    </row>
    <row r="18" spans="1:13" ht="15.75">
      <c r="A18" s="2826"/>
      <c r="B18" s="2822" t="s">
        <v>720</v>
      </c>
      <c r="C18" s="198"/>
      <c r="D18" s="168"/>
      <c r="E18" s="168"/>
      <c r="F18" s="168"/>
      <c r="G18" s="168"/>
      <c r="H18" s="168"/>
      <c r="I18" s="168"/>
      <c r="J18" s="168"/>
      <c r="K18" s="168"/>
      <c r="L18" s="168"/>
      <c r="M18" s="199"/>
    </row>
    <row r="19" spans="1:13" ht="15.75">
      <c r="A19" s="2826"/>
      <c r="B19" s="2823"/>
      <c r="C19" s="200"/>
      <c r="D19" s="64"/>
      <c r="E19" s="5"/>
      <c r="F19" s="64"/>
      <c r="G19" s="5"/>
      <c r="H19" s="64"/>
      <c r="I19" s="5"/>
      <c r="J19" s="64"/>
      <c r="K19" s="5"/>
      <c r="L19" s="5"/>
      <c r="M19" s="201"/>
    </row>
    <row r="20" spans="1:13" ht="15.75">
      <c r="A20" s="2826"/>
      <c r="B20" s="2823"/>
      <c r="C20" s="202" t="s">
        <v>721</v>
      </c>
      <c r="D20" s="66"/>
      <c r="E20" s="67" t="s">
        <v>722</v>
      </c>
      <c r="F20" s="66"/>
      <c r="G20" s="67" t="s">
        <v>723</v>
      </c>
      <c r="H20" s="66"/>
      <c r="I20" s="67" t="s">
        <v>724</v>
      </c>
      <c r="J20" s="994" t="s">
        <v>730</v>
      </c>
      <c r="K20" s="67"/>
      <c r="L20" s="67"/>
      <c r="M20" s="203"/>
    </row>
    <row r="21" spans="1:13" ht="15.75">
      <c r="A21" s="2826"/>
      <c r="B21" s="2823"/>
      <c r="C21" s="202" t="s">
        <v>725</v>
      </c>
      <c r="D21" s="524"/>
      <c r="E21" s="67" t="s">
        <v>726</v>
      </c>
      <c r="F21" s="68"/>
      <c r="G21" s="67" t="s">
        <v>727</v>
      </c>
      <c r="H21" s="68"/>
      <c r="I21" s="67"/>
      <c r="J21" s="87"/>
      <c r="K21" s="67"/>
      <c r="L21" s="67"/>
      <c r="M21" s="203"/>
    </row>
    <row r="22" spans="1:13" ht="15.75">
      <c r="A22" s="2826"/>
      <c r="B22" s="2823"/>
      <c r="C22" s="202" t="s">
        <v>728</v>
      </c>
      <c r="D22" s="524"/>
      <c r="E22" s="67" t="s">
        <v>729</v>
      </c>
      <c r="F22" s="524"/>
      <c r="G22" s="67"/>
      <c r="H22" s="87"/>
      <c r="I22" s="67"/>
      <c r="J22" s="87"/>
      <c r="K22" s="67"/>
      <c r="L22" s="67"/>
      <c r="M22" s="203"/>
    </row>
    <row r="23" spans="1:13" ht="15.75">
      <c r="A23" s="2826"/>
      <c r="B23" s="2823"/>
      <c r="C23" s="202" t="s">
        <v>105</v>
      </c>
      <c r="D23" s="68"/>
      <c r="E23" s="67" t="s">
        <v>731</v>
      </c>
      <c r="F23" s="664"/>
      <c r="G23" s="664"/>
      <c r="H23" s="664"/>
      <c r="I23" s="664"/>
      <c r="J23" s="664"/>
      <c r="K23" s="664"/>
      <c r="L23" s="664"/>
      <c r="M23" s="996"/>
    </row>
    <row r="24" spans="1:13" ht="15.75">
      <c r="A24" s="2826"/>
      <c r="B24" s="2836"/>
      <c r="C24" s="204"/>
      <c r="D24" s="69"/>
      <c r="E24" s="69"/>
      <c r="F24" s="69"/>
      <c r="G24" s="69"/>
      <c r="H24" s="69"/>
      <c r="I24" s="69"/>
      <c r="J24" s="69"/>
      <c r="K24" s="69"/>
      <c r="L24" s="69"/>
      <c r="M24" s="205"/>
    </row>
    <row r="25" spans="1:13" ht="15.75">
      <c r="A25" s="2826"/>
      <c r="B25" s="2822" t="s">
        <v>733</v>
      </c>
      <c r="C25" s="206"/>
      <c r="D25" s="71"/>
      <c r="E25" s="71"/>
      <c r="F25" s="71"/>
      <c r="G25" s="71"/>
      <c r="H25" s="71"/>
      <c r="I25" s="71"/>
      <c r="J25" s="71"/>
      <c r="K25" s="71"/>
      <c r="L25" s="115"/>
      <c r="M25" s="195"/>
    </row>
    <row r="26" spans="1:13" ht="15.75">
      <c r="A26" s="2826"/>
      <c r="B26" s="2823"/>
      <c r="C26" s="202" t="s">
        <v>734</v>
      </c>
      <c r="D26" s="68"/>
      <c r="E26" s="72"/>
      <c r="F26" s="67" t="s">
        <v>735</v>
      </c>
      <c r="G26" s="994" t="s">
        <v>730</v>
      </c>
      <c r="H26" s="72"/>
      <c r="I26" s="67" t="s">
        <v>736</v>
      </c>
      <c r="J26" s="524"/>
      <c r="K26" s="72"/>
      <c r="L26" s="8"/>
      <c r="M26" s="196"/>
    </row>
    <row r="27" spans="1:13" ht="15.75">
      <c r="A27" s="2826"/>
      <c r="B27" s="2823"/>
      <c r="C27" s="202" t="s">
        <v>737</v>
      </c>
      <c r="D27" s="73"/>
      <c r="E27" s="8"/>
      <c r="F27" s="67" t="s">
        <v>738</v>
      </c>
      <c r="G27" s="68"/>
      <c r="H27" s="8"/>
      <c r="I27" s="9"/>
      <c r="J27" s="8"/>
      <c r="K27" s="10"/>
      <c r="L27" s="8"/>
      <c r="M27" s="196"/>
    </row>
    <row r="28" spans="1:13" ht="15.75">
      <c r="A28" s="2826"/>
      <c r="B28" s="2836"/>
      <c r="C28" s="207"/>
      <c r="D28" s="74"/>
      <c r="E28" s="74"/>
      <c r="F28" s="74"/>
      <c r="G28" s="74"/>
      <c r="H28" s="74"/>
      <c r="I28" s="74"/>
      <c r="J28" s="74"/>
      <c r="K28" s="74"/>
      <c r="L28" s="117"/>
      <c r="M28" s="197"/>
    </row>
    <row r="29" spans="1:13" ht="15.75">
      <c r="A29" s="2826"/>
      <c r="B29" s="219" t="s">
        <v>739</v>
      </c>
      <c r="C29" s="208"/>
      <c r="D29" s="84"/>
      <c r="E29" s="84"/>
      <c r="F29" s="84"/>
      <c r="G29" s="84"/>
      <c r="H29" s="84"/>
      <c r="I29" s="84"/>
      <c r="J29" s="84"/>
      <c r="K29" s="84"/>
      <c r="L29" s="84"/>
      <c r="M29" s="209"/>
    </row>
    <row r="30" spans="1:13" ht="21.75" customHeight="1">
      <c r="A30" s="2826"/>
      <c r="B30" s="219"/>
      <c r="C30" s="210" t="s">
        <v>740</v>
      </c>
      <c r="D30" s="524">
        <v>3389</v>
      </c>
      <c r="E30" s="72"/>
      <c r="F30" s="60" t="s">
        <v>741</v>
      </c>
      <c r="G30" s="524">
        <v>2019</v>
      </c>
      <c r="H30" s="72"/>
      <c r="I30" s="60" t="s">
        <v>742</v>
      </c>
      <c r="J30" s="2936" t="s">
        <v>1188</v>
      </c>
      <c r="K30" s="2936"/>
      <c r="L30" s="2936"/>
      <c r="M30" s="211"/>
    </row>
    <row r="31" spans="1:13" ht="33" customHeight="1">
      <c r="A31" s="2826"/>
      <c r="B31" s="59"/>
      <c r="C31" s="212"/>
      <c r="D31" s="72"/>
      <c r="E31" s="72"/>
      <c r="F31" s="72"/>
      <c r="G31" s="72"/>
      <c r="H31" s="72"/>
      <c r="I31" s="72"/>
      <c r="J31" s="2937"/>
      <c r="K31" s="2937"/>
      <c r="L31" s="2937"/>
      <c r="M31" s="211"/>
    </row>
    <row r="32" spans="1:13" ht="15.75">
      <c r="A32" s="2826"/>
      <c r="B32" s="2822" t="s">
        <v>744</v>
      </c>
      <c r="C32" s="232"/>
      <c r="D32" s="224"/>
      <c r="E32" s="225"/>
      <c r="F32" s="225"/>
      <c r="G32" s="225"/>
      <c r="H32" s="225"/>
      <c r="I32" s="225"/>
      <c r="J32" s="225"/>
      <c r="K32" s="225"/>
      <c r="L32" s="226"/>
      <c r="M32" s="233"/>
    </row>
    <row r="33" spans="1:13" ht="15.75">
      <c r="A33" s="2826"/>
      <c r="B33" s="2823"/>
      <c r="C33" s="212" t="s">
        <v>745</v>
      </c>
      <c r="D33" s="223">
        <v>2021</v>
      </c>
      <c r="E33" s="11"/>
      <c r="F33" s="72" t="s">
        <v>746</v>
      </c>
      <c r="G33" s="657">
        <v>2025</v>
      </c>
      <c r="H33" s="11"/>
      <c r="I33" s="77"/>
      <c r="J33" s="11"/>
      <c r="K33" s="11"/>
      <c r="L33" s="8"/>
      <c r="M33" s="196"/>
    </row>
    <row r="34" spans="1:13" ht="15.75">
      <c r="A34" s="2826"/>
      <c r="B34" s="2836"/>
      <c r="C34" s="234"/>
      <c r="D34" s="227"/>
      <c r="E34" s="228"/>
      <c r="F34" s="229"/>
      <c r="G34" s="228"/>
      <c r="H34" s="228"/>
      <c r="I34" s="230"/>
      <c r="J34" s="228"/>
      <c r="K34" s="228"/>
      <c r="L34" s="231"/>
      <c r="M34" s="235"/>
    </row>
    <row r="35" spans="1:13" ht="15.75">
      <c r="A35" s="2826"/>
      <c r="B35" s="2822" t="s">
        <v>748</v>
      </c>
      <c r="C35" s="979"/>
      <c r="D35" s="962"/>
      <c r="E35" s="962"/>
      <c r="F35" s="962"/>
      <c r="G35" s="962"/>
      <c r="H35" s="962"/>
      <c r="I35" s="962"/>
      <c r="J35" s="962"/>
      <c r="K35" s="962"/>
      <c r="L35" s="962"/>
      <c r="M35" s="980"/>
    </row>
    <row r="36" spans="1:13" ht="15.75">
      <c r="A36" s="2826"/>
      <c r="B36" s="2823"/>
      <c r="C36" s="213"/>
      <c r="D36" s="2925">
        <v>2021</v>
      </c>
      <c r="E36" s="2925"/>
      <c r="F36" s="2925">
        <v>2022</v>
      </c>
      <c r="G36" s="2925"/>
      <c r="H36" s="2923">
        <v>2023</v>
      </c>
      <c r="I36" s="2923"/>
      <c r="J36" s="2923">
        <v>2024</v>
      </c>
      <c r="K36" s="2923"/>
      <c r="L36" s="2923">
        <v>2025</v>
      </c>
      <c r="M36" s="2924"/>
    </row>
    <row r="37" spans="1:13" ht="15.75">
      <c r="A37" s="2826"/>
      <c r="B37" s="2823"/>
      <c r="C37" s="213"/>
      <c r="D37" s="61">
        <v>3600</v>
      </c>
      <c r="E37" s="624"/>
      <c r="F37" s="61">
        <v>4000</v>
      </c>
      <c r="G37" s="61"/>
      <c r="H37" s="61">
        <v>4000</v>
      </c>
      <c r="I37" s="624"/>
      <c r="J37" s="61">
        <v>2500</v>
      </c>
      <c r="K37" s="624"/>
      <c r="L37" s="61">
        <v>1300</v>
      </c>
      <c r="M37" s="214"/>
    </row>
    <row r="38" spans="1:13" ht="15.75">
      <c r="A38" s="2826"/>
      <c r="B38" s="2823"/>
      <c r="C38" s="104"/>
      <c r="D38" s="62" t="s">
        <v>806</v>
      </c>
      <c r="E38" s="667"/>
      <c r="F38" s="62" t="s">
        <v>754</v>
      </c>
      <c r="G38" s="667"/>
      <c r="H38" s="88"/>
      <c r="I38" s="647"/>
      <c r="J38" s="88"/>
      <c r="K38" s="647"/>
      <c r="L38" s="88"/>
      <c r="M38" s="89"/>
    </row>
    <row r="39" spans="1:13" ht="15.75">
      <c r="A39" s="2826"/>
      <c r="B39" s="2823"/>
      <c r="C39" s="104"/>
      <c r="D39" s="681">
        <v>2025</v>
      </c>
      <c r="E39" s="660"/>
      <c r="F39" s="2628">
        <v>15400</v>
      </c>
      <c r="G39" s="2629"/>
      <c r="H39" s="2630"/>
      <c r="I39" s="2630"/>
      <c r="J39" s="661"/>
      <c r="K39" s="126"/>
      <c r="L39" s="661"/>
      <c r="M39" s="634"/>
    </row>
    <row r="40" spans="1:13" ht="15.75">
      <c r="A40" s="2826"/>
      <c r="B40" s="2823"/>
      <c r="C40" s="105"/>
      <c r="D40" s="62"/>
      <c r="E40" s="667"/>
      <c r="F40" s="62"/>
      <c r="G40" s="667"/>
      <c r="H40" s="645"/>
      <c r="I40" s="648"/>
      <c r="J40" s="645"/>
      <c r="K40" s="648"/>
      <c r="L40" s="645"/>
      <c r="M40" s="91"/>
    </row>
    <row r="41" spans="1:13" ht="15.75">
      <c r="A41" s="2826"/>
      <c r="B41" s="2822" t="s">
        <v>755</v>
      </c>
      <c r="C41" s="206"/>
      <c r="D41" s="71"/>
      <c r="E41" s="71"/>
      <c r="F41" s="71"/>
      <c r="G41" s="71"/>
      <c r="H41" s="71"/>
      <c r="I41" s="71"/>
      <c r="J41" s="71"/>
      <c r="K41" s="71"/>
      <c r="L41" s="8"/>
      <c r="M41" s="196"/>
    </row>
    <row r="42" spans="1:13" ht="15.75">
      <c r="A42" s="2826"/>
      <c r="B42" s="2823"/>
      <c r="C42" s="215"/>
      <c r="D42" s="12" t="s">
        <v>93</v>
      </c>
      <c r="E42" s="83" t="s">
        <v>95</v>
      </c>
      <c r="F42" s="2614" t="s">
        <v>756</v>
      </c>
      <c r="G42" s="2615" t="s">
        <v>103</v>
      </c>
      <c r="H42" s="2615"/>
      <c r="I42" s="2615"/>
      <c r="J42" s="2615"/>
      <c r="K42" s="109" t="s">
        <v>731</v>
      </c>
      <c r="L42" s="2751" t="s">
        <v>1189</v>
      </c>
      <c r="M42" s="2752"/>
    </row>
    <row r="43" spans="1:13" ht="15.75">
      <c r="A43" s="2826"/>
      <c r="B43" s="2823"/>
      <c r="C43" s="215"/>
      <c r="D43" s="110" t="s">
        <v>730</v>
      </c>
      <c r="E43" s="524"/>
      <c r="F43" s="2614"/>
      <c r="G43" s="2615"/>
      <c r="H43" s="2615"/>
      <c r="I43" s="2615"/>
      <c r="J43" s="2615"/>
      <c r="K43" s="8"/>
      <c r="L43" s="2753"/>
      <c r="M43" s="2754"/>
    </row>
    <row r="44" spans="1:13" ht="15.75">
      <c r="A44" s="2826"/>
      <c r="B44" s="2836"/>
      <c r="C44" s="216"/>
      <c r="D44" s="117"/>
      <c r="E44" s="117"/>
      <c r="F44" s="117"/>
      <c r="G44" s="117"/>
      <c r="H44" s="117"/>
      <c r="I44" s="117"/>
      <c r="J44" s="117"/>
      <c r="K44" s="117"/>
      <c r="L44" s="8"/>
      <c r="M44" s="196"/>
    </row>
    <row r="45" spans="1:13" ht="41.25" customHeight="1">
      <c r="A45" s="2826"/>
      <c r="B45" s="218" t="s">
        <v>758</v>
      </c>
      <c r="C45" s="2929" t="s">
        <v>1190</v>
      </c>
      <c r="D45" s="2930"/>
      <c r="E45" s="2930"/>
      <c r="F45" s="2930"/>
      <c r="G45" s="2930"/>
      <c r="H45" s="2930"/>
      <c r="I45" s="2930"/>
      <c r="J45" s="2930"/>
      <c r="K45" s="2930"/>
      <c r="L45" s="982"/>
      <c r="M45" s="995"/>
    </row>
    <row r="46" spans="1:13" ht="15.75">
      <c r="A46" s="2826"/>
      <c r="B46" s="150" t="s">
        <v>760</v>
      </c>
      <c r="C46" s="2931" t="s">
        <v>1191</v>
      </c>
      <c r="D46" s="2932"/>
      <c r="E46" s="2932"/>
      <c r="F46" s="2932"/>
      <c r="G46" s="2932"/>
      <c r="H46" s="2932"/>
      <c r="I46" s="2932"/>
      <c r="J46" s="2932"/>
      <c r="K46" s="2932"/>
      <c r="L46" s="2932"/>
      <c r="M46" s="2933"/>
    </row>
    <row r="47" spans="1:13" ht="15.75">
      <c r="A47" s="2826"/>
      <c r="B47" s="150" t="s">
        <v>762</v>
      </c>
      <c r="C47" s="595">
        <v>30</v>
      </c>
      <c r="D47" s="982"/>
      <c r="E47" s="982"/>
      <c r="F47" s="982"/>
      <c r="G47" s="982"/>
      <c r="H47" s="982"/>
      <c r="I47" s="982"/>
      <c r="J47" s="982"/>
      <c r="K47" s="982"/>
      <c r="L47" s="982"/>
      <c r="M47" s="995"/>
    </row>
    <row r="48" spans="1:13" ht="15.75">
      <c r="A48" s="2826"/>
      <c r="B48" s="150" t="s">
        <v>764</v>
      </c>
      <c r="C48" s="595">
        <v>2019</v>
      </c>
      <c r="D48" s="982"/>
      <c r="E48" s="982"/>
      <c r="F48" s="982"/>
      <c r="G48" s="982"/>
      <c r="H48" s="982"/>
      <c r="I48" s="982"/>
      <c r="J48" s="982"/>
      <c r="K48" s="982"/>
      <c r="L48" s="982"/>
      <c r="M48" s="995"/>
    </row>
    <row r="49" spans="1:13" ht="15.75">
      <c r="A49" s="2616" t="s">
        <v>765</v>
      </c>
      <c r="B49" s="649" t="s">
        <v>766</v>
      </c>
      <c r="C49" s="2732" t="s">
        <v>1192</v>
      </c>
      <c r="D49" s="2512"/>
      <c r="E49" s="2512"/>
      <c r="F49" s="2512"/>
      <c r="G49" s="2512"/>
      <c r="H49" s="2512"/>
      <c r="I49" s="2512"/>
      <c r="J49" s="2512"/>
      <c r="K49" s="2512"/>
      <c r="L49" s="2512"/>
      <c r="M49" s="2558"/>
    </row>
    <row r="50" spans="1:13" ht="15.75">
      <c r="A50" s="2617"/>
      <c r="B50" s="649" t="s">
        <v>767</v>
      </c>
      <c r="C50" s="2732" t="s">
        <v>1193</v>
      </c>
      <c r="D50" s="2512"/>
      <c r="E50" s="2512"/>
      <c r="F50" s="2512"/>
      <c r="G50" s="2512"/>
      <c r="H50" s="2512"/>
      <c r="I50" s="2512"/>
      <c r="J50" s="2512"/>
      <c r="K50" s="2512"/>
      <c r="L50" s="2512"/>
      <c r="M50" s="2558"/>
    </row>
    <row r="51" spans="1:13" ht="15.75">
      <c r="A51" s="2617"/>
      <c r="B51" s="649" t="s">
        <v>769</v>
      </c>
      <c r="C51" s="2732" t="s">
        <v>1182</v>
      </c>
      <c r="D51" s="2512"/>
      <c r="E51" s="2512"/>
      <c r="F51" s="2512"/>
      <c r="G51" s="2512"/>
      <c r="H51" s="2512"/>
      <c r="I51" s="2512"/>
      <c r="J51" s="2512"/>
      <c r="K51" s="2512"/>
      <c r="L51" s="2512"/>
      <c r="M51" s="2558"/>
    </row>
    <row r="52" spans="1:13" ht="15.75">
      <c r="A52" s="2617"/>
      <c r="B52" s="220" t="s">
        <v>770</v>
      </c>
      <c r="C52" s="2732" t="s">
        <v>423</v>
      </c>
      <c r="D52" s="2512"/>
      <c r="E52" s="2512"/>
      <c r="F52" s="2512"/>
      <c r="G52" s="2512"/>
      <c r="H52" s="2512"/>
      <c r="I52" s="2512"/>
      <c r="J52" s="2512"/>
      <c r="K52" s="2512"/>
      <c r="L52" s="2512"/>
      <c r="M52" s="2558"/>
    </row>
    <row r="53" spans="1:13" ht="15.75">
      <c r="A53" s="2617"/>
      <c r="B53" s="649" t="s">
        <v>771</v>
      </c>
      <c r="C53" s="2934" t="s">
        <v>1194</v>
      </c>
      <c r="D53" s="2512"/>
      <c r="E53" s="2512"/>
      <c r="F53" s="2512"/>
      <c r="G53" s="2512"/>
      <c r="H53" s="2512"/>
      <c r="I53" s="2512"/>
      <c r="J53" s="2512"/>
      <c r="K53" s="2512"/>
      <c r="L53" s="2512"/>
      <c r="M53" s="2558"/>
    </row>
    <row r="54" spans="1:13" ht="16.5" thickBot="1">
      <c r="A54" s="2824"/>
      <c r="B54" s="649" t="s">
        <v>773</v>
      </c>
      <c r="C54" s="2732">
        <v>6605400</v>
      </c>
      <c r="D54" s="2512"/>
      <c r="E54" s="2512"/>
      <c r="F54" s="2512"/>
      <c r="G54" s="2512"/>
      <c r="H54" s="2512"/>
      <c r="I54" s="2512"/>
      <c r="J54" s="2512"/>
      <c r="K54" s="2512"/>
      <c r="L54" s="2512"/>
      <c r="M54" s="2558"/>
    </row>
    <row r="55" spans="1:13" ht="15.75">
      <c r="A55" s="2616" t="s">
        <v>774</v>
      </c>
      <c r="B55" s="698" t="s">
        <v>775</v>
      </c>
      <c r="C55" s="2732" t="s">
        <v>1195</v>
      </c>
      <c r="D55" s="2512"/>
      <c r="E55" s="2512"/>
      <c r="F55" s="2512"/>
      <c r="G55" s="2512"/>
      <c r="H55" s="2512"/>
      <c r="I55" s="2512"/>
      <c r="J55" s="2512"/>
      <c r="K55" s="2512"/>
      <c r="L55" s="2512"/>
      <c r="M55" s="2558"/>
    </row>
    <row r="56" spans="1:13" ht="15.75">
      <c r="A56" s="2617"/>
      <c r="B56" s="698" t="s">
        <v>777</v>
      </c>
      <c r="C56" s="2732" t="s">
        <v>867</v>
      </c>
      <c r="D56" s="2512"/>
      <c r="E56" s="2512"/>
      <c r="F56" s="2512"/>
      <c r="G56" s="2512"/>
      <c r="H56" s="2512"/>
      <c r="I56" s="2512"/>
      <c r="J56" s="2512"/>
      <c r="K56" s="2512"/>
      <c r="L56" s="2512"/>
      <c r="M56" s="2558"/>
    </row>
    <row r="57" spans="1:13" ht="16.5" thickBot="1">
      <c r="A57" s="2617"/>
      <c r="B57" s="221" t="s">
        <v>230</v>
      </c>
      <c r="C57" s="2732" t="s">
        <v>1182</v>
      </c>
      <c r="D57" s="2512"/>
      <c r="E57" s="2512"/>
      <c r="F57" s="2512"/>
      <c r="G57" s="2512"/>
      <c r="H57" s="2512"/>
      <c r="I57" s="2512"/>
      <c r="J57" s="2512"/>
      <c r="K57" s="2512"/>
      <c r="L57" s="2512"/>
      <c r="M57" s="2558"/>
    </row>
    <row r="58" spans="1:13" ht="17.25" thickBot="1">
      <c r="A58" s="121" t="s">
        <v>780</v>
      </c>
      <c r="B58" s="222"/>
      <c r="C58" s="2926"/>
      <c r="D58" s="2927"/>
      <c r="E58" s="2927"/>
      <c r="F58" s="2927"/>
      <c r="G58" s="2927"/>
      <c r="H58" s="2927"/>
      <c r="I58" s="2927"/>
      <c r="J58" s="2927"/>
      <c r="K58" s="2927"/>
      <c r="L58" s="2927"/>
      <c r="M58" s="2928"/>
    </row>
  </sheetData>
  <mergeCells count="58">
    <mergeCell ref="C7:E7"/>
    <mergeCell ref="A1:M1"/>
    <mergeCell ref="C11:M11"/>
    <mergeCell ref="A2:A15"/>
    <mergeCell ref="C2:M2"/>
    <mergeCell ref="C3:M3"/>
    <mergeCell ref="F4:G4"/>
    <mergeCell ref="C5:M5"/>
    <mergeCell ref="C6:M6"/>
    <mergeCell ref="I7:M7"/>
    <mergeCell ref="B8:B10"/>
    <mergeCell ref="C9:D9"/>
    <mergeCell ref="F9:G9"/>
    <mergeCell ref="I9:J9"/>
    <mergeCell ref="C10:D10"/>
    <mergeCell ref="F10:G10"/>
    <mergeCell ref="I10:J10"/>
    <mergeCell ref="F39:G39"/>
    <mergeCell ref="H39:I39"/>
    <mergeCell ref="C12:M12"/>
    <mergeCell ref="C13:M13"/>
    <mergeCell ref="B14:B15"/>
    <mergeCell ref="C14:D15"/>
    <mergeCell ref="E14:E15"/>
    <mergeCell ref="F14:F15"/>
    <mergeCell ref="G14:M15"/>
    <mergeCell ref="C58:M58"/>
    <mergeCell ref="C45:K45"/>
    <mergeCell ref="C46:M46"/>
    <mergeCell ref="A49:A54"/>
    <mergeCell ref="C49:M49"/>
    <mergeCell ref="C50:M50"/>
    <mergeCell ref="C51:M51"/>
    <mergeCell ref="C52:M52"/>
    <mergeCell ref="C53:M53"/>
    <mergeCell ref="C54:M54"/>
    <mergeCell ref="A16:A48"/>
    <mergeCell ref="C16:M16"/>
    <mergeCell ref="C17:M17"/>
    <mergeCell ref="B18:B24"/>
    <mergeCell ref="B25:B28"/>
    <mergeCell ref="J30:L31"/>
    <mergeCell ref="I4:M4"/>
    <mergeCell ref="A55:A57"/>
    <mergeCell ref="C55:M55"/>
    <mergeCell ref="C56:M56"/>
    <mergeCell ref="C57:M57"/>
    <mergeCell ref="B32:B34"/>
    <mergeCell ref="H36:I36"/>
    <mergeCell ref="J36:K36"/>
    <mergeCell ref="L36:M36"/>
    <mergeCell ref="B41:B44"/>
    <mergeCell ref="F42:F43"/>
    <mergeCell ref="G42:J43"/>
    <mergeCell ref="L42:M43"/>
    <mergeCell ref="B35:B40"/>
    <mergeCell ref="D36:E36"/>
    <mergeCell ref="F36:G36"/>
  </mergeCells>
  <dataValidations count="7">
    <dataValidation allowBlank="1" showInputMessage="1" showErrorMessage="1" prompt="Seleccione de la lista desplegable" sqref="B4 B7 H7" xr:uid="{00000000-0002-0000-1D00-000000000000}"/>
    <dataValidation allowBlank="1" showInputMessage="1" showErrorMessage="1" prompt="Incluir una ficha por cada indicador, ya sea de producto o de resultado" sqref="A1" xr:uid="{00000000-0002-0000-1D00-000001000000}"/>
    <dataValidation allowBlank="1" showInputMessage="1" showErrorMessage="1" prompt="Identifique el ODS a que le apunta el indicador de producto. Seleccione de la lista desplegable._x000a_" sqref="B14:B15" xr:uid="{00000000-0002-0000-1D00-000002000000}"/>
    <dataValidation allowBlank="1" showInputMessage="1" showErrorMessage="1" prompt="Identifique la meta ODS a que le apunta el indicador de producto. Seleccione de la lista desplegable." sqref="E14" xr:uid="{00000000-0002-0000-1D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1D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D00-000005000000}"/>
    <dataValidation type="list" allowBlank="1" showInputMessage="1" showErrorMessage="1" sqref="I7:M7" xr:uid="{00000000-0002-0000-1D00-000006000000}">
      <formula1>INDIRECT($C$7)</formula1>
    </dataValidation>
  </dataValidations>
  <hyperlinks>
    <hyperlink ref="C53" r:id="rId1"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57"/>
  <sheetViews>
    <sheetView zoomScale="85" zoomScaleNormal="85" workbookViewId="0">
      <selection activeCell="C57" sqref="C3:M57"/>
    </sheetView>
  </sheetViews>
  <sheetFormatPr baseColWidth="10" defaultColWidth="11.42578125" defaultRowHeight="15"/>
  <cols>
    <col min="1" max="1" width="29.85546875" customWidth="1"/>
    <col min="2" max="2" width="31.7109375" customWidth="1"/>
    <col min="13" max="13" width="30.5703125" customWidth="1"/>
  </cols>
  <sheetData>
    <row r="1" spans="1:13" ht="18.75" customHeight="1">
      <c r="A1" s="2591" t="s">
        <v>1196</v>
      </c>
      <c r="B1" s="2592"/>
      <c r="C1" s="2592"/>
      <c r="D1" s="2592"/>
      <c r="E1" s="2592"/>
      <c r="F1" s="2592"/>
      <c r="G1" s="2592"/>
      <c r="H1" s="2592"/>
      <c r="I1" s="2592"/>
      <c r="J1" s="2592"/>
      <c r="K1" s="2592"/>
      <c r="L1" s="2592"/>
      <c r="M1" s="2593"/>
    </row>
    <row r="2" spans="1:13" ht="17.25" customHeight="1">
      <c r="A2" s="2952" t="s">
        <v>707</v>
      </c>
      <c r="B2" s="728" t="s">
        <v>708</v>
      </c>
      <c r="C2" s="2967" t="s">
        <v>1197</v>
      </c>
      <c r="D2" s="2968"/>
      <c r="E2" s="2968"/>
      <c r="F2" s="2968"/>
      <c r="G2" s="2968"/>
      <c r="H2" s="2968"/>
      <c r="I2" s="2968"/>
      <c r="J2" s="2968"/>
      <c r="K2" s="2968"/>
      <c r="L2" s="2968"/>
      <c r="M2" s="2969"/>
    </row>
    <row r="3" spans="1:13" ht="31.5" customHeight="1">
      <c r="A3" s="2953"/>
      <c r="B3" s="218" t="s">
        <v>880</v>
      </c>
      <c r="C3" s="2732" t="s">
        <v>1178</v>
      </c>
      <c r="D3" s="2512"/>
      <c r="E3" s="2512"/>
      <c r="F3" s="2512"/>
      <c r="G3" s="2512"/>
      <c r="H3" s="2512"/>
      <c r="I3" s="2512"/>
      <c r="J3" s="2512"/>
      <c r="K3" s="2512"/>
      <c r="L3" s="2512"/>
      <c r="M3" s="2558"/>
    </row>
    <row r="4" spans="1:13" ht="143.25" customHeight="1">
      <c r="A4" s="2953"/>
      <c r="B4" s="59" t="s">
        <v>226</v>
      </c>
      <c r="C4" s="733" t="s">
        <v>93</v>
      </c>
      <c r="D4" s="2636" t="s">
        <v>1198</v>
      </c>
      <c r="E4" s="2766"/>
      <c r="F4" s="2583" t="s">
        <v>227</v>
      </c>
      <c r="G4" s="2584"/>
      <c r="H4" s="624">
        <v>95</v>
      </c>
      <c r="I4" s="2585" t="s">
        <v>1199</v>
      </c>
      <c r="J4" s="2512"/>
      <c r="K4" s="2512"/>
      <c r="L4" s="2512"/>
      <c r="M4" s="2558"/>
    </row>
    <row r="5" spans="1:13" ht="15.75">
      <c r="A5" s="2953"/>
      <c r="B5" s="59" t="s">
        <v>712</v>
      </c>
      <c r="C5" s="2970" t="s">
        <v>1200</v>
      </c>
      <c r="D5" s="2971"/>
      <c r="E5" s="2971"/>
      <c r="F5" s="2971"/>
      <c r="G5" s="2971"/>
      <c r="H5" s="2971"/>
      <c r="I5" s="2971"/>
      <c r="J5" s="2971"/>
      <c r="K5" s="2971"/>
      <c r="L5" s="2971"/>
      <c r="M5" s="2972"/>
    </row>
    <row r="6" spans="1:13" ht="15.75">
      <c r="A6" s="2953"/>
      <c r="B6" s="605" t="s">
        <v>712</v>
      </c>
      <c r="C6" s="2964" t="s">
        <v>1201</v>
      </c>
      <c r="D6" s="2965"/>
      <c r="E6" s="2965"/>
      <c r="F6" s="2965"/>
      <c r="G6" s="2965"/>
      <c r="H6" s="2965"/>
      <c r="I6" s="2965"/>
      <c r="J6" s="2965"/>
      <c r="K6" s="2965"/>
      <c r="L6" s="2965"/>
      <c r="M6" s="2966"/>
    </row>
    <row r="7" spans="1:13" ht="15.75">
      <c r="A7" s="2953"/>
      <c r="B7" s="218" t="s">
        <v>713</v>
      </c>
      <c r="C7" s="2818" t="s">
        <v>28</v>
      </c>
      <c r="D7" s="2599"/>
      <c r="E7" s="113"/>
      <c r="F7" s="113"/>
      <c r="G7" s="114"/>
      <c r="H7" s="86" t="s">
        <v>230</v>
      </c>
      <c r="I7" s="2600" t="s">
        <v>46</v>
      </c>
      <c r="J7" s="2599"/>
      <c r="K7" s="2599"/>
      <c r="L7" s="2599"/>
      <c r="M7" s="2769"/>
    </row>
    <row r="8" spans="1:13" ht="12" customHeight="1">
      <c r="A8" s="2953"/>
      <c r="B8" s="2739" t="s">
        <v>714</v>
      </c>
      <c r="C8" s="194"/>
      <c r="D8" s="716"/>
      <c r="E8" s="716"/>
      <c r="F8" s="716"/>
      <c r="G8" s="716"/>
      <c r="H8" s="716"/>
      <c r="I8" s="716"/>
      <c r="J8" s="716"/>
      <c r="K8" s="716"/>
      <c r="L8" s="115"/>
      <c r="M8" s="195"/>
    </row>
    <row r="9" spans="1:13" ht="12" customHeight="1">
      <c r="A9" s="2953"/>
      <c r="B9" s="2740"/>
      <c r="C9" s="2742" t="s">
        <v>1202</v>
      </c>
      <c r="D9" s="2590"/>
      <c r="E9" s="10"/>
      <c r="F9" s="2590"/>
      <c r="G9" s="2590"/>
      <c r="H9" s="10"/>
      <c r="I9" s="2590"/>
      <c r="J9" s="2590"/>
      <c r="K9" s="10"/>
      <c r="L9" s="8"/>
      <c r="M9" s="196"/>
    </row>
    <row r="10" spans="1:13" ht="15.75">
      <c r="A10" s="2953"/>
      <c r="B10" s="2741"/>
      <c r="C10" s="2742" t="s">
        <v>716</v>
      </c>
      <c r="D10" s="2590"/>
      <c r="E10" s="633"/>
      <c r="F10" s="2590" t="s">
        <v>716</v>
      </c>
      <c r="G10" s="2590"/>
      <c r="H10" s="633"/>
      <c r="I10" s="2590" t="s">
        <v>716</v>
      </c>
      <c r="J10" s="2590"/>
      <c r="K10" s="633"/>
      <c r="L10" s="117"/>
      <c r="M10" s="197"/>
    </row>
    <row r="11" spans="1:13" ht="15.75">
      <c r="A11" s="2953"/>
      <c r="B11" s="218" t="s">
        <v>717</v>
      </c>
      <c r="C11" s="2970" t="s">
        <v>1203</v>
      </c>
      <c r="D11" s="2971"/>
      <c r="E11" s="2971"/>
      <c r="F11" s="2971"/>
      <c r="G11" s="2971"/>
      <c r="H11" s="2971"/>
      <c r="I11" s="2971"/>
      <c r="J11" s="2971"/>
      <c r="K11" s="2971"/>
      <c r="L11" s="2971"/>
      <c r="M11" s="2972"/>
    </row>
    <row r="12" spans="1:13" ht="15.75">
      <c r="A12" s="2953"/>
      <c r="B12" s="218" t="s">
        <v>887</v>
      </c>
      <c r="C12" s="2970" t="s">
        <v>1204</v>
      </c>
      <c r="D12" s="2971"/>
      <c r="E12" s="2971"/>
      <c r="F12" s="2971"/>
      <c r="G12" s="2971"/>
      <c r="H12" s="2971"/>
      <c r="I12" s="2971"/>
      <c r="J12" s="2971"/>
      <c r="K12" s="2971"/>
      <c r="L12" s="2971"/>
      <c r="M12" s="2972"/>
    </row>
    <row r="13" spans="1:13" ht="42.75" customHeight="1">
      <c r="A13" s="2953"/>
      <c r="B13" s="218" t="s">
        <v>889</v>
      </c>
      <c r="C13" s="2755" t="s">
        <v>411</v>
      </c>
      <c r="D13" s="2587"/>
      <c r="E13" s="2587"/>
      <c r="F13" s="2587"/>
      <c r="G13" s="2587"/>
      <c r="H13" s="2587"/>
      <c r="I13" s="2587"/>
      <c r="J13" s="2587"/>
      <c r="K13" s="2587"/>
      <c r="L13" s="2587"/>
      <c r="M13" s="2756"/>
    </row>
    <row r="14" spans="1:13" ht="35.25" customHeight="1">
      <c r="A14" s="2953"/>
      <c r="B14" s="665" t="s">
        <v>890</v>
      </c>
      <c r="C14" s="2755" t="s">
        <v>57</v>
      </c>
      <c r="D14" s="2587"/>
      <c r="E14" s="106" t="s">
        <v>108</v>
      </c>
      <c r="F14" s="2770" t="s">
        <v>1205</v>
      </c>
      <c r="G14" s="2587"/>
      <c r="H14" s="2587"/>
      <c r="I14" s="2587"/>
      <c r="J14" s="2587"/>
      <c r="K14" s="2587"/>
      <c r="L14" s="2587"/>
      <c r="M14" s="2756"/>
    </row>
    <row r="15" spans="1:13" ht="15.75">
      <c r="A15" s="2935" t="s">
        <v>719</v>
      </c>
      <c r="B15" s="150" t="s">
        <v>217</v>
      </c>
      <c r="C15" s="2755" t="s">
        <v>1206</v>
      </c>
      <c r="D15" s="2587"/>
      <c r="E15" s="2587"/>
      <c r="F15" s="2587"/>
      <c r="G15" s="2587"/>
      <c r="H15" s="2587"/>
      <c r="I15" s="2587"/>
      <c r="J15" s="2587"/>
      <c r="K15" s="2587"/>
      <c r="L15" s="2587"/>
      <c r="M15" s="2756"/>
    </row>
    <row r="16" spans="1:13" ht="30.75" customHeight="1">
      <c r="A16" s="2826"/>
      <c r="B16" s="150" t="s">
        <v>892</v>
      </c>
      <c r="C16" s="2970" t="s">
        <v>429</v>
      </c>
      <c r="D16" s="2971"/>
      <c r="E16" s="2971"/>
      <c r="F16" s="2971"/>
      <c r="G16" s="2971"/>
      <c r="H16" s="2971"/>
      <c r="I16" s="2971"/>
      <c r="J16" s="2971"/>
      <c r="K16" s="2971"/>
      <c r="L16" s="2971"/>
      <c r="M16" s="2972"/>
    </row>
    <row r="17" spans="1:13" ht="15.75">
      <c r="A17" s="2826"/>
      <c r="B17" s="2822" t="s">
        <v>720</v>
      </c>
      <c r="C17" s="198"/>
      <c r="D17" s="168"/>
      <c r="E17" s="168"/>
      <c r="F17" s="168"/>
      <c r="G17" s="168"/>
      <c r="H17" s="168"/>
      <c r="I17" s="168"/>
      <c r="J17" s="168"/>
      <c r="K17" s="168"/>
      <c r="L17" s="168"/>
      <c r="M17" s="199"/>
    </row>
    <row r="18" spans="1:13" ht="39.75" customHeight="1">
      <c r="A18" s="2826"/>
      <c r="B18" s="2823"/>
      <c r="C18" s="200"/>
      <c r="D18" s="64"/>
      <c r="E18" s="5"/>
      <c r="F18" s="64"/>
      <c r="G18" s="5"/>
      <c r="H18" s="64"/>
      <c r="I18" s="5"/>
      <c r="J18" s="64"/>
      <c r="K18" s="5"/>
      <c r="L18" s="5"/>
      <c r="M18" s="201"/>
    </row>
    <row r="19" spans="1:13" ht="15.75">
      <c r="A19" s="2826"/>
      <c r="B19" s="2823"/>
      <c r="C19" s="202" t="s">
        <v>721</v>
      </c>
      <c r="D19" s="66"/>
      <c r="E19" s="67" t="s">
        <v>722</v>
      </c>
      <c r="F19" s="66"/>
      <c r="G19" s="67" t="s">
        <v>723</v>
      </c>
      <c r="H19" s="66"/>
      <c r="I19" s="67" t="s">
        <v>724</v>
      </c>
      <c r="J19" s="120" t="s">
        <v>730</v>
      </c>
      <c r="K19" s="67"/>
      <c r="L19" s="67"/>
      <c r="M19" s="203"/>
    </row>
    <row r="20" spans="1:13" ht="15.75">
      <c r="A20" s="2826"/>
      <c r="B20" s="2823"/>
      <c r="C20" s="202" t="s">
        <v>725</v>
      </c>
      <c r="D20" s="524"/>
      <c r="E20" s="67" t="s">
        <v>726</v>
      </c>
      <c r="F20" s="68"/>
      <c r="G20" s="67" t="s">
        <v>727</v>
      </c>
      <c r="H20" s="68"/>
      <c r="I20" s="67"/>
      <c r="J20" s="87"/>
      <c r="K20" s="67"/>
      <c r="L20" s="67"/>
      <c r="M20" s="203"/>
    </row>
    <row r="21" spans="1:13" ht="15.75">
      <c r="A21" s="2826"/>
      <c r="B21" s="2823"/>
      <c r="C21" s="202" t="s">
        <v>728</v>
      </c>
      <c r="D21" s="524"/>
      <c r="E21" s="67" t="s">
        <v>729</v>
      </c>
      <c r="F21" s="524"/>
      <c r="G21" s="67"/>
      <c r="H21" s="87"/>
      <c r="I21" s="67"/>
      <c r="J21" s="87"/>
      <c r="K21" s="67"/>
      <c r="L21" s="67"/>
      <c r="M21" s="203"/>
    </row>
    <row r="22" spans="1:13" ht="41.25" customHeight="1">
      <c r="A22" s="2826"/>
      <c r="B22" s="2823"/>
      <c r="C22" s="202" t="s">
        <v>105</v>
      </c>
      <c r="D22" s="68"/>
      <c r="E22" s="67" t="s">
        <v>731</v>
      </c>
      <c r="F22" s="2976"/>
      <c r="G22" s="2976"/>
      <c r="H22" s="2976"/>
      <c r="I22" s="2976"/>
      <c r="J22" s="2976"/>
      <c r="K22" s="2976"/>
      <c r="L22" s="2976"/>
      <c r="M22" s="2977"/>
    </row>
    <row r="23" spans="1:13" ht="21" customHeight="1">
      <c r="A23" s="2826"/>
      <c r="B23" s="2836"/>
      <c r="C23" s="204"/>
      <c r="D23" s="69"/>
      <c r="E23" s="69"/>
      <c r="F23" s="69"/>
      <c r="G23" s="69"/>
      <c r="H23" s="69"/>
      <c r="I23" s="69"/>
      <c r="J23" s="69"/>
      <c r="K23" s="69"/>
      <c r="L23" s="69"/>
      <c r="M23" s="205"/>
    </row>
    <row r="24" spans="1:13" ht="15.75">
      <c r="A24" s="2826"/>
      <c r="B24" s="2822" t="s">
        <v>733</v>
      </c>
      <c r="C24" s="206"/>
      <c r="D24" s="71"/>
      <c r="E24" s="71"/>
      <c r="F24" s="71"/>
      <c r="G24" s="71"/>
      <c r="H24" s="71"/>
      <c r="I24" s="71"/>
      <c r="J24" s="71"/>
      <c r="K24" s="71"/>
      <c r="L24" s="115"/>
      <c r="M24" s="195"/>
    </row>
    <row r="25" spans="1:13" ht="15.75">
      <c r="A25" s="2826"/>
      <c r="B25" s="2823"/>
      <c r="C25" s="202" t="s">
        <v>734</v>
      </c>
      <c r="D25" s="68"/>
      <c r="E25" s="72"/>
      <c r="F25" s="67" t="s">
        <v>735</v>
      </c>
      <c r="G25" s="524"/>
      <c r="H25" s="72"/>
      <c r="I25" s="67" t="s">
        <v>736</v>
      </c>
      <c r="J25" s="524"/>
      <c r="K25" s="72"/>
      <c r="L25" s="8"/>
      <c r="M25" s="196"/>
    </row>
    <row r="26" spans="1:13" ht="15.75">
      <c r="A26" s="2826"/>
      <c r="B26" s="2823"/>
      <c r="C26" s="202" t="s">
        <v>737</v>
      </c>
      <c r="D26" s="73"/>
      <c r="E26" s="8"/>
      <c r="F26" s="67" t="s">
        <v>738</v>
      </c>
      <c r="G26" s="68" t="s">
        <v>730</v>
      </c>
      <c r="H26" s="8"/>
      <c r="I26" s="9"/>
      <c r="J26" s="8"/>
      <c r="K26" s="10"/>
      <c r="L26" s="8"/>
      <c r="M26" s="196"/>
    </row>
    <row r="27" spans="1:13" ht="15.75">
      <c r="A27" s="2826"/>
      <c r="B27" s="2836"/>
      <c r="C27" s="207"/>
      <c r="D27" s="74"/>
      <c r="E27" s="74"/>
      <c r="F27" s="74"/>
      <c r="G27" s="74"/>
      <c r="H27" s="74"/>
      <c r="I27" s="74"/>
      <c r="J27" s="74"/>
      <c r="K27" s="74"/>
      <c r="L27" s="117"/>
      <c r="M27" s="197"/>
    </row>
    <row r="28" spans="1:13" ht="15.75">
      <c r="A28" s="2826"/>
      <c r="B28" s="219" t="s">
        <v>739</v>
      </c>
      <c r="C28" s="208"/>
      <c r="D28" s="84"/>
      <c r="E28" s="84"/>
      <c r="F28" s="84"/>
      <c r="G28" s="84"/>
      <c r="H28" s="84"/>
      <c r="I28" s="84"/>
      <c r="J28" s="84"/>
      <c r="K28" s="84"/>
      <c r="L28" s="84"/>
      <c r="M28" s="209"/>
    </row>
    <row r="29" spans="1:13" ht="57.75" customHeight="1">
      <c r="A29" s="2826"/>
      <c r="B29" s="219"/>
      <c r="C29" s="210" t="s">
        <v>740</v>
      </c>
      <c r="D29" s="55">
        <v>1</v>
      </c>
      <c r="E29" s="72"/>
      <c r="F29" s="77" t="s">
        <v>741</v>
      </c>
      <c r="G29" s="68">
        <v>2020</v>
      </c>
      <c r="H29" s="72"/>
      <c r="I29" s="77" t="s">
        <v>742</v>
      </c>
      <c r="J29" s="2770" t="s">
        <v>1207</v>
      </c>
      <c r="K29" s="2587"/>
      <c r="L29" s="2978"/>
      <c r="M29" s="211"/>
    </row>
    <row r="30" spans="1:13" ht="15.75">
      <c r="A30" s="2826"/>
      <c r="B30" s="59"/>
      <c r="C30" s="204"/>
      <c r="D30" s="69"/>
      <c r="E30" s="69"/>
      <c r="F30" s="69"/>
      <c r="G30" s="69"/>
      <c r="H30" s="69"/>
      <c r="I30" s="69"/>
      <c r="J30" s="69"/>
      <c r="K30" s="69"/>
      <c r="L30" s="69"/>
      <c r="M30" s="205"/>
    </row>
    <row r="31" spans="1:13" ht="15.75">
      <c r="A31" s="2826"/>
      <c r="B31" s="2822" t="s">
        <v>744</v>
      </c>
      <c r="C31" s="236"/>
      <c r="D31" s="78"/>
      <c r="E31" s="78"/>
      <c r="F31" s="78"/>
      <c r="G31" s="78"/>
      <c r="H31" s="78"/>
      <c r="I31" s="78"/>
      <c r="J31" s="78"/>
      <c r="K31" s="78"/>
      <c r="L31" s="115"/>
      <c r="M31" s="195"/>
    </row>
    <row r="32" spans="1:13" ht="15.75">
      <c r="A32" s="2826"/>
      <c r="B32" s="2823"/>
      <c r="C32" s="212" t="s">
        <v>745</v>
      </c>
      <c r="D32" s="135">
        <v>2021</v>
      </c>
      <c r="E32" s="11"/>
      <c r="F32" s="72" t="s">
        <v>746</v>
      </c>
      <c r="G32" s="79" t="s">
        <v>747</v>
      </c>
      <c r="H32" s="11"/>
      <c r="I32" s="77"/>
      <c r="J32" s="11"/>
      <c r="K32" s="11"/>
      <c r="L32" s="8"/>
      <c r="M32" s="196"/>
    </row>
    <row r="33" spans="1:13" ht="15.75">
      <c r="A33" s="2826"/>
      <c r="B33" s="2836"/>
      <c r="C33" s="204"/>
      <c r="D33" s="80"/>
      <c r="E33" s="81"/>
      <c r="F33" s="69"/>
      <c r="G33" s="81"/>
      <c r="H33" s="81"/>
      <c r="I33" s="82"/>
      <c r="J33" s="81"/>
      <c r="K33" s="81"/>
      <c r="L33" s="117"/>
      <c r="M33" s="197"/>
    </row>
    <row r="34" spans="1:13" ht="15.75">
      <c r="A34" s="2826"/>
      <c r="B34" s="2822" t="s">
        <v>748</v>
      </c>
      <c r="C34" s="666"/>
      <c r="D34" s="628"/>
      <c r="E34" s="628"/>
      <c r="F34" s="628"/>
      <c r="G34" s="628"/>
      <c r="H34" s="628"/>
      <c r="I34" s="628"/>
      <c r="J34" s="628"/>
      <c r="K34" s="628"/>
      <c r="L34" s="628"/>
      <c r="M34" s="422"/>
    </row>
    <row r="35" spans="1:13" ht="15.75">
      <c r="A35" s="2826"/>
      <c r="B35" s="2823"/>
      <c r="C35" s="213"/>
      <c r="D35" s="126" t="s">
        <v>749</v>
      </c>
      <c r="E35" s="126"/>
      <c r="F35" s="126" t="s">
        <v>750</v>
      </c>
      <c r="G35" s="126"/>
      <c r="H35" s="33" t="s">
        <v>751</v>
      </c>
      <c r="I35" s="33"/>
      <c r="J35" s="33" t="s">
        <v>752</v>
      </c>
      <c r="K35" s="126"/>
      <c r="L35" s="126" t="s">
        <v>753</v>
      </c>
      <c r="M35" s="980"/>
    </row>
    <row r="36" spans="1:13" ht="15.75">
      <c r="A36" s="2826"/>
      <c r="B36" s="2823"/>
      <c r="C36" s="213"/>
      <c r="D36" s="646">
        <v>1</v>
      </c>
      <c r="E36" s="660"/>
      <c r="F36" s="646">
        <v>1</v>
      </c>
      <c r="G36" s="660"/>
      <c r="H36" s="646">
        <v>1</v>
      </c>
      <c r="I36" s="660"/>
      <c r="J36" s="646">
        <v>1</v>
      </c>
      <c r="K36" s="660"/>
      <c r="L36" s="646">
        <v>1</v>
      </c>
      <c r="M36" s="668"/>
    </row>
    <row r="37" spans="1:13" ht="15.75">
      <c r="A37" s="2826"/>
      <c r="B37" s="2823"/>
      <c r="C37" s="213"/>
      <c r="D37" s="62" t="s">
        <v>806</v>
      </c>
      <c r="E37" s="667"/>
      <c r="F37" s="62" t="s">
        <v>754</v>
      </c>
      <c r="G37" s="667"/>
      <c r="H37" s="88"/>
      <c r="I37" s="647"/>
      <c r="J37" s="88"/>
      <c r="K37" s="647"/>
      <c r="L37" s="88"/>
      <c r="M37" s="465"/>
    </row>
    <row r="38" spans="1:13" ht="15.75">
      <c r="A38" s="2826"/>
      <c r="B38" s="2823"/>
      <c r="C38" s="213"/>
      <c r="D38" s="681">
        <v>2025</v>
      </c>
      <c r="E38" s="660"/>
      <c r="F38" s="2979">
        <v>1</v>
      </c>
      <c r="G38" s="2980"/>
      <c r="H38" s="2630"/>
      <c r="I38" s="2630"/>
      <c r="J38" s="661"/>
      <c r="K38" s="126"/>
      <c r="L38" s="661"/>
      <c r="M38" s="466"/>
    </row>
    <row r="39" spans="1:13" ht="15.75">
      <c r="A39" s="2826"/>
      <c r="B39" s="2823"/>
      <c r="C39" s="467"/>
      <c r="D39" s="62"/>
      <c r="E39" s="667"/>
      <c r="F39" s="62"/>
      <c r="G39" s="667"/>
      <c r="H39" s="645"/>
      <c r="I39" s="648"/>
      <c r="J39" s="645"/>
      <c r="K39" s="648"/>
      <c r="L39" s="645"/>
      <c r="M39" s="468"/>
    </row>
    <row r="40" spans="1:13" ht="15.75">
      <c r="A40" s="2826"/>
      <c r="B40" s="2822" t="s">
        <v>755</v>
      </c>
      <c r="C40" s="206"/>
      <c r="D40" s="71"/>
      <c r="E40" s="71"/>
      <c r="F40" s="71"/>
      <c r="G40" s="71"/>
      <c r="H40" s="71"/>
      <c r="I40" s="71"/>
      <c r="J40" s="71"/>
      <c r="K40" s="71"/>
      <c r="L40" s="8"/>
      <c r="M40" s="196"/>
    </row>
    <row r="41" spans="1:13" ht="15.75">
      <c r="A41" s="2826"/>
      <c r="B41" s="2823"/>
      <c r="C41" s="215"/>
      <c r="D41" s="12" t="s">
        <v>93</v>
      </c>
      <c r="E41" s="83" t="s">
        <v>95</v>
      </c>
      <c r="F41" s="2614" t="s">
        <v>756</v>
      </c>
      <c r="G41" s="2615"/>
      <c r="H41" s="2615"/>
      <c r="I41" s="2615"/>
      <c r="J41" s="2615"/>
      <c r="K41" s="109" t="s">
        <v>757</v>
      </c>
      <c r="L41" s="2651"/>
      <c r="M41" s="2832"/>
    </row>
    <row r="42" spans="1:13" ht="15.75">
      <c r="A42" s="2826"/>
      <c r="B42" s="2823"/>
      <c r="C42" s="215"/>
      <c r="D42" s="110"/>
      <c r="E42" s="524" t="s">
        <v>730</v>
      </c>
      <c r="F42" s="2614"/>
      <c r="G42" s="2615"/>
      <c r="H42" s="2615"/>
      <c r="I42" s="2615"/>
      <c r="J42" s="2615"/>
      <c r="K42" s="8"/>
      <c r="L42" s="2653"/>
      <c r="M42" s="2833"/>
    </row>
    <row r="43" spans="1:13" ht="15.75">
      <c r="A43" s="2826"/>
      <c r="B43" s="2836"/>
      <c r="C43" s="216"/>
      <c r="D43" s="117"/>
      <c r="E43" s="117"/>
      <c r="F43" s="117"/>
      <c r="G43" s="117"/>
      <c r="H43" s="117"/>
      <c r="I43" s="117"/>
      <c r="J43" s="117"/>
      <c r="K43" s="117"/>
      <c r="L43" s="8"/>
      <c r="M43" s="196"/>
    </row>
    <row r="44" spans="1:13" ht="52.5" customHeight="1">
      <c r="A44" s="2826"/>
      <c r="B44" s="218" t="s">
        <v>758</v>
      </c>
      <c r="C44" s="2981" t="s">
        <v>1208</v>
      </c>
      <c r="D44" s="2982"/>
      <c r="E44" s="2982"/>
      <c r="F44" s="2982"/>
      <c r="G44" s="2982"/>
      <c r="H44" s="2982"/>
      <c r="I44" s="2982"/>
      <c r="J44" s="2982"/>
      <c r="K44" s="2982"/>
      <c r="L44" s="2982"/>
      <c r="M44" s="2983"/>
    </row>
    <row r="45" spans="1:13" ht="16.5" customHeight="1">
      <c r="A45" s="2826"/>
      <c r="B45" s="150" t="s">
        <v>760</v>
      </c>
      <c r="C45" s="2970" t="s">
        <v>1207</v>
      </c>
      <c r="D45" s="2971"/>
      <c r="E45" s="2971"/>
      <c r="F45" s="2971"/>
      <c r="G45" s="2971"/>
      <c r="H45" s="2971"/>
      <c r="I45" s="2971"/>
      <c r="J45" s="2971"/>
      <c r="K45" s="2971"/>
      <c r="L45" s="2971"/>
      <c r="M45" s="2972"/>
    </row>
    <row r="46" spans="1:13" ht="15.75">
      <c r="A46" s="2826"/>
      <c r="B46" s="150" t="s">
        <v>762</v>
      </c>
      <c r="C46" s="1977">
        <v>10</v>
      </c>
      <c r="D46" s="1978" t="s">
        <v>461</v>
      </c>
      <c r="E46" s="1978" t="s">
        <v>461</v>
      </c>
      <c r="F46" s="1978" t="s">
        <v>461</v>
      </c>
      <c r="G46" s="1978" t="s">
        <v>461</v>
      </c>
      <c r="H46" s="1978" t="s">
        <v>461</v>
      </c>
      <c r="I46" s="1978" t="s">
        <v>461</v>
      </c>
      <c r="J46" s="1978" t="s">
        <v>461</v>
      </c>
      <c r="K46" s="1978" t="s">
        <v>461</v>
      </c>
      <c r="L46" s="1978" t="s">
        <v>461</v>
      </c>
      <c r="M46" s="1979" t="s">
        <v>461</v>
      </c>
    </row>
    <row r="47" spans="1:13" ht="15.75">
      <c r="A47" s="2826"/>
      <c r="B47" s="150" t="s">
        <v>764</v>
      </c>
      <c r="C47" s="1980" t="s">
        <v>1209</v>
      </c>
      <c r="D47" s="1978" t="s">
        <v>461</v>
      </c>
      <c r="E47" s="1978" t="s">
        <v>461</v>
      </c>
      <c r="F47" s="1978" t="s">
        <v>461</v>
      </c>
      <c r="G47" s="1978" t="s">
        <v>461</v>
      </c>
      <c r="H47" s="1978" t="s">
        <v>461</v>
      </c>
      <c r="I47" s="1978" t="s">
        <v>461</v>
      </c>
      <c r="J47" s="1978" t="s">
        <v>461</v>
      </c>
      <c r="K47" s="1978" t="s">
        <v>461</v>
      </c>
      <c r="L47" s="1978" t="s">
        <v>461</v>
      </c>
      <c r="M47" s="1979" t="s">
        <v>461</v>
      </c>
    </row>
    <row r="48" spans="1:13" ht="14.25" customHeight="1">
      <c r="A48" s="2616" t="s">
        <v>765</v>
      </c>
      <c r="B48" s="649" t="s">
        <v>766</v>
      </c>
      <c r="C48" s="2975" t="s">
        <v>1210</v>
      </c>
      <c r="D48" s="2971"/>
      <c r="E48" s="2971"/>
      <c r="F48" s="2971"/>
      <c r="G48" s="2971"/>
      <c r="H48" s="2971"/>
      <c r="I48" s="2971"/>
      <c r="J48" s="2971"/>
      <c r="K48" s="2971"/>
      <c r="L48" s="2971"/>
      <c r="M48" s="2972"/>
    </row>
    <row r="49" spans="1:13" ht="15.75">
      <c r="A49" s="2617"/>
      <c r="B49" s="649" t="s">
        <v>767</v>
      </c>
      <c r="C49" s="2975" t="s">
        <v>1211</v>
      </c>
      <c r="D49" s="2971"/>
      <c r="E49" s="2971"/>
      <c r="F49" s="2971"/>
      <c r="G49" s="2971"/>
      <c r="H49" s="2971"/>
      <c r="I49" s="2971"/>
      <c r="J49" s="2971"/>
      <c r="K49" s="2971"/>
      <c r="L49" s="2971"/>
      <c r="M49" s="2972"/>
    </row>
    <row r="50" spans="1:13" ht="15.75">
      <c r="A50" s="2617"/>
      <c r="B50" s="649" t="s">
        <v>769</v>
      </c>
      <c r="C50" s="2975" t="s">
        <v>1212</v>
      </c>
      <c r="D50" s="2971"/>
      <c r="E50" s="2971"/>
      <c r="F50" s="2971"/>
      <c r="G50" s="2971"/>
      <c r="H50" s="2971"/>
      <c r="I50" s="2971"/>
      <c r="J50" s="2971"/>
      <c r="K50" s="2971"/>
      <c r="L50" s="2971"/>
      <c r="M50" s="2972"/>
    </row>
    <row r="51" spans="1:13" ht="15.75">
      <c r="A51" s="2617"/>
      <c r="B51" s="220" t="s">
        <v>770</v>
      </c>
      <c r="C51" s="2975" t="s">
        <v>434</v>
      </c>
      <c r="D51" s="2971"/>
      <c r="E51" s="2971"/>
      <c r="F51" s="2971"/>
      <c r="G51" s="2971"/>
      <c r="H51" s="2971"/>
      <c r="I51" s="2971"/>
      <c r="J51" s="2971"/>
      <c r="K51" s="2971"/>
      <c r="L51" s="2971"/>
      <c r="M51" s="2972"/>
    </row>
    <row r="52" spans="1:13" ht="16.5" customHeight="1">
      <c r="A52" s="2617"/>
      <c r="B52" s="649" t="s">
        <v>771</v>
      </c>
      <c r="C52" s="2975" t="s">
        <v>1213</v>
      </c>
      <c r="D52" s="2971"/>
      <c r="E52" s="2971"/>
      <c r="F52" s="2971"/>
      <c r="G52" s="2971"/>
      <c r="H52" s="2971"/>
      <c r="I52" s="2971"/>
      <c r="J52" s="2971"/>
      <c r="K52" s="2971"/>
      <c r="L52" s="2971"/>
      <c r="M52" s="2972"/>
    </row>
    <row r="53" spans="1:13" ht="16.5" customHeight="1">
      <c r="A53" s="2824"/>
      <c r="B53" s="649" t="s">
        <v>773</v>
      </c>
      <c r="C53" s="2975" t="s">
        <v>1214</v>
      </c>
      <c r="D53" s="2971"/>
      <c r="E53" s="2971"/>
      <c r="F53" s="2971"/>
      <c r="G53" s="2971"/>
      <c r="H53" s="2971"/>
      <c r="I53" s="2971"/>
      <c r="J53" s="2971"/>
      <c r="K53" s="2971"/>
      <c r="L53" s="2971"/>
      <c r="M53" s="2972"/>
    </row>
    <row r="54" spans="1:13" ht="15.75">
      <c r="A54" s="2616" t="s">
        <v>774</v>
      </c>
      <c r="B54" s="698" t="s">
        <v>775</v>
      </c>
      <c r="C54" s="2975" t="s">
        <v>1215</v>
      </c>
      <c r="D54" s="2971"/>
      <c r="E54" s="2971"/>
      <c r="F54" s="2971"/>
      <c r="G54" s="2971"/>
      <c r="H54" s="2971"/>
      <c r="I54" s="2971"/>
      <c r="J54" s="2971"/>
      <c r="K54" s="2971"/>
      <c r="L54" s="2971"/>
      <c r="M54" s="2972"/>
    </row>
    <row r="55" spans="1:13" ht="15.75">
      <c r="A55" s="2617"/>
      <c r="B55" s="698" t="s">
        <v>777</v>
      </c>
      <c r="C55" s="2975" t="s">
        <v>867</v>
      </c>
      <c r="D55" s="2971"/>
      <c r="E55" s="2971"/>
      <c r="F55" s="2971"/>
      <c r="G55" s="2971"/>
      <c r="H55" s="2971"/>
      <c r="I55" s="2971"/>
      <c r="J55" s="2971"/>
      <c r="K55" s="2971"/>
      <c r="L55" s="2971"/>
      <c r="M55" s="2972"/>
    </row>
    <row r="56" spans="1:13" ht="24" customHeight="1">
      <c r="A56" s="2617"/>
      <c r="B56" s="221" t="s">
        <v>230</v>
      </c>
      <c r="C56" s="2975" t="s">
        <v>1212</v>
      </c>
      <c r="D56" s="2971"/>
      <c r="E56" s="2971"/>
      <c r="F56" s="2971"/>
      <c r="G56" s="2971"/>
      <c r="H56" s="2971"/>
      <c r="I56" s="2971"/>
      <c r="J56" s="2971"/>
      <c r="K56" s="2971"/>
      <c r="L56" s="2971"/>
      <c r="M56" s="2972"/>
    </row>
    <row r="57" spans="1:13" ht="15.75">
      <c r="A57" s="121" t="s">
        <v>780</v>
      </c>
      <c r="B57" s="222"/>
      <c r="C57" s="2808"/>
      <c r="D57" s="2973"/>
      <c r="E57" s="2973"/>
      <c r="F57" s="2973"/>
      <c r="G57" s="2973"/>
      <c r="H57" s="2973"/>
      <c r="I57" s="2973"/>
      <c r="J57" s="2973"/>
      <c r="K57" s="2973"/>
      <c r="L57" s="2973"/>
      <c r="M57" s="2974"/>
    </row>
  </sheetData>
  <mergeCells count="52">
    <mergeCell ref="A1:M1"/>
    <mergeCell ref="A54:A56"/>
    <mergeCell ref="C54:M54"/>
    <mergeCell ref="C55:M55"/>
    <mergeCell ref="C56:M56"/>
    <mergeCell ref="B31:B33"/>
    <mergeCell ref="B34:B39"/>
    <mergeCell ref="F38:G38"/>
    <mergeCell ref="H38:I38"/>
    <mergeCell ref="B40:B43"/>
    <mergeCell ref="F41:F42"/>
    <mergeCell ref="G41:J42"/>
    <mergeCell ref="L41:M42"/>
    <mergeCell ref="C44:M44"/>
    <mergeCell ref="I10:J10"/>
    <mergeCell ref="C11:M11"/>
    <mergeCell ref="A15:A47"/>
    <mergeCell ref="C15:M15"/>
    <mergeCell ref="C16:M16"/>
    <mergeCell ref="B17:B23"/>
    <mergeCell ref="F22:M22"/>
    <mergeCell ref="B24:B27"/>
    <mergeCell ref="J29:L29"/>
    <mergeCell ref="A48:A53"/>
    <mergeCell ref="C48:M48"/>
    <mergeCell ref="C49:M49"/>
    <mergeCell ref="C50:M50"/>
    <mergeCell ref="C51:M51"/>
    <mergeCell ref="C52:M52"/>
    <mergeCell ref="C53:M53"/>
    <mergeCell ref="C12:M12"/>
    <mergeCell ref="C57:M57"/>
    <mergeCell ref="C45:M45"/>
    <mergeCell ref="C13:M13"/>
    <mergeCell ref="C14:D14"/>
    <mergeCell ref="F14:M14"/>
    <mergeCell ref="C6:M6"/>
    <mergeCell ref="A2:A14"/>
    <mergeCell ref="C2:M2"/>
    <mergeCell ref="C3:M3"/>
    <mergeCell ref="D4:E4"/>
    <mergeCell ref="F4:G4"/>
    <mergeCell ref="I4:M4"/>
    <mergeCell ref="C5:M5"/>
    <mergeCell ref="C7:D7"/>
    <mergeCell ref="I7:M7"/>
    <mergeCell ref="B8:B10"/>
    <mergeCell ref="C9:D9"/>
    <mergeCell ref="F9:G9"/>
    <mergeCell ref="I9:J9"/>
    <mergeCell ref="C10:D10"/>
    <mergeCell ref="F10:G10"/>
  </mergeCells>
  <dataValidations count="7">
    <dataValidation allowBlank="1" showInputMessage="1" showErrorMessage="1" prompt="Seleccione de la lista desplegable" sqref="B4 B7 H7" xr:uid="{00000000-0002-0000-1E00-000000000000}"/>
    <dataValidation allowBlank="1" showInputMessage="1" showErrorMessage="1" prompt="Incluir una ficha por cada indicador, ya sea de producto o de resultado" sqref="A1" xr:uid="{00000000-0002-0000-1E00-000001000000}"/>
    <dataValidation allowBlank="1" showInputMessage="1" showErrorMessage="1" prompt="Identifique el ODS a que le apunta el indicador de producto. Seleccione de la lista desplegable._x000a_" sqref="B14" xr:uid="{00000000-0002-0000-1E00-000002000000}"/>
    <dataValidation allowBlank="1" showInputMessage="1" showErrorMessage="1" prompt="Identifique la meta ODS a que le apunta el indicador de producto. Seleccione de la lista desplegable." sqref="E14" xr:uid="{00000000-0002-0000-1E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1E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E00-000005000000}"/>
    <dataValidation type="list" allowBlank="1" showInputMessage="1" showErrorMessage="1" sqref="I7:M7" xr:uid="{00000000-0002-0000-1E00-000006000000}">
      <formula1>INDIRECT(#REF!)</formula1>
    </dataValidation>
  </dataValidations>
  <hyperlinks>
    <hyperlink ref="C52" r:id="rId1"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57"/>
  <sheetViews>
    <sheetView zoomScale="85" zoomScaleNormal="85" workbookViewId="0">
      <selection activeCell="C57" sqref="C2:M57"/>
    </sheetView>
  </sheetViews>
  <sheetFormatPr baseColWidth="10" defaultColWidth="11.42578125" defaultRowHeight="15"/>
  <cols>
    <col min="1" max="1" width="31.140625" customWidth="1"/>
    <col min="2" max="2" width="27.7109375" customWidth="1"/>
  </cols>
  <sheetData>
    <row r="1" spans="1:13" ht="16.5" customHeight="1">
      <c r="A1" s="1675"/>
      <c r="B1" s="2999" t="s">
        <v>1216</v>
      </c>
      <c r="C1" s="2592"/>
      <c r="D1" s="2592"/>
      <c r="E1" s="2592"/>
      <c r="F1" s="2592"/>
      <c r="G1" s="2592"/>
      <c r="H1" s="2592"/>
      <c r="I1" s="2592"/>
      <c r="J1" s="2592"/>
      <c r="K1" s="2592"/>
      <c r="L1" s="2592"/>
      <c r="M1" s="2593"/>
    </row>
    <row r="2" spans="1:13" ht="15.75">
      <c r="A2" s="2952" t="s">
        <v>707</v>
      </c>
      <c r="B2" s="728" t="s">
        <v>708</v>
      </c>
      <c r="C2" s="2987" t="s">
        <v>438</v>
      </c>
      <c r="D2" s="2988"/>
      <c r="E2" s="2988"/>
      <c r="F2" s="2988"/>
      <c r="G2" s="2988"/>
      <c r="H2" s="2988"/>
      <c r="I2" s="2988"/>
      <c r="J2" s="2988"/>
      <c r="K2" s="2988"/>
      <c r="L2" s="2988"/>
      <c r="M2" s="2989"/>
    </row>
    <row r="3" spans="1:13" ht="47.25">
      <c r="A3" s="2953"/>
      <c r="B3" s="218" t="s">
        <v>880</v>
      </c>
      <c r="C3" s="2732" t="s">
        <v>1178</v>
      </c>
      <c r="D3" s="2512"/>
      <c r="E3" s="2512"/>
      <c r="F3" s="2512"/>
      <c r="G3" s="2512"/>
      <c r="H3" s="2512"/>
      <c r="I3" s="2512"/>
      <c r="J3" s="2512"/>
      <c r="K3" s="2512"/>
      <c r="L3" s="2512"/>
      <c r="M3" s="2558"/>
    </row>
    <row r="4" spans="1:13" ht="99" customHeight="1">
      <c r="A4" s="2953"/>
      <c r="B4" s="59" t="s">
        <v>226</v>
      </c>
      <c r="C4" s="733" t="s">
        <v>93</v>
      </c>
      <c r="D4" s="2636" t="s">
        <v>1198</v>
      </c>
      <c r="E4" s="2766"/>
      <c r="F4" s="2583" t="s">
        <v>227</v>
      </c>
      <c r="G4" s="2584"/>
      <c r="H4" s="624">
        <v>99</v>
      </c>
      <c r="I4" s="3000" t="s">
        <v>1217</v>
      </c>
      <c r="J4" s="3001"/>
      <c r="K4" s="3001"/>
      <c r="L4" s="3001"/>
      <c r="M4" s="3002"/>
    </row>
    <row r="5" spans="1:13" ht="15.75">
      <c r="A5" s="2953"/>
      <c r="B5" s="59" t="s">
        <v>711</v>
      </c>
      <c r="C5" s="2732" t="s">
        <v>1200</v>
      </c>
      <c r="D5" s="2512"/>
      <c r="E5" s="2512"/>
      <c r="F5" s="2512"/>
      <c r="G5" s="2512"/>
      <c r="H5" s="2512"/>
      <c r="I5" s="2512"/>
      <c r="J5" s="2512"/>
      <c r="K5" s="2512"/>
      <c r="L5" s="2512"/>
      <c r="M5" s="2558"/>
    </row>
    <row r="6" spans="1:13" ht="15.75" customHeight="1">
      <c r="A6" s="2953"/>
      <c r="B6" s="59" t="s">
        <v>712</v>
      </c>
      <c r="C6" s="2732" t="s">
        <v>1218</v>
      </c>
      <c r="D6" s="2512"/>
      <c r="E6" s="2512"/>
      <c r="F6" s="2512"/>
      <c r="G6" s="2512"/>
      <c r="H6" s="2512"/>
      <c r="I6" s="2512"/>
      <c r="J6" s="2512"/>
      <c r="K6" s="2512"/>
      <c r="L6" s="2512"/>
      <c r="M6" s="2558"/>
    </row>
    <row r="7" spans="1:13" ht="15.75">
      <c r="A7" s="2953"/>
      <c r="B7" s="218" t="s">
        <v>713</v>
      </c>
      <c r="C7" s="2818" t="s">
        <v>28</v>
      </c>
      <c r="D7" s="2599"/>
      <c r="E7" s="113"/>
      <c r="F7" s="113"/>
      <c r="G7" s="114"/>
      <c r="H7" s="86" t="s">
        <v>230</v>
      </c>
      <c r="I7" s="2600" t="s">
        <v>46</v>
      </c>
      <c r="J7" s="2599"/>
      <c r="K7" s="2599"/>
      <c r="L7" s="2599"/>
      <c r="M7" s="2769"/>
    </row>
    <row r="8" spans="1:13" ht="14.25" customHeight="1">
      <c r="A8" s="2953"/>
      <c r="B8" s="2739" t="s">
        <v>714</v>
      </c>
      <c r="C8" s="194"/>
      <c r="D8" s="716"/>
      <c r="E8" s="716"/>
      <c r="F8" s="716"/>
      <c r="G8" s="716"/>
      <c r="H8" s="716"/>
      <c r="I8" s="716"/>
      <c r="J8" s="716"/>
      <c r="K8" s="716"/>
      <c r="L8" s="115"/>
      <c r="M8" s="195"/>
    </row>
    <row r="9" spans="1:13" ht="12" customHeight="1">
      <c r="A9" s="2953"/>
      <c r="B9" s="2740"/>
      <c r="C9" s="2742" t="s">
        <v>1202</v>
      </c>
      <c r="D9" s="2590"/>
      <c r="E9" s="8"/>
      <c r="F9" s="2590"/>
      <c r="G9" s="2590"/>
      <c r="H9" s="10"/>
      <c r="I9" s="2590"/>
      <c r="J9" s="2590"/>
      <c r="K9" s="10"/>
      <c r="L9" s="8"/>
      <c r="M9" s="196"/>
    </row>
    <row r="10" spans="1:13" ht="15.75">
      <c r="A10" s="2953"/>
      <c r="B10" s="2741"/>
      <c r="C10" s="2742" t="s">
        <v>716</v>
      </c>
      <c r="D10" s="2590"/>
      <c r="E10" s="633"/>
      <c r="F10" s="2590" t="s">
        <v>716</v>
      </c>
      <c r="G10" s="2590"/>
      <c r="H10" s="633"/>
      <c r="I10" s="2590" t="s">
        <v>716</v>
      </c>
      <c r="J10" s="2590"/>
      <c r="K10" s="633"/>
      <c r="L10" s="117"/>
      <c r="M10" s="197"/>
    </row>
    <row r="11" spans="1:13" ht="60.75" customHeight="1">
      <c r="A11" s="2953"/>
      <c r="B11" s="218" t="s">
        <v>717</v>
      </c>
      <c r="C11" s="2981" t="s">
        <v>1219</v>
      </c>
      <c r="D11" s="2982"/>
      <c r="E11" s="2982"/>
      <c r="F11" s="2982"/>
      <c r="G11" s="2982"/>
      <c r="H11" s="2982"/>
      <c r="I11" s="2982"/>
      <c r="J11" s="2982"/>
      <c r="K11" s="2982"/>
      <c r="L11" s="2982"/>
      <c r="M11" s="2983"/>
    </row>
    <row r="12" spans="1:13" ht="67.5" customHeight="1">
      <c r="A12" s="2953"/>
      <c r="B12" s="218" t="s">
        <v>887</v>
      </c>
      <c r="C12" s="2981" t="s">
        <v>1220</v>
      </c>
      <c r="D12" s="2982"/>
      <c r="E12" s="2982"/>
      <c r="F12" s="2982"/>
      <c r="G12" s="2982"/>
      <c r="H12" s="2982"/>
      <c r="I12" s="2982"/>
      <c r="J12" s="2982"/>
      <c r="K12" s="2982"/>
      <c r="L12" s="2982"/>
      <c r="M12" s="2983"/>
    </row>
    <row r="13" spans="1:13" ht="47.25">
      <c r="A13" s="2953"/>
      <c r="B13" s="218" t="s">
        <v>889</v>
      </c>
      <c r="C13" s="2755" t="s">
        <v>411</v>
      </c>
      <c r="D13" s="2587"/>
      <c r="E13" s="2587"/>
      <c r="F13" s="2587"/>
      <c r="G13" s="2587"/>
      <c r="H13" s="2587"/>
      <c r="I13" s="2587"/>
      <c r="J13" s="2587"/>
      <c r="K13" s="2587"/>
      <c r="L13" s="2587"/>
      <c r="M13" s="2756"/>
    </row>
    <row r="14" spans="1:13" ht="44.25" customHeight="1">
      <c r="A14" s="2953"/>
      <c r="B14" s="665" t="s">
        <v>890</v>
      </c>
      <c r="C14" s="2755" t="s">
        <v>57</v>
      </c>
      <c r="D14" s="2587"/>
      <c r="E14" s="106" t="s">
        <v>108</v>
      </c>
      <c r="F14" s="2770" t="s">
        <v>1205</v>
      </c>
      <c r="G14" s="2587"/>
      <c r="H14" s="2587"/>
      <c r="I14" s="2587"/>
      <c r="J14" s="2587"/>
      <c r="K14" s="2587"/>
      <c r="L14" s="2587"/>
      <c r="M14" s="2756"/>
    </row>
    <row r="15" spans="1:13" ht="15.75" customHeight="1">
      <c r="A15" s="2935" t="s">
        <v>719</v>
      </c>
      <c r="B15" s="150" t="s">
        <v>217</v>
      </c>
      <c r="C15" s="2755" t="s">
        <v>1206</v>
      </c>
      <c r="D15" s="2587"/>
      <c r="E15" s="2587"/>
      <c r="F15" s="2587"/>
      <c r="G15" s="2587"/>
      <c r="H15" s="2587"/>
      <c r="I15" s="2587"/>
      <c r="J15" s="2587"/>
      <c r="K15" s="2587"/>
      <c r="L15" s="2587"/>
      <c r="M15" s="2756"/>
    </row>
    <row r="16" spans="1:13" ht="36.75" customHeight="1">
      <c r="A16" s="2826"/>
      <c r="B16" s="150" t="s">
        <v>892</v>
      </c>
      <c r="C16" s="2981" t="s">
        <v>1221</v>
      </c>
      <c r="D16" s="2982"/>
      <c r="E16" s="2982"/>
      <c r="F16" s="2982"/>
      <c r="G16" s="2982"/>
      <c r="H16" s="2982"/>
      <c r="I16" s="2982"/>
      <c r="J16" s="2982"/>
      <c r="K16" s="2982"/>
      <c r="L16" s="2982"/>
      <c r="M16" s="2983"/>
    </row>
    <row r="17" spans="1:13" ht="39" customHeight="1">
      <c r="A17" s="2826"/>
      <c r="B17" s="2822" t="s">
        <v>720</v>
      </c>
      <c r="C17" s="198"/>
      <c r="D17" s="168"/>
      <c r="E17" s="168"/>
      <c r="F17" s="168"/>
      <c r="G17" s="168"/>
      <c r="H17" s="168"/>
      <c r="I17" s="168"/>
      <c r="J17" s="168"/>
      <c r="K17" s="168"/>
      <c r="L17" s="168"/>
      <c r="M17" s="199"/>
    </row>
    <row r="18" spans="1:13" ht="15.75">
      <c r="A18" s="2826"/>
      <c r="B18" s="2823"/>
      <c r="C18" s="200"/>
      <c r="D18" s="64"/>
      <c r="E18" s="5"/>
      <c r="F18" s="64"/>
      <c r="G18" s="5"/>
      <c r="H18" s="64"/>
      <c r="I18" s="5"/>
      <c r="J18" s="64"/>
      <c r="K18" s="5"/>
      <c r="L18" s="5"/>
      <c r="M18" s="201"/>
    </row>
    <row r="19" spans="1:13" ht="15.75">
      <c r="A19" s="2826"/>
      <c r="B19" s="2823"/>
      <c r="C19" s="202" t="s">
        <v>721</v>
      </c>
      <c r="D19" s="66"/>
      <c r="E19" s="67" t="s">
        <v>722</v>
      </c>
      <c r="F19" s="66"/>
      <c r="G19" s="67" t="s">
        <v>723</v>
      </c>
      <c r="H19" s="66"/>
      <c r="I19" s="67" t="s">
        <v>724</v>
      </c>
      <c r="J19" s="120"/>
      <c r="K19" s="67"/>
      <c r="L19" s="67"/>
      <c r="M19" s="203"/>
    </row>
    <row r="20" spans="1:13" ht="15.75">
      <c r="A20" s="2826"/>
      <c r="B20" s="2823"/>
      <c r="C20" s="202" t="s">
        <v>725</v>
      </c>
      <c r="D20" s="524"/>
      <c r="E20" s="67" t="s">
        <v>726</v>
      </c>
      <c r="F20" s="68"/>
      <c r="G20" s="67" t="s">
        <v>727</v>
      </c>
      <c r="H20" s="68"/>
      <c r="I20" s="67"/>
      <c r="J20" s="87"/>
      <c r="K20" s="67"/>
      <c r="L20" s="67"/>
      <c r="M20" s="203"/>
    </row>
    <row r="21" spans="1:13" ht="15.75">
      <c r="A21" s="2826"/>
      <c r="B21" s="2823"/>
      <c r="C21" s="202" t="s">
        <v>728</v>
      </c>
      <c r="D21" s="524"/>
      <c r="E21" s="67" t="s">
        <v>729</v>
      </c>
      <c r="F21" s="524"/>
      <c r="G21" s="67"/>
      <c r="H21" s="87"/>
      <c r="I21" s="67"/>
      <c r="J21" s="87"/>
      <c r="K21" s="67"/>
      <c r="L21" s="67"/>
      <c r="M21" s="203"/>
    </row>
    <row r="22" spans="1:13" ht="38.25" customHeight="1">
      <c r="A22" s="2826"/>
      <c r="B22" s="2823"/>
      <c r="C22" s="202" t="s">
        <v>105</v>
      </c>
      <c r="D22" s="68" t="s">
        <v>730</v>
      </c>
      <c r="E22" s="67" t="s">
        <v>731</v>
      </c>
      <c r="F22" s="2976" t="s">
        <v>1222</v>
      </c>
      <c r="G22" s="2976"/>
      <c r="H22" s="2976"/>
      <c r="I22" s="2976"/>
      <c r="J22" s="2976"/>
      <c r="K22" s="2976"/>
      <c r="L22" s="2976"/>
      <c r="M22" s="2977"/>
    </row>
    <row r="23" spans="1:13" ht="15.75">
      <c r="A23" s="2826"/>
      <c r="B23" s="2836"/>
      <c r="C23" s="204"/>
      <c r="D23" s="69"/>
      <c r="E23" s="69"/>
      <c r="F23" s="69"/>
      <c r="G23" s="69"/>
      <c r="H23" s="69"/>
      <c r="I23" s="69"/>
      <c r="J23" s="69"/>
      <c r="K23" s="69"/>
      <c r="L23" s="69"/>
      <c r="M23" s="205"/>
    </row>
    <row r="24" spans="1:13" ht="15.75" customHeight="1">
      <c r="A24" s="2826"/>
      <c r="B24" s="2822" t="s">
        <v>733</v>
      </c>
      <c r="C24" s="206"/>
      <c r="D24" s="71"/>
      <c r="E24" s="71"/>
      <c r="F24" s="71"/>
      <c r="G24" s="71"/>
      <c r="H24" s="71"/>
      <c r="I24" s="71"/>
      <c r="J24" s="71"/>
      <c r="K24" s="71"/>
      <c r="L24" s="115"/>
      <c r="M24" s="195"/>
    </row>
    <row r="25" spans="1:13" ht="15.75">
      <c r="A25" s="2826"/>
      <c r="B25" s="2823"/>
      <c r="C25" s="202" t="s">
        <v>734</v>
      </c>
      <c r="D25" s="68"/>
      <c r="E25" s="72"/>
      <c r="F25" s="67" t="s">
        <v>735</v>
      </c>
      <c r="G25" s="524"/>
      <c r="H25" s="72"/>
      <c r="I25" s="67" t="s">
        <v>736</v>
      </c>
      <c r="J25" s="524"/>
      <c r="K25" s="72"/>
      <c r="L25" s="8"/>
      <c r="M25" s="196"/>
    </row>
    <row r="26" spans="1:13" ht="15.75">
      <c r="A26" s="2826"/>
      <c r="B26" s="2823"/>
      <c r="C26" s="202" t="s">
        <v>737</v>
      </c>
      <c r="D26" s="73"/>
      <c r="E26" s="8"/>
      <c r="F26" s="67" t="s">
        <v>738</v>
      </c>
      <c r="G26" s="524" t="s">
        <v>730</v>
      </c>
      <c r="H26" s="8"/>
      <c r="I26" s="9"/>
      <c r="J26" s="8"/>
      <c r="K26" s="10"/>
      <c r="L26" s="8"/>
      <c r="M26" s="196"/>
    </row>
    <row r="27" spans="1:13" ht="15.75">
      <c r="A27" s="2826"/>
      <c r="B27" s="2836"/>
      <c r="C27" s="207"/>
      <c r="D27" s="74"/>
      <c r="E27" s="74"/>
      <c r="F27" s="74"/>
      <c r="G27" s="74"/>
      <c r="H27" s="74"/>
      <c r="I27" s="74"/>
      <c r="J27" s="74"/>
      <c r="K27" s="74"/>
      <c r="L27" s="117"/>
      <c r="M27" s="197"/>
    </row>
    <row r="28" spans="1:13" ht="15.75">
      <c r="A28" s="2826"/>
      <c r="B28" s="219" t="s">
        <v>739</v>
      </c>
      <c r="C28" s="208"/>
      <c r="D28" s="84"/>
      <c r="E28" s="84"/>
      <c r="F28" s="84"/>
      <c r="G28" s="84"/>
      <c r="H28" s="84"/>
      <c r="I28" s="84"/>
      <c r="J28" s="84"/>
      <c r="K28" s="84"/>
      <c r="L28" s="84"/>
      <c r="M28" s="209"/>
    </row>
    <row r="29" spans="1:13" ht="15.75" customHeight="1">
      <c r="A29" s="2826"/>
      <c r="B29" s="219"/>
      <c r="C29" s="210" t="s">
        <v>740</v>
      </c>
      <c r="D29" s="1981">
        <v>1</v>
      </c>
      <c r="E29" s="72"/>
      <c r="F29" s="77" t="s">
        <v>741</v>
      </c>
      <c r="G29" s="68">
        <v>2020</v>
      </c>
      <c r="H29" s="72"/>
      <c r="I29" s="77" t="s">
        <v>742</v>
      </c>
      <c r="J29" s="2993" t="s">
        <v>1207</v>
      </c>
      <c r="K29" s="2994"/>
      <c r="L29" s="2994"/>
      <c r="M29" s="2995"/>
    </row>
    <row r="30" spans="1:13" ht="21" customHeight="1">
      <c r="A30" s="2826"/>
      <c r="B30" s="59"/>
      <c r="C30" s="204"/>
      <c r="D30" s="69"/>
      <c r="E30" s="69"/>
      <c r="F30" s="69"/>
      <c r="G30" s="69"/>
      <c r="H30" s="69"/>
      <c r="I30" s="69"/>
      <c r="J30" s="2996"/>
      <c r="K30" s="2997"/>
      <c r="L30" s="2997"/>
      <c r="M30" s="2998"/>
    </row>
    <row r="31" spans="1:13" ht="15.75" customHeight="1">
      <c r="A31" s="2826"/>
      <c r="B31" s="2822" t="s">
        <v>744</v>
      </c>
      <c r="C31" s="236"/>
      <c r="D31" s="78"/>
      <c r="E31" s="78"/>
      <c r="F31" s="78"/>
      <c r="G31" s="78"/>
      <c r="H31" s="78"/>
      <c r="I31" s="78"/>
      <c r="J31" s="11"/>
      <c r="K31" s="11"/>
      <c r="L31" s="8"/>
      <c r="M31" s="196"/>
    </row>
    <row r="32" spans="1:13" ht="15.75">
      <c r="A32" s="2826"/>
      <c r="B32" s="2823"/>
      <c r="C32" s="212" t="s">
        <v>745</v>
      </c>
      <c r="D32" s="729">
        <v>2021</v>
      </c>
      <c r="E32" s="11"/>
      <c r="F32" s="72" t="s">
        <v>746</v>
      </c>
      <c r="G32" s="730" t="s">
        <v>747</v>
      </c>
      <c r="H32" s="11"/>
      <c r="I32" s="77"/>
      <c r="J32" s="11"/>
      <c r="K32" s="11"/>
      <c r="L32" s="8"/>
      <c r="M32" s="196"/>
    </row>
    <row r="33" spans="1:13" ht="15.75">
      <c r="A33" s="2826"/>
      <c r="B33" s="2836"/>
      <c r="C33" s="204"/>
      <c r="D33" s="80"/>
      <c r="E33" s="81"/>
      <c r="F33" s="69"/>
      <c r="G33" s="81"/>
      <c r="H33" s="81"/>
      <c r="I33" s="82"/>
      <c r="J33" s="81"/>
      <c r="K33" s="81"/>
      <c r="L33" s="117"/>
      <c r="M33" s="197"/>
    </row>
    <row r="34" spans="1:13" ht="15.75">
      <c r="A34" s="2826"/>
      <c r="B34" s="2822" t="s">
        <v>748</v>
      </c>
      <c r="C34" s="666"/>
      <c r="D34" s="628"/>
      <c r="E34" s="628"/>
      <c r="F34" s="628"/>
      <c r="G34" s="628"/>
      <c r="H34" s="628"/>
      <c r="I34" s="628"/>
      <c r="J34" s="628"/>
      <c r="K34" s="628"/>
      <c r="L34" s="628"/>
      <c r="M34" s="422"/>
    </row>
    <row r="35" spans="1:13" ht="15.75">
      <c r="A35" s="2826"/>
      <c r="B35" s="2823"/>
      <c r="C35" s="213"/>
      <c r="D35" s="126" t="s">
        <v>749</v>
      </c>
      <c r="E35" s="126"/>
      <c r="F35" s="126" t="s">
        <v>750</v>
      </c>
      <c r="G35" s="126"/>
      <c r="H35" s="33" t="s">
        <v>751</v>
      </c>
      <c r="I35" s="33"/>
      <c r="J35" s="33" t="s">
        <v>752</v>
      </c>
      <c r="K35" s="126"/>
      <c r="L35" s="126" t="s">
        <v>753</v>
      </c>
      <c r="M35" s="980"/>
    </row>
    <row r="36" spans="1:13" ht="15.75">
      <c r="A36" s="2826"/>
      <c r="B36" s="2823"/>
      <c r="C36" s="213"/>
      <c r="D36" s="1982">
        <v>1</v>
      </c>
      <c r="E36" s="1983"/>
      <c r="F36" s="1982">
        <v>1</v>
      </c>
      <c r="G36" s="1983"/>
      <c r="H36" s="1982">
        <v>1</v>
      </c>
      <c r="I36" s="1983"/>
      <c r="J36" s="1982">
        <v>1</v>
      </c>
      <c r="K36" s="1983"/>
      <c r="L36" s="1982">
        <v>1</v>
      </c>
      <c r="M36" s="1976"/>
    </row>
    <row r="37" spans="1:13" ht="15.75">
      <c r="A37" s="2826"/>
      <c r="B37" s="2823"/>
      <c r="C37" s="213"/>
      <c r="D37" s="62" t="s">
        <v>806</v>
      </c>
      <c r="E37" s="667"/>
      <c r="F37" s="62" t="s">
        <v>754</v>
      </c>
      <c r="G37" s="667"/>
      <c r="H37" s="88"/>
      <c r="I37" s="647"/>
      <c r="J37" s="88"/>
      <c r="K37" s="647"/>
      <c r="L37" s="88"/>
      <c r="M37" s="465"/>
    </row>
    <row r="38" spans="1:13" ht="15.75">
      <c r="A38" s="2826"/>
      <c r="B38" s="2823"/>
      <c r="C38" s="213"/>
      <c r="D38" s="681">
        <v>2025</v>
      </c>
      <c r="E38" s="660"/>
      <c r="F38" s="2979">
        <v>1</v>
      </c>
      <c r="G38" s="2980"/>
      <c r="H38" s="2630"/>
      <c r="I38" s="2630"/>
      <c r="J38" s="661"/>
      <c r="K38" s="126"/>
      <c r="L38" s="661"/>
      <c r="M38" s="466"/>
    </row>
    <row r="39" spans="1:13" ht="15.75">
      <c r="A39" s="2826"/>
      <c r="B39" s="2823"/>
      <c r="C39" s="467"/>
      <c r="D39" s="62"/>
      <c r="E39" s="667"/>
      <c r="F39" s="62"/>
      <c r="G39" s="667"/>
      <c r="H39" s="645"/>
      <c r="I39" s="648"/>
      <c r="J39" s="645"/>
      <c r="K39" s="648"/>
      <c r="L39" s="645"/>
      <c r="M39" s="468"/>
    </row>
    <row r="40" spans="1:13" ht="15.75" customHeight="1">
      <c r="A40" s="2826"/>
      <c r="B40" s="2822" t="s">
        <v>755</v>
      </c>
      <c r="C40" s="206"/>
      <c r="D40" s="71"/>
      <c r="E40" s="71"/>
      <c r="F40" s="71"/>
      <c r="G40" s="71"/>
      <c r="H40" s="71"/>
      <c r="I40" s="71"/>
      <c r="J40" s="71"/>
      <c r="K40" s="71"/>
      <c r="L40" s="8"/>
      <c r="M40" s="196"/>
    </row>
    <row r="41" spans="1:13" ht="15.75">
      <c r="A41" s="2826"/>
      <c r="B41" s="2823"/>
      <c r="C41" s="215"/>
      <c r="D41" s="12" t="s">
        <v>93</v>
      </c>
      <c r="E41" s="83" t="s">
        <v>95</v>
      </c>
      <c r="F41" s="2614" t="s">
        <v>756</v>
      </c>
      <c r="G41" s="2615"/>
      <c r="H41" s="2615"/>
      <c r="I41" s="2615"/>
      <c r="J41" s="2615"/>
      <c r="K41" s="109" t="s">
        <v>757</v>
      </c>
      <c r="L41" s="2651"/>
      <c r="M41" s="2832"/>
    </row>
    <row r="42" spans="1:13" ht="15.75">
      <c r="A42" s="2826"/>
      <c r="B42" s="2823"/>
      <c r="C42" s="215"/>
      <c r="D42" s="110"/>
      <c r="E42" s="524" t="s">
        <v>730</v>
      </c>
      <c r="F42" s="2614"/>
      <c r="G42" s="2615"/>
      <c r="H42" s="2615"/>
      <c r="I42" s="2615"/>
      <c r="J42" s="2615"/>
      <c r="K42" s="8"/>
      <c r="L42" s="2653"/>
      <c r="M42" s="2833"/>
    </row>
    <row r="43" spans="1:13" ht="15.75">
      <c r="A43" s="2826"/>
      <c r="B43" s="2836"/>
      <c r="C43" s="216"/>
      <c r="D43" s="117"/>
      <c r="E43" s="117"/>
      <c r="F43" s="117"/>
      <c r="G43" s="117"/>
      <c r="H43" s="117"/>
      <c r="I43" s="117"/>
      <c r="J43" s="117"/>
      <c r="K43" s="117"/>
      <c r="L43" s="8"/>
      <c r="M43" s="196"/>
    </row>
    <row r="44" spans="1:13" ht="63" customHeight="1">
      <c r="A44" s="2826"/>
      <c r="B44" s="218" t="s">
        <v>758</v>
      </c>
      <c r="C44" s="2981" t="s">
        <v>1223</v>
      </c>
      <c r="D44" s="2982"/>
      <c r="E44" s="2982"/>
      <c r="F44" s="2982"/>
      <c r="G44" s="2982"/>
      <c r="H44" s="2982"/>
      <c r="I44" s="2982"/>
      <c r="J44" s="2982"/>
      <c r="K44" s="2982"/>
      <c r="L44" s="2982"/>
      <c r="M44" s="2983"/>
    </row>
    <row r="45" spans="1:13" ht="15.75">
      <c r="A45" s="2826"/>
      <c r="B45" s="150" t="s">
        <v>760</v>
      </c>
      <c r="C45" s="2970" t="s">
        <v>1207</v>
      </c>
      <c r="D45" s="2971"/>
      <c r="E45" s="2971"/>
      <c r="F45" s="2971"/>
      <c r="G45" s="2971"/>
      <c r="H45" s="2971"/>
      <c r="I45" s="2971"/>
      <c r="J45" s="2971"/>
      <c r="K45" s="2971"/>
      <c r="L45" s="2971"/>
      <c r="M45" s="2972"/>
    </row>
    <row r="46" spans="1:13" ht="15.75">
      <c r="A46" s="2826"/>
      <c r="B46" s="150" t="s">
        <v>762</v>
      </c>
      <c r="C46" s="1984">
        <v>10</v>
      </c>
      <c r="D46" s="1975"/>
      <c r="E46" s="1975"/>
      <c r="F46" s="1975"/>
      <c r="G46" s="1975"/>
      <c r="H46" s="1975"/>
      <c r="I46" s="1975"/>
      <c r="J46" s="1975"/>
      <c r="K46" s="1975"/>
      <c r="L46" s="1975"/>
      <c r="M46" s="1976"/>
    </row>
    <row r="47" spans="1:13" ht="15.75">
      <c r="A47" s="2826"/>
      <c r="B47" s="150" t="s">
        <v>764</v>
      </c>
      <c r="C47" s="1974" t="s">
        <v>1209</v>
      </c>
      <c r="D47" s="1975"/>
      <c r="E47" s="1975"/>
      <c r="F47" s="1975"/>
      <c r="G47" s="1975"/>
      <c r="H47" s="1975"/>
      <c r="I47" s="1975"/>
      <c r="J47" s="1975"/>
      <c r="K47" s="1975"/>
      <c r="L47" s="1975"/>
      <c r="M47" s="1976"/>
    </row>
    <row r="48" spans="1:13" ht="15.75">
      <c r="A48" s="2616" t="s">
        <v>765</v>
      </c>
      <c r="B48" s="649" t="s">
        <v>766</v>
      </c>
      <c r="C48" s="2970" t="s">
        <v>1224</v>
      </c>
      <c r="D48" s="2971"/>
      <c r="E48" s="2971"/>
      <c r="F48" s="2971"/>
      <c r="G48" s="2971"/>
      <c r="H48" s="2971"/>
      <c r="I48" s="2971"/>
      <c r="J48" s="2971"/>
      <c r="K48" s="2971"/>
      <c r="L48" s="2971"/>
      <c r="M48" s="2972"/>
    </row>
    <row r="49" spans="1:13" ht="15.75" customHeight="1">
      <c r="A49" s="2617"/>
      <c r="B49" s="649" t="s">
        <v>767</v>
      </c>
      <c r="C49" s="2970" t="s">
        <v>1225</v>
      </c>
      <c r="D49" s="2971"/>
      <c r="E49" s="2971"/>
      <c r="F49" s="2971"/>
      <c r="G49" s="2971"/>
      <c r="H49" s="2971"/>
      <c r="I49" s="2971"/>
      <c r="J49" s="2971"/>
      <c r="K49" s="2971"/>
      <c r="L49" s="2971"/>
      <c r="M49" s="2972"/>
    </row>
    <row r="50" spans="1:13" ht="15.75" customHeight="1">
      <c r="A50" s="2617"/>
      <c r="B50" s="649" t="s">
        <v>769</v>
      </c>
      <c r="C50" s="2970" t="s">
        <v>1212</v>
      </c>
      <c r="D50" s="2971"/>
      <c r="E50" s="2971"/>
      <c r="F50" s="2971"/>
      <c r="G50" s="2971"/>
      <c r="H50" s="2971"/>
      <c r="I50" s="2971"/>
      <c r="J50" s="2971"/>
      <c r="K50" s="2971"/>
      <c r="L50" s="2971"/>
      <c r="M50" s="2972"/>
    </row>
    <row r="51" spans="1:13" ht="15.75" customHeight="1">
      <c r="A51" s="2617"/>
      <c r="B51" s="220" t="s">
        <v>770</v>
      </c>
      <c r="C51" s="2970" t="s">
        <v>434</v>
      </c>
      <c r="D51" s="2971"/>
      <c r="E51" s="2971"/>
      <c r="F51" s="2971"/>
      <c r="G51" s="2971"/>
      <c r="H51" s="2971"/>
      <c r="I51" s="2971"/>
      <c r="J51" s="2971"/>
      <c r="K51" s="2971"/>
      <c r="L51" s="2971"/>
      <c r="M51" s="2972"/>
    </row>
    <row r="52" spans="1:13" ht="14.25" customHeight="1">
      <c r="A52" s="2617"/>
      <c r="B52" s="649" t="s">
        <v>771</v>
      </c>
      <c r="C52" s="2990" t="s">
        <v>1213</v>
      </c>
      <c r="D52" s="2991"/>
      <c r="E52" s="2991"/>
      <c r="F52" s="2991"/>
      <c r="G52" s="2991"/>
      <c r="H52" s="2991"/>
      <c r="I52" s="2991"/>
      <c r="J52" s="2991"/>
      <c r="K52" s="2991"/>
      <c r="L52" s="2991"/>
      <c r="M52" s="2992"/>
    </row>
    <row r="53" spans="1:13" ht="16.5" customHeight="1">
      <c r="A53" s="2824"/>
      <c r="B53" s="649" t="s">
        <v>773</v>
      </c>
      <c r="C53" s="2970" t="s">
        <v>1214</v>
      </c>
      <c r="D53" s="2971"/>
      <c r="E53" s="2971"/>
      <c r="F53" s="2971"/>
      <c r="G53" s="2971"/>
      <c r="H53" s="2971"/>
      <c r="I53" s="2971"/>
      <c r="J53" s="2971"/>
      <c r="K53" s="2971"/>
      <c r="L53" s="2971"/>
      <c r="M53" s="2972"/>
    </row>
    <row r="54" spans="1:13" ht="15.75" customHeight="1">
      <c r="A54" s="2616" t="s">
        <v>774</v>
      </c>
      <c r="B54" s="698" t="s">
        <v>775</v>
      </c>
      <c r="C54" s="2975" t="s">
        <v>1215</v>
      </c>
      <c r="D54" s="2971"/>
      <c r="E54" s="2971"/>
      <c r="F54" s="2971"/>
      <c r="G54" s="2971"/>
      <c r="H54" s="2971"/>
      <c r="I54" s="2971"/>
      <c r="J54" s="2971"/>
      <c r="K54" s="2971"/>
      <c r="L54" s="2971"/>
      <c r="M54" s="2972"/>
    </row>
    <row r="55" spans="1:13" ht="15.75" customHeight="1">
      <c r="A55" s="2617"/>
      <c r="B55" s="698" t="s">
        <v>777</v>
      </c>
      <c r="C55" s="2975" t="s">
        <v>867</v>
      </c>
      <c r="D55" s="2971"/>
      <c r="E55" s="2971"/>
      <c r="F55" s="2971"/>
      <c r="G55" s="2971"/>
      <c r="H55" s="2971"/>
      <c r="I55" s="2971"/>
      <c r="J55" s="2971"/>
      <c r="K55" s="2971"/>
      <c r="L55" s="2971"/>
      <c r="M55" s="2972"/>
    </row>
    <row r="56" spans="1:13" ht="16.5" customHeight="1">
      <c r="A56" s="2617"/>
      <c r="B56" s="221" t="s">
        <v>230</v>
      </c>
      <c r="C56" s="2975" t="s">
        <v>1212</v>
      </c>
      <c r="D56" s="2971"/>
      <c r="E56" s="2971"/>
      <c r="F56" s="2971"/>
      <c r="G56" s="2971"/>
      <c r="H56" s="2971"/>
      <c r="I56" s="2971"/>
      <c r="J56" s="2971"/>
      <c r="K56" s="2971"/>
      <c r="L56" s="2971"/>
      <c r="M56" s="2972"/>
    </row>
    <row r="57" spans="1:13" ht="16.5" customHeight="1">
      <c r="A57" s="121" t="s">
        <v>780</v>
      </c>
      <c r="B57" s="222"/>
      <c r="C57" s="2984"/>
      <c r="D57" s="2985"/>
      <c r="E57" s="2985"/>
      <c r="F57" s="2985"/>
      <c r="G57" s="2985"/>
      <c r="H57" s="2985"/>
      <c r="I57" s="2985"/>
      <c r="J57" s="2985"/>
      <c r="K57" s="2985"/>
      <c r="L57" s="2985"/>
      <c r="M57" s="2986"/>
    </row>
  </sheetData>
  <mergeCells count="52">
    <mergeCell ref="B1:M1"/>
    <mergeCell ref="I4:M4"/>
    <mergeCell ref="F14:M14"/>
    <mergeCell ref="A54:A56"/>
    <mergeCell ref="C54:M54"/>
    <mergeCell ref="C55:M55"/>
    <mergeCell ref="C56:M56"/>
    <mergeCell ref="C44:M44"/>
    <mergeCell ref="B31:B33"/>
    <mergeCell ref="B34:B39"/>
    <mergeCell ref="F38:G38"/>
    <mergeCell ref="H38:I38"/>
    <mergeCell ref="B40:B43"/>
    <mergeCell ref="F41:F42"/>
    <mergeCell ref="G41:J42"/>
    <mergeCell ref="L41:M42"/>
    <mergeCell ref="I10:J10"/>
    <mergeCell ref="A15:A47"/>
    <mergeCell ref="C15:M15"/>
    <mergeCell ref="C16:M16"/>
    <mergeCell ref="B17:B23"/>
    <mergeCell ref="F22:M22"/>
    <mergeCell ref="B24:B27"/>
    <mergeCell ref="C12:M12"/>
    <mergeCell ref="C13:M13"/>
    <mergeCell ref="C14:D14"/>
    <mergeCell ref="F10:G10"/>
    <mergeCell ref="C11:M11"/>
    <mergeCell ref="J29:M30"/>
    <mergeCell ref="A48:A53"/>
    <mergeCell ref="C48:M48"/>
    <mergeCell ref="C49:M49"/>
    <mergeCell ref="C50:M50"/>
    <mergeCell ref="C51:M51"/>
    <mergeCell ref="C52:M52"/>
    <mergeCell ref="C53:M53"/>
    <mergeCell ref="C57:M57"/>
    <mergeCell ref="C45:M45"/>
    <mergeCell ref="A2:A14"/>
    <mergeCell ref="C2:M2"/>
    <mergeCell ref="C3:M3"/>
    <mergeCell ref="D4:E4"/>
    <mergeCell ref="F4:G4"/>
    <mergeCell ref="C5:M5"/>
    <mergeCell ref="C6:M6"/>
    <mergeCell ref="C7:D7"/>
    <mergeCell ref="I7:M7"/>
    <mergeCell ref="B8:B10"/>
    <mergeCell ref="C9:D9"/>
    <mergeCell ref="F9:G9"/>
    <mergeCell ref="I9:J9"/>
    <mergeCell ref="C10:D10"/>
  </mergeCells>
  <dataValidations count="7">
    <dataValidation type="list" allowBlank="1" showInputMessage="1" showErrorMessage="1" sqref="I7:M7" xr:uid="{00000000-0002-0000-1F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F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1F00-000002000000}"/>
    <dataValidation allowBlank="1" showInputMessage="1" showErrorMessage="1" prompt="Identifique la meta ODS a que le apunta el indicador de producto. Seleccione de la lista desplegable." sqref="E14" xr:uid="{00000000-0002-0000-1F00-000003000000}"/>
    <dataValidation allowBlank="1" showInputMessage="1" showErrorMessage="1" prompt="Identifique el ODS a que le apunta el indicador de producto. Seleccione de la lista desplegable._x000a_" sqref="B14" xr:uid="{00000000-0002-0000-1F00-000004000000}"/>
    <dataValidation allowBlank="1" showInputMessage="1" showErrorMessage="1" prompt="Incluir una ficha por cada indicador, ya sea de producto o de resultado" sqref="B1" xr:uid="{00000000-0002-0000-1F00-000005000000}"/>
    <dataValidation allowBlank="1" showInputMessage="1" showErrorMessage="1" prompt="Seleccione de la lista desplegable" sqref="B4 B7 H7" xr:uid="{00000000-0002-0000-1F00-000006000000}"/>
  </dataValidations>
  <hyperlinks>
    <hyperlink ref="C52" r:id="rId1"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56"/>
  <sheetViews>
    <sheetView zoomScale="85" zoomScaleNormal="85" workbookViewId="0">
      <selection activeCell="F14" sqref="F14:M14"/>
    </sheetView>
  </sheetViews>
  <sheetFormatPr baseColWidth="10" defaultColWidth="11.42578125" defaultRowHeight="15"/>
  <cols>
    <col min="1" max="1" width="18.28515625" customWidth="1"/>
    <col min="2" max="2" width="39.140625" customWidth="1"/>
    <col min="12" max="12" width="15.7109375" customWidth="1"/>
    <col min="13" max="13" width="19" customWidth="1"/>
  </cols>
  <sheetData>
    <row r="1" spans="1:13" ht="15.75">
      <c r="A1" s="1675"/>
      <c r="B1" s="1564" t="s">
        <v>1226</v>
      </c>
      <c r="C1" s="1676"/>
      <c r="D1" s="1676"/>
      <c r="E1" s="1676"/>
      <c r="F1" s="1676"/>
      <c r="G1" s="1676"/>
      <c r="H1" s="1676"/>
      <c r="I1" s="1676"/>
      <c r="J1" s="1676"/>
      <c r="K1" s="1676"/>
      <c r="L1" s="1676"/>
      <c r="M1" s="1677"/>
    </row>
    <row r="2" spans="1:13" ht="40.5" customHeight="1">
      <c r="A2" s="2952" t="s">
        <v>707</v>
      </c>
      <c r="B2" s="217" t="s">
        <v>708</v>
      </c>
      <c r="C2" s="2954" t="s">
        <v>441</v>
      </c>
      <c r="D2" s="2955"/>
      <c r="E2" s="2955"/>
      <c r="F2" s="2955"/>
      <c r="G2" s="2955"/>
      <c r="H2" s="2955"/>
      <c r="I2" s="2955"/>
      <c r="J2" s="2955"/>
      <c r="K2" s="2955"/>
      <c r="L2" s="2955"/>
      <c r="M2" s="2956"/>
    </row>
    <row r="3" spans="1:13" ht="31.5">
      <c r="A3" s="2953"/>
      <c r="B3" s="218" t="s">
        <v>880</v>
      </c>
      <c r="C3" s="2957" t="s">
        <v>1178</v>
      </c>
      <c r="D3" s="2958"/>
      <c r="E3" s="2958"/>
      <c r="F3" s="2958"/>
      <c r="G3" s="2958"/>
      <c r="H3" s="2958"/>
      <c r="I3" s="2958"/>
      <c r="J3" s="2958"/>
      <c r="K3" s="2958"/>
      <c r="L3" s="2958"/>
      <c r="M3" s="2959"/>
    </row>
    <row r="4" spans="1:13" ht="79.5" customHeight="1">
      <c r="A4" s="2953"/>
      <c r="B4" s="725" t="s">
        <v>226</v>
      </c>
      <c r="C4" s="733" t="s">
        <v>93</v>
      </c>
      <c r="D4" s="656"/>
      <c r="E4" s="111"/>
      <c r="F4" s="2583" t="s">
        <v>227</v>
      </c>
      <c r="G4" s="2584"/>
      <c r="H4" s="624">
        <v>77</v>
      </c>
      <c r="I4" s="3008" t="s">
        <v>1227</v>
      </c>
      <c r="J4" s="3009"/>
      <c r="K4" s="3009"/>
      <c r="L4" s="3009"/>
      <c r="M4" s="3010"/>
    </row>
    <row r="5" spans="1:13" ht="15.75">
      <c r="A5" s="2953"/>
      <c r="B5" s="725" t="s">
        <v>711</v>
      </c>
      <c r="C5" s="2732" t="s">
        <v>1228</v>
      </c>
      <c r="D5" s="2512"/>
      <c r="E5" s="2512"/>
      <c r="F5" s="2512"/>
      <c r="G5" s="2512"/>
      <c r="H5" s="2512"/>
      <c r="I5" s="2512"/>
      <c r="J5" s="2512"/>
      <c r="K5" s="2512"/>
      <c r="L5" s="2512"/>
      <c r="M5" s="2558"/>
    </row>
    <row r="6" spans="1:13" ht="15.75">
      <c r="A6" s="2953"/>
      <c r="B6" s="725" t="s">
        <v>712</v>
      </c>
      <c r="C6" s="2732" t="s">
        <v>1229</v>
      </c>
      <c r="D6" s="2512"/>
      <c r="E6" s="2512"/>
      <c r="F6" s="2512"/>
      <c r="G6" s="2512"/>
      <c r="H6" s="2512"/>
      <c r="I6" s="616"/>
      <c r="J6" s="616"/>
      <c r="K6" s="616"/>
      <c r="L6" s="616"/>
      <c r="M6" s="970"/>
    </row>
    <row r="7" spans="1:13" ht="15.75">
      <c r="A7" s="2953"/>
      <c r="B7" s="218" t="s">
        <v>713</v>
      </c>
      <c r="C7" s="2818" t="s">
        <v>31</v>
      </c>
      <c r="D7" s="2599"/>
      <c r="E7" s="113"/>
      <c r="F7" s="113"/>
      <c r="G7" s="114"/>
      <c r="H7" s="86" t="s">
        <v>230</v>
      </c>
      <c r="I7" s="2600" t="s">
        <v>50</v>
      </c>
      <c r="J7" s="2599"/>
      <c r="K7" s="2599"/>
      <c r="L7" s="2599"/>
      <c r="M7" s="2769"/>
    </row>
    <row r="8" spans="1:13" ht="15.75">
      <c r="A8" s="2953"/>
      <c r="B8" s="2739" t="s">
        <v>714</v>
      </c>
      <c r="C8" s="194"/>
      <c r="D8" s="716"/>
      <c r="E8" s="716"/>
      <c r="F8" s="716"/>
      <c r="G8" s="716"/>
      <c r="H8" s="716"/>
      <c r="I8" s="716"/>
      <c r="J8" s="716"/>
      <c r="K8" s="716"/>
      <c r="L8" s="115"/>
      <c r="M8" s="195"/>
    </row>
    <row r="9" spans="1:13" ht="15.75">
      <c r="A9" s="2953"/>
      <c r="B9" s="2740"/>
      <c r="C9" s="2742" t="s">
        <v>979</v>
      </c>
      <c r="D9" s="2590"/>
      <c r="E9" s="10"/>
      <c r="F9" s="2590"/>
      <c r="G9" s="2590"/>
      <c r="H9" s="10"/>
      <c r="I9" s="2590"/>
      <c r="J9" s="2590"/>
      <c r="K9" s="10"/>
      <c r="L9" s="8"/>
      <c r="M9" s="196"/>
    </row>
    <row r="10" spans="1:13" ht="15.75">
      <c r="A10" s="2953"/>
      <c r="B10" s="2741"/>
      <c r="C10" s="2742" t="s">
        <v>716</v>
      </c>
      <c r="D10" s="2590"/>
      <c r="E10" s="633"/>
      <c r="F10" s="2590" t="s">
        <v>716</v>
      </c>
      <c r="G10" s="2590"/>
      <c r="H10" s="633"/>
      <c r="I10" s="2590" t="s">
        <v>716</v>
      </c>
      <c r="J10" s="2590"/>
      <c r="K10" s="633"/>
      <c r="L10" s="117"/>
      <c r="M10" s="197"/>
    </row>
    <row r="11" spans="1:13" ht="75" customHeight="1">
      <c r="A11" s="2953"/>
      <c r="B11" s="218" t="s">
        <v>717</v>
      </c>
      <c r="C11" s="2755" t="s">
        <v>1230</v>
      </c>
      <c r="D11" s="2587"/>
      <c r="E11" s="2587"/>
      <c r="F11" s="2587"/>
      <c r="G11" s="2587"/>
      <c r="H11" s="2587"/>
      <c r="I11" s="2587"/>
      <c r="J11" s="2587"/>
      <c r="K11" s="2587"/>
      <c r="L11" s="2587"/>
      <c r="M11" s="2756"/>
    </row>
    <row r="12" spans="1:13" ht="179.25" customHeight="1">
      <c r="A12" s="2953"/>
      <c r="B12" s="218" t="s">
        <v>887</v>
      </c>
      <c r="C12" s="2755" t="s">
        <v>1231</v>
      </c>
      <c r="D12" s="2587"/>
      <c r="E12" s="2587"/>
      <c r="F12" s="2587"/>
      <c r="G12" s="2587"/>
      <c r="H12" s="2587"/>
      <c r="I12" s="2587"/>
      <c r="J12" s="2587"/>
      <c r="K12" s="2587"/>
      <c r="L12" s="2587"/>
      <c r="M12" s="2756"/>
    </row>
    <row r="13" spans="1:13" ht="45" customHeight="1">
      <c r="A13" s="2953"/>
      <c r="B13" s="218" t="s">
        <v>889</v>
      </c>
      <c r="C13" s="2767" t="s">
        <v>411</v>
      </c>
      <c r="D13" s="2603"/>
      <c r="E13" s="2603"/>
      <c r="F13" s="2603"/>
      <c r="G13" s="2603"/>
      <c r="H13" s="2603"/>
      <c r="I13" s="2603"/>
      <c r="J13" s="2603"/>
      <c r="K13" s="2603"/>
      <c r="L13" s="2603"/>
      <c r="M13" s="2768"/>
    </row>
    <row r="14" spans="1:13" ht="38.25" customHeight="1">
      <c r="A14" s="2953"/>
      <c r="B14" s="665" t="s">
        <v>890</v>
      </c>
      <c r="C14" s="2767" t="s">
        <v>55</v>
      </c>
      <c r="D14" s="2603"/>
      <c r="E14" s="352" t="s">
        <v>108</v>
      </c>
      <c r="F14" s="3003" t="s">
        <v>982</v>
      </c>
      <c r="G14" s="3004"/>
      <c r="H14" s="3004"/>
      <c r="I14" s="3004"/>
      <c r="J14" s="3004"/>
      <c r="K14" s="3004"/>
      <c r="L14" s="3004"/>
      <c r="M14" s="3005"/>
    </row>
    <row r="15" spans="1:13" ht="15.75">
      <c r="A15" s="2935" t="s">
        <v>719</v>
      </c>
      <c r="B15" s="150" t="s">
        <v>217</v>
      </c>
      <c r="C15" s="2755" t="s">
        <v>5</v>
      </c>
      <c r="D15" s="2587"/>
      <c r="E15" s="2587"/>
      <c r="F15" s="2587"/>
      <c r="G15" s="2587"/>
      <c r="H15" s="2587"/>
      <c r="I15" s="2587"/>
      <c r="J15" s="2587"/>
      <c r="K15" s="2587"/>
      <c r="L15" s="2587"/>
      <c r="M15" s="2756"/>
    </row>
    <row r="16" spans="1:13" ht="69" customHeight="1">
      <c r="A16" s="2826"/>
      <c r="B16" s="150" t="s">
        <v>892</v>
      </c>
      <c r="C16" s="2755" t="s">
        <v>1232</v>
      </c>
      <c r="D16" s="2587"/>
      <c r="E16" s="2587"/>
      <c r="F16" s="2587"/>
      <c r="G16" s="2587"/>
      <c r="H16" s="2587"/>
      <c r="I16" s="2587"/>
      <c r="J16" s="2587"/>
      <c r="K16" s="2587"/>
      <c r="L16" s="2587"/>
      <c r="M16" s="2756"/>
    </row>
    <row r="17" spans="1:13" ht="15.75">
      <c r="A17" s="2826"/>
      <c r="B17" s="2822" t="s">
        <v>720</v>
      </c>
      <c r="C17" s="198"/>
      <c r="D17" s="168"/>
      <c r="E17" s="168"/>
      <c r="F17" s="168"/>
      <c r="G17" s="168"/>
      <c r="H17" s="168"/>
      <c r="I17" s="168"/>
      <c r="J17" s="168"/>
      <c r="K17" s="168"/>
      <c r="L17" s="168"/>
      <c r="M17" s="199"/>
    </row>
    <row r="18" spans="1:13" ht="15.75">
      <c r="A18" s="2826"/>
      <c r="B18" s="2823"/>
      <c r="C18" s="202" t="s">
        <v>721</v>
      </c>
      <c r="D18" s="120"/>
      <c r="E18" s="67" t="s">
        <v>722</v>
      </c>
      <c r="F18" s="120"/>
      <c r="G18" s="67" t="s">
        <v>723</v>
      </c>
      <c r="H18" s="120"/>
      <c r="I18" s="67" t="s">
        <v>724</v>
      </c>
      <c r="J18" s="120"/>
      <c r="K18" s="67"/>
      <c r="L18" s="67"/>
      <c r="M18" s="203"/>
    </row>
    <row r="19" spans="1:13" ht="15.75">
      <c r="A19" s="2826"/>
      <c r="B19" s="2823"/>
      <c r="C19" s="202" t="s">
        <v>725</v>
      </c>
      <c r="D19" s="524"/>
      <c r="E19" s="67" t="s">
        <v>726</v>
      </c>
      <c r="F19" s="68"/>
      <c r="G19" s="67" t="s">
        <v>727</v>
      </c>
      <c r="H19" s="68"/>
      <c r="I19" s="67"/>
      <c r="J19" s="87"/>
      <c r="K19" s="67"/>
      <c r="L19" s="67"/>
      <c r="M19" s="203"/>
    </row>
    <row r="20" spans="1:13" ht="15.75">
      <c r="A20" s="2826"/>
      <c r="B20" s="2823"/>
      <c r="C20" s="202" t="s">
        <v>728</v>
      </c>
      <c r="D20" s="524"/>
      <c r="E20" s="67" t="s">
        <v>729</v>
      </c>
      <c r="F20" s="524"/>
      <c r="G20" s="67"/>
      <c r="H20" s="87"/>
      <c r="I20" s="67"/>
      <c r="J20" s="87"/>
      <c r="K20" s="67"/>
      <c r="L20" s="67"/>
      <c r="M20" s="203"/>
    </row>
    <row r="21" spans="1:13" ht="15.75">
      <c r="A21" s="2826"/>
      <c r="B21" s="2823"/>
      <c r="C21" s="202" t="s">
        <v>105</v>
      </c>
      <c r="D21" s="68" t="s">
        <v>730</v>
      </c>
      <c r="E21" s="67" t="s">
        <v>731</v>
      </c>
      <c r="F21" s="664" t="s">
        <v>732</v>
      </c>
      <c r="G21" s="664"/>
      <c r="H21" s="664"/>
      <c r="I21" s="664"/>
      <c r="J21" s="664"/>
      <c r="K21" s="664"/>
      <c r="L21" s="664"/>
      <c r="M21" s="996"/>
    </row>
    <row r="22" spans="1:13" ht="15.75">
      <c r="A22" s="2826"/>
      <c r="B22" s="2836"/>
      <c r="C22" s="204"/>
      <c r="D22" s="69"/>
      <c r="E22" s="69"/>
      <c r="F22" s="69"/>
      <c r="G22" s="69"/>
      <c r="H22" s="69"/>
      <c r="I22" s="69"/>
      <c r="J22" s="69"/>
      <c r="K22" s="69"/>
      <c r="L22" s="69"/>
      <c r="M22" s="205"/>
    </row>
    <row r="23" spans="1:13" ht="15.75">
      <c r="A23" s="2826"/>
      <c r="B23" s="2822" t="s">
        <v>733</v>
      </c>
      <c r="C23" s="206"/>
      <c r="D23" s="71"/>
      <c r="E23" s="71"/>
      <c r="F23" s="71"/>
      <c r="G23" s="71"/>
      <c r="H23" s="71"/>
      <c r="I23" s="71"/>
      <c r="J23" s="71"/>
      <c r="K23" s="71"/>
      <c r="L23" s="115"/>
      <c r="M23" s="195"/>
    </row>
    <row r="24" spans="1:13" ht="15.75">
      <c r="A24" s="2826"/>
      <c r="B24" s="2823"/>
      <c r="C24" s="202" t="s">
        <v>734</v>
      </c>
      <c r="D24" s="68"/>
      <c r="E24" s="72"/>
      <c r="F24" s="67" t="s">
        <v>735</v>
      </c>
      <c r="G24" s="524"/>
      <c r="H24" s="72"/>
      <c r="I24" s="67" t="s">
        <v>736</v>
      </c>
      <c r="J24" s="524" t="s">
        <v>730</v>
      </c>
      <c r="K24" s="72"/>
      <c r="L24" s="8"/>
      <c r="M24" s="196"/>
    </row>
    <row r="25" spans="1:13" ht="15.75">
      <c r="A25" s="2826"/>
      <c r="B25" s="2823"/>
      <c r="C25" s="202" t="s">
        <v>737</v>
      </c>
      <c r="D25" s="73"/>
      <c r="E25" s="8"/>
      <c r="F25" s="67" t="s">
        <v>738</v>
      </c>
      <c r="G25" s="68"/>
      <c r="H25" s="8"/>
      <c r="I25" s="9"/>
      <c r="J25" s="8"/>
      <c r="K25" s="10"/>
      <c r="L25" s="8"/>
      <c r="M25" s="196"/>
    </row>
    <row r="26" spans="1:13" ht="15.75">
      <c r="A26" s="2826"/>
      <c r="B26" s="2836"/>
      <c r="C26" s="207"/>
      <c r="D26" s="74"/>
      <c r="E26" s="74"/>
      <c r="F26" s="74"/>
      <c r="G26" s="74"/>
      <c r="H26" s="74"/>
      <c r="I26" s="74"/>
      <c r="J26" s="74"/>
      <c r="K26" s="74"/>
      <c r="L26" s="117"/>
      <c r="M26" s="197"/>
    </row>
    <row r="27" spans="1:13" ht="15.75">
      <c r="A27" s="2826"/>
      <c r="B27" s="219" t="s">
        <v>739</v>
      </c>
      <c r="C27" s="208"/>
      <c r="D27" s="84"/>
      <c r="E27" s="84"/>
      <c r="F27" s="84"/>
      <c r="G27" s="84"/>
      <c r="H27" s="84"/>
      <c r="I27" s="84"/>
      <c r="J27" s="84"/>
      <c r="K27" s="84"/>
      <c r="L27" s="84"/>
      <c r="M27" s="209"/>
    </row>
    <row r="28" spans="1:13" ht="15.75">
      <c r="A28" s="2826"/>
      <c r="B28" s="219"/>
      <c r="C28" s="210" t="s">
        <v>740</v>
      </c>
      <c r="D28" s="76" t="s">
        <v>259</v>
      </c>
      <c r="E28" s="72"/>
      <c r="F28" s="77" t="s">
        <v>741</v>
      </c>
      <c r="G28" s="68" t="s">
        <v>259</v>
      </c>
      <c r="H28" s="72"/>
      <c r="I28" s="77" t="s">
        <v>742</v>
      </c>
      <c r="J28" s="987" t="s">
        <v>261</v>
      </c>
      <c r="K28" s="619"/>
      <c r="L28" s="620"/>
      <c r="M28" s="211"/>
    </row>
    <row r="29" spans="1:13" ht="15.75">
      <c r="A29" s="2826"/>
      <c r="B29" s="59"/>
      <c r="C29" s="204"/>
      <c r="D29" s="69"/>
      <c r="E29" s="69"/>
      <c r="F29" s="69"/>
      <c r="G29" s="69"/>
      <c r="H29" s="69"/>
      <c r="I29" s="69"/>
      <c r="J29" s="69"/>
      <c r="K29" s="69"/>
      <c r="L29" s="69"/>
      <c r="M29" s="205"/>
    </row>
    <row r="30" spans="1:13" ht="15.75">
      <c r="A30" s="2826"/>
      <c r="B30" s="2822" t="s">
        <v>744</v>
      </c>
      <c r="C30" s="236"/>
      <c r="D30" s="78"/>
      <c r="E30" s="78"/>
      <c r="F30" s="78"/>
      <c r="G30" s="78"/>
      <c r="H30" s="78"/>
      <c r="I30" s="78"/>
      <c r="J30" s="78"/>
      <c r="K30" s="78"/>
      <c r="L30" s="115"/>
      <c r="M30" s="195"/>
    </row>
    <row r="31" spans="1:13" ht="15.75">
      <c r="A31" s="2826"/>
      <c r="B31" s="2823"/>
      <c r="C31" s="212" t="s">
        <v>745</v>
      </c>
      <c r="D31" s="135">
        <v>2021</v>
      </c>
      <c r="E31" s="11"/>
      <c r="F31" s="72" t="s">
        <v>746</v>
      </c>
      <c r="G31" s="53" t="s">
        <v>747</v>
      </c>
      <c r="H31" s="11"/>
      <c r="I31" s="77"/>
      <c r="J31" s="11"/>
      <c r="K31" s="11"/>
      <c r="L31" s="8"/>
      <c r="M31" s="196"/>
    </row>
    <row r="32" spans="1:13" ht="15.75">
      <c r="A32" s="2826"/>
      <c r="B32" s="2836"/>
      <c r="C32" s="204"/>
      <c r="D32" s="80"/>
      <c r="E32" s="81"/>
      <c r="F32" s="69"/>
      <c r="G32" s="81"/>
      <c r="H32" s="81"/>
      <c r="I32" s="82"/>
      <c r="J32" s="81"/>
      <c r="K32" s="81"/>
      <c r="L32" s="117"/>
      <c r="M32" s="197"/>
    </row>
    <row r="33" spans="1:13" ht="15.75">
      <c r="A33" s="2826"/>
      <c r="B33" s="2822" t="s">
        <v>748</v>
      </c>
      <c r="C33" s="666"/>
      <c r="D33" s="628"/>
      <c r="E33" s="628"/>
      <c r="F33" s="628"/>
      <c r="G33" s="628"/>
      <c r="H33" s="628"/>
      <c r="I33" s="628"/>
      <c r="J33" s="628"/>
      <c r="K33" s="628"/>
      <c r="L33" s="628"/>
      <c r="M33" s="422"/>
    </row>
    <row r="34" spans="1:13" ht="15.75">
      <c r="A34" s="2826"/>
      <c r="B34" s="2823"/>
      <c r="C34" s="213"/>
      <c r="D34" s="126" t="s">
        <v>749</v>
      </c>
      <c r="E34" s="126"/>
      <c r="F34" s="126" t="s">
        <v>750</v>
      </c>
      <c r="G34" s="126"/>
      <c r="H34" s="33" t="s">
        <v>751</v>
      </c>
      <c r="I34" s="33"/>
      <c r="J34" s="33" t="s">
        <v>752</v>
      </c>
      <c r="K34" s="126"/>
      <c r="L34" s="126" t="s">
        <v>753</v>
      </c>
      <c r="M34" s="980"/>
    </row>
    <row r="35" spans="1:13" ht="15.75">
      <c r="A35" s="2826"/>
      <c r="B35" s="2823"/>
      <c r="C35" s="213"/>
      <c r="D35" s="646">
        <v>0.1</v>
      </c>
      <c r="E35" s="660"/>
      <c r="F35" s="136">
        <v>0.16700000000000001</v>
      </c>
      <c r="G35" s="660"/>
      <c r="H35" s="136">
        <v>0.23300000000000001</v>
      </c>
      <c r="I35" s="660"/>
      <c r="J35" s="646">
        <v>0.3</v>
      </c>
      <c r="K35" s="660"/>
      <c r="L35" s="646">
        <v>0.5</v>
      </c>
      <c r="M35" s="668"/>
    </row>
    <row r="36" spans="1:13" ht="15.75">
      <c r="A36" s="2826"/>
      <c r="B36" s="2823"/>
      <c r="C36" s="213"/>
      <c r="D36" s="62" t="s">
        <v>806</v>
      </c>
      <c r="E36" s="667"/>
      <c r="F36" s="62" t="s">
        <v>754</v>
      </c>
      <c r="G36" s="667"/>
      <c r="H36" s="88"/>
      <c r="I36" s="647"/>
      <c r="J36" s="88"/>
      <c r="K36" s="647"/>
      <c r="L36" s="88"/>
      <c r="M36" s="465"/>
    </row>
    <row r="37" spans="1:13" ht="15.75">
      <c r="A37" s="2826"/>
      <c r="B37" s="2823"/>
      <c r="C37" s="213"/>
      <c r="D37" s="1678">
        <v>2025</v>
      </c>
      <c r="E37" s="1005"/>
      <c r="F37" s="3006">
        <v>0.5</v>
      </c>
      <c r="G37" s="3007"/>
      <c r="H37" s="2630"/>
      <c r="I37" s="2630"/>
      <c r="J37" s="661"/>
      <c r="K37" s="126"/>
      <c r="L37" s="661"/>
      <c r="M37" s="466"/>
    </row>
    <row r="38" spans="1:13" ht="15.75">
      <c r="A38" s="2826"/>
      <c r="B38" s="2823"/>
      <c r="C38" s="467"/>
      <c r="D38" s="62"/>
      <c r="E38" s="667"/>
      <c r="F38" s="62"/>
      <c r="G38" s="667"/>
      <c r="H38" s="645"/>
      <c r="I38" s="648"/>
      <c r="J38" s="645"/>
      <c r="K38" s="648"/>
      <c r="L38" s="645"/>
      <c r="M38" s="468"/>
    </row>
    <row r="39" spans="1:13" ht="15.75">
      <c r="A39" s="2826"/>
      <c r="B39" s="2822" t="s">
        <v>755</v>
      </c>
      <c r="C39" s="206"/>
      <c r="D39" s="71"/>
      <c r="E39" s="71"/>
      <c r="F39" s="71"/>
      <c r="G39" s="71"/>
      <c r="H39" s="71"/>
      <c r="I39" s="71"/>
      <c r="J39" s="71"/>
      <c r="K39" s="71"/>
      <c r="L39" s="8"/>
      <c r="M39" s="196"/>
    </row>
    <row r="40" spans="1:13" ht="15.75">
      <c r="A40" s="2826"/>
      <c r="B40" s="2823"/>
      <c r="C40" s="215"/>
      <c r="D40" s="12" t="s">
        <v>93</v>
      </c>
      <c r="E40" s="83" t="s">
        <v>95</v>
      </c>
      <c r="F40" s="2614" t="s">
        <v>756</v>
      </c>
      <c r="G40" s="2615"/>
      <c r="H40" s="2615"/>
      <c r="I40" s="2615"/>
      <c r="J40" s="2615"/>
      <c r="K40" s="109" t="s">
        <v>757</v>
      </c>
      <c r="L40" s="2651"/>
      <c r="M40" s="2832"/>
    </row>
    <row r="41" spans="1:13" ht="15.75">
      <c r="A41" s="2826"/>
      <c r="B41" s="2823"/>
      <c r="C41" s="215"/>
      <c r="D41" s="110"/>
      <c r="E41" s="524" t="s">
        <v>730</v>
      </c>
      <c r="F41" s="2614"/>
      <c r="G41" s="2615"/>
      <c r="H41" s="2615"/>
      <c r="I41" s="2615"/>
      <c r="J41" s="2615"/>
      <c r="K41" s="8"/>
      <c r="L41" s="2653"/>
      <c r="M41" s="2833"/>
    </row>
    <row r="42" spans="1:13" ht="15.75">
      <c r="A42" s="2826"/>
      <c r="B42" s="2836"/>
      <c r="C42" s="216"/>
      <c r="D42" s="117"/>
      <c r="E42" s="117"/>
      <c r="F42" s="117"/>
      <c r="G42" s="117"/>
      <c r="H42" s="117"/>
      <c r="I42" s="117"/>
      <c r="J42" s="117"/>
      <c r="K42" s="117"/>
      <c r="L42" s="8"/>
      <c r="M42" s="196"/>
    </row>
    <row r="43" spans="1:13" ht="15.75">
      <c r="A43" s="2826"/>
      <c r="B43" s="218" t="s">
        <v>758</v>
      </c>
      <c r="C43" s="2755" t="s">
        <v>992</v>
      </c>
      <c r="D43" s="2587"/>
      <c r="E43" s="2587"/>
      <c r="F43" s="2587"/>
      <c r="G43" s="2587"/>
      <c r="H43" s="2587"/>
      <c r="I43" s="2587"/>
      <c r="J43" s="2587"/>
      <c r="K43" s="2587"/>
      <c r="L43" s="2587"/>
      <c r="M43" s="2756"/>
    </row>
    <row r="44" spans="1:13" ht="15.75">
      <c r="A44" s="2826"/>
      <c r="B44" s="150" t="s">
        <v>760</v>
      </c>
      <c r="C44" s="2755" t="s">
        <v>993</v>
      </c>
      <c r="D44" s="2587"/>
      <c r="E44" s="2587"/>
      <c r="F44" s="2587"/>
      <c r="G44" s="2587"/>
      <c r="H44" s="622"/>
      <c r="I44" s="622"/>
      <c r="J44" s="622"/>
      <c r="K44" s="622"/>
      <c r="L44" s="622"/>
      <c r="M44" s="981"/>
    </row>
    <row r="45" spans="1:13" ht="15.75">
      <c r="A45" s="2826"/>
      <c r="B45" s="150" t="s">
        <v>762</v>
      </c>
      <c r="C45" s="972">
        <v>90</v>
      </c>
      <c r="D45" s="622"/>
      <c r="E45" s="622"/>
      <c r="F45" s="622"/>
      <c r="G45" s="622"/>
      <c r="H45" s="622"/>
      <c r="I45" s="622"/>
      <c r="J45" s="622"/>
      <c r="K45" s="622"/>
      <c r="L45" s="622"/>
      <c r="M45" s="981"/>
    </row>
    <row r="46" spans="1:13" ht="15.75">
      <c r="A46" s="2826"/>
      <c r="B46" s="150" t="s">
        <v>764</v>
      </c>
      <c r="C46" s="972">
        <v>2020</v>
      </c>
      <c r="D46" s="622"/>
      <c r="E46" s="622"/>
      <c r="F46" s="622"/>
      <c r="G46" s="622"/>
      <c r="H46" s="622"/>
      <c r="I46" s="622"/>
      <c r="J46" s="622"/>
      <c r="K46" s="622"/>
      <c r="L46" s="622"/>
      <c r="M46" s="981"/>
    </row>
    <row r="47" spans="1:13" ht="15.75">
      <c r="A47" s="2616" t="s">
        <v>765</v>
      </c>
      <c r="B47" s="649" t="s">
        <v>766</v>
      </c>
      <c r="C47" s="3018" t="s">
        <v>994</v>
      </c>
      <c r="D47" s="3015"/>
      <c r="E47" s="3015"/>
      <c r="F47" s="3015"/>
      <c r="G47" s="3015"/>
      <c r="H47" s="3015"/>
      <c r="I47" s="3015"/>
      <c r="J47" s="3015"/>
      <c r="K47" s="3015"/>
      <c r="L47" s="3015"/>
      <c r="M47" s="3016"/>
    </row>
    <row r="48" spans="1:13" ht="15.75">
      <c r="A48" s="2617"/>
      <c r="B48" s="649" t="s">
        <v>767</v>
      </c>
      <c r="C48" s="3017" t="s">
        <v>995</v>
      </c>
      <c r="D48" s="3015"/>
      <c r="E48" s="3015"/>
      <c r="F48" s="3015"/>
      <c r="G48" s="3015"/>
      <c r="H48" s="3015"/>
      <c r="I48" s="3015"/>
      <c r="J48" s="3015"/>
      <c r="K48" s="3015"/>
      <c r="L48" s="3015"/>
      <c r="M48" s="3016"/>
    </row>
    <row r="49" spans="1:13" ht="15.75">
      <c r="A49" s="2617"/>
      <c r="B49" s="649" t="s">
        <v>769</v>
      </c>
      <c r="C49" s="3018" t="s">
        <v>996</v>
      </c>
      <c r="D49" s="3015"/>
      <c r="E49" s="3015"/>
      <c r="F49" s="3015"/>
      <c r="G49" s="3015"/>
      <c r="H49" s="3015"/>
      <c r="I49" s="3015"/>
      <c r="J49" s="3015"/>
      <c r="K49" s="3015"/>
      <c r="L49" s="3015"/>
      <c r="M49" s="3016"/>
    </row>
    <row r="50" spans="1:13" ht="15.75">
      <c r="A50" s="2617"/>
      <c r="B50" s="220" t="s">
        <v>770</v>
      </c>
      <c r="C50" s="3018" t="s">
        <v>997</v>
      </c>
      <c r="D50" s="3015"/>
      <c r="E50" s="3015"/>
      <c r="F50" s="3015"/>
      <c r="G50" s="3015"/>
      <c r="H50" s="3015"/>
      <c r="I50" s="3015"/>
      <c r="J50" s="3015"/>
      <c r="K50" s="3015"/>
      <c r="L50" s="3015"/>
      <c r="M50" s="3016"/>
    </row>
    <row r="51" spans="1:13" ht="15.75">
      <c r="A51" s="2617"/>
      <c r="B51" s="649" t="s">
        <v>771</v>
      </c>
      <c r="C51" s="3014" t="s">
        <v>998</v>
      </c>
      <c r="D51" s="3015"/>
      <c r="E51" s="3015"/>
      <c r="F51" s="3015"/>
      <c r="G51" s="3015"/>
      <c r="H51" s="3015"/>
      <c r="I51" s="3015"/>
      <c r="J51" s="3015"/>
      <c r="K51" s="3015"/>
      <c r="L51" s="3015"/>
      <c r="M51" s="3016"/>
    </row>
    <row r="52" spans="1:13" ht="16.5" thickBot="1">
      <c r="A52" s="2824"/>
      <c r="B52" s="649" t="s">
        <v>773</v>
      </c>
      <c r="C52" s="3017" t="s">
        <v>999</v>
      </c>
      <c r="D52" s="3015"/>
      <c r="E52" s="3015"/>
      <c r="F52" s="3015"/>
      <c r="G52" s="3015"/>
      <c r="H52" s="3015"/>
      <c r="I52" s="3015"/>
      <c r="J52" s="3015"/>
      <c r="K52" s="3015"/>
      <c r="L52" s="3015"/>
      <c r="M52" s="3016"/>
    </row>
    <row r="53" spans="1:13" ht="15.75">
      <c r="A53" s="2616" t="s">
        <v>774</v>
      </c>
      <c r="B53" s="698" t="s">
        <v>775</v>
      </c>
      <c r="C53" s="3018" t="s">
        <v>1000</v>
      </c>
      <c r="D53" s="3015"/>
      <c r="E53" s="3015"/>
      <c r="F53" s="3015"/>
      <c r="G53" s="3015"/>
      <c r="H53" s="3015"/>
      <c r="I53" s="3015"/>
      <c r="J53" s="3015"/>
      <c r="K53" s="3015"/>
      <c r="L53" s="3015"/>
      <c r="M53" s="3016"/>
    </row>
    <row r="54" spans="1:13" ht="15.75">
      <c r="A54" s="2617"/>
      <c r="B54" s="698" t="s">
        <v>777</v>
      </c>
      <c r="C54" s="3018" t="s">
        <v>1001</v>
      </c>
      <c r="D54" s="3015"/>
      <c r="E54" s="3015"/>
      <c r="F54" s="3015"/>
      <c r="G54" s="3015"/>
      <c r="H54" s="3015"/>
      <c r="I54" s="3015"/>
      <c r="J54" s="3015"/>
      <c r="K54" s="3015"/>
      <c r="L54" s="3015"/>
      <c r="M54" s="3016"/>
    </row>
    <row r="55" spans="1:13" ht="15.75" customHeight="1">
      <c r="A55" s="2617"/>
      <c r="B55" s="221" t="s">
        <v>230</v>
      </c>
      <c r="C55" s="3018" t="s">
        <v>1002</v>
      </c>
      <c r="D55" s="3015"/>
      <c r="E55" s="3015"/>
      <c r="F55" s="3015"/>
      <c r="G55" s="3015"/>
      <c r="H55" s="3015"/>
      <c r="I55" s="3015"/>
      <c r="J55" s="3015"/>
      <c r="K55" s="3015"/>
      <c r="L55" s="3015"/>
      <c r="M55" s="3016"/>
    </row>
    <row r="56" spans="1:13" ht="75" customHeight="1">
      <c r="A56" s="121" t="s">
        <v>780</v>
      </c>
      <c r="B56" s="1679"/>
      <c r="C56" s="3011" t="s">
        <v>1003</v>
      </c>
      <c r="D56" s="3012"/>
      <c r="E56" s="3012"/>
      <c r="F56" s="3012"/>
      <c r="G56" s="3012"/>
      <c r="H56" s="3012"/>
      <c r="I56" s="3012"/>
      <c r="J56" s="3012"/>
      <c r="K56" s="3012"/>
      <c r="L56" s="3012"/>
      <c r="M56" s="3013"/>
    </row>
  </sheetData>
  <mergeCells count="48">
    <mergeCell ref="I4:M4"/>
    <mergeCell ref="C56:M56"/>
    <mergeCell ref="C51:M51"/>
    <mergeCell ref="C52:M52"/>
    <mergeCell ref="A53:A55"/>
    <mergeCell ref="C53:M53"/>
    <mergeCell ref="C54:M54"/>
    <mergeCell ref="C55:M55"/>
    <mergeCell ref="A47:A52"/>
    <mergeCell ref="C47:M47"/>
    <mergeCell ref="C48:M48"/>
    <mergeCell ref="C49:M49"/>
    <mergeCell ref="C50:M50"/>
    <mergeCell ref="A15:A46"/>
    <mergeCell ref="C15:M15"/>
    <mergeCell ref="C16:M16"/>
    <mergeCell ref="B39:B42"/>
    <mergeCell ref="F40:F41"/>
    <mergeCell ref="G40:J41"/>
    <mergeCell ref="L40:M41"/>
    <mergeCell ref="B17:B22"/>
    <mergeCell ref="B23:B26"/>
    <mergeCell ref="B30:B32"/>
    <mergeCell ref="B33:B38"/>
    <mergeCell ref="F37:G37"/>
    <mergeCell ref="C43:M43"/>
    <mergeCell ref="C44:G44"/>
    <mergeCell ref="C12:M12"/>
    <mergeCell ref="C13:M13"/>
    <mergeCell ref="C14:D14"/>
    <mergeCell ref="F14:M14"/>
    <mergeCell ref="H37:I37"/>
    <mergeCell ref="C11:M11"/>
    <mergeCell ref="A2:A14"/>
    <mergeCell ref="C2:M2"/>
    <mergeCell ref="C3:M3"/>
    <mergeCell ref="F4:G4"/>
    <mergeCell ref="C5:M5"/>
    <mergeCell ref="C6:H6"/>
    <mergeCell ref="C7:D7"/>
    <mergeCell ref="I7:M7"/>
    <mergeCell ref="B8:B10"/>
    <mergeCell ref="C9:D9"/>
    <mergeCell ref="F9:G9"/>
    <mergeCell ref="I9:J9"/>
    <mergeCell ref="C10:D10"/>
    <mergeCell ref="F10:G10"/>
    <mergeCell ref="I10:J10"/>
  </mergeCells>
  <dataValidations count="7">
    <dataValidation type="list" allowBlank="1" showInputMessage="1" showErrorMessage="1" sqref="I7:M7" xr:uid="{00000000-0002-0000-20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20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2000-000002000000}"/>
    <dataValidation allowBlank="1" showInputMessage="1" showErrorMessage="1" prompt="Identifique la meta ODS a que le apunta el indicador de producto. Seleccione de la lista desplegable." sqref="E14" xr:uid="{00000000-0002-0000-2000-000003000000}"/>
    <dataValidation allowBlank="1" showInputMessage="1" showErrorMessage="1" prompt="Identifique el ODS a que le apunta el indicador de producto. Seleccione de la lista desplegable._x000a_" sqref="B14" xr:uid="{00000000-0002-0000-2000-000004000000}"/>
    <dataValidation allowBlank="1" showInputMessage="1" showErrorMessage="1" prompt="Incluir una ficha por cada indicador, ya sea de producto o de resultado" sqref="B1" xr:uid="{00000000-0002-0000-2000-000005000000}"/>
    <dataValidation allowBlank="1" showInputMessage="1" showErrorMessage="1" prompt="Seleccione de la lista desplegable" sqref="B4 B7 H7" xr:uid="{00000000-0002-0000-2000-000006000000}"/>
  </dataValidations>
  <hyperlinks>
    <hyperlink ref="C51" r:id="rId1"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60"/>
  <sheetViews>
    <sheetView zoomScale="85" zoomScaleNormal="85" workbookViewId="0">
      <selection activeCell="F14" sqref="F14:M14"/>
    </sheetView>
  </sheetViews>
  <sheetFormatPr baseColWidth="10" defaultColWidth="11.42578125" defaultRowHeight="15"/>
  <cols>
    <col min="1" max="1" width="33.85546875" customWidth="1"/>
    <col min="2" max="2" width="24.85546875" customWidth="1"/>
  </cols>
  <sheetData>
    <row r="1" spans="1:15" ht="15.75">
      <c r="A1" s="2591" t="s">
        <v>1233</v>
      </c>
      <c r="B1" s="2592"/>
      <c r="C1" s="2592"/>
      <c r="D1" s="2592"/>
      <c r="E1" s="2592"/>
      <c r="F1" s="2592"/>
      <c r="G1" s="2592"/>
      <c r="H1" s="2592"/>
      <c r="I1" s="2592"/>
      <c r="J1" s="2592"/>
      <c r="K1" s="2592"/>
      <c r="L1" s="2592"/>
      <c r="M1" s="2593"/>
    </row>
    <row r="2" spans="1:15" ht="35.25" customHeight="1">
      <c r="A2" s="2952" t="s">
        <v>707</v>
      </c>
      <c r="B2" s="34" t="s">
        <v>708</v>
      </c>
      <c r="C2" s="2577" t="s">
        <v>445</v>
      </c>
      <c r="D2" s="2578"/>
      <c r="E2" s="2578"/>
      <c r="F2" s="2578"/>
      <c r="G2" s="2578"/>
      <c r="H2" s="2578"/>
      <c r="I2" s="2578"/>
      <c r="J2" s="2578"/>
      <c r="K2" s="2578"/>
      <c r="L2" s="2578"/>
      <c r="M2" s="2579"/>
    </row>
    <row r="3" spans="1:15" ht="47.25">
      <c r="A3" s="2953"/>
      <c r="B3" s="124" t="s">
        <v>880</v>
      </c>
      <c r="C3" s="2957" t="s">
        <v>1178</v>
      </c>
      <c r="D3" s="2958"/>
      <c r="E3" s="2958"/>
      <c r="F3" s="2958"/>
      <c r="G3" s="2958"/>
      <c r="H3" s="2958"/>
      <c r="I3" s="2958"/>
      <c r="J3" s="2958"/>
      <c r="K3" s="2958"/>
      <c r="L3" s="2958"/>
      <c r="M3" s="2959"/>
    </row>
    <row r="4" spans="1:15" ht="51" customHeight="1">
      <c r="A4" s="2953"/>
      <c r="B4" s="36" t="s">
        <v>226</v>
      </c>
      <c r="C4" s="712" t="s">
        <v>93</v>
      </c>
      <c r="D4" s="656"/>
      <c r="E4" s="111"/>
      <c r="F4" s="2583" t="s">
        <v>227</v>
      </c>
      <c r="G4" s="2584"/>
      <c r="H4" s="624">
        <v>75</v>
      </c>
      <c r="I4" s="3019" t="s">
        <v>1234</v>
      </c>
      <c r="J4" s="2958"/>
      <c r="K4" s="2958"/>
      <c r="L4" s="2958"/>
      <c r="M4" s="3020"/>
    </row>
    <row r="5" spans="1:15" ht="31.5">
      <c r="A5" s="2953"/>
      <c r="B5" s="36" t="s">
        <v>711</v>
      </c>
      <c r="C5" s="2511" t="s">
        <v>1228</v>
      </c>
      <c r="D5" s="2512"/>
      <c r="E5" s="2512"/>
      <c r="F5" s="2512"/>
      <c r="G5" s="2512"/>
      <c r="H5" s="2512"/>
      <c r="I5" s="2512"/>
      <c r="J5" s="2512"/>
      <c r="K5" s="2512"/>
      <c r="L5" s="2512"/>
      <c r="M5" s="2513"/>
      <c r="O5" s="726"/>
    </row>
    <row r="6" spans="1:15" ht="15.75">
      <c r="A6" s="2953"/>
      <c r="B6" s="36" t="s">
        <v>712</v>
      </c>
      <c r="C6" s="2511" t="s">
        <v>1229</v>
      </c>
      <c r="D6" s="2512"/>
      <c r="E6" s="2512"/>
      <c r="F6" s="2512"/>
      <c r="G6" s="2512"/>
      <c r="H6" s="2512"/>
      <c r="I6" s="616"/>
      <c r="J6" s="616"/>
      <c r="K6" s="616"/>
      <c r="L6" s="616"/>
      <c r="M6" s="617"/>
    </row>
    <row r="7" spans="1:15" ht="15.75">
      <c r="A7" s="2953"/>
      <c r="B7" s="124" t="s">
        <v>713</v>
      </c>
      <c r="C7" s="2598" t="s">
        <v>31</v>
      </c>
      <c r="D7" s="2599"/>
      <c r="E7" s="113"/>
      <c r="F7" s="113"/>
      <c r="G7" s="114"/>
      <c r="H7" s="86" t="s">
        <v>230</v>
      </c>
      <c r="I7" s="2600" t="s">
        <v>50</v>
      </c>
      <c r="J7" s="2599"/>
      <c r="K7" s="2599"/>
      <c r="L7" s="2599"/>
      <c r="M7" s="2601"/>
    </row>
    <row r="8" spans="1:15" ht="15.75">
      <c r="A8" s="2953"/>
      <c r="B8" s="2605" t="s">
        <v>714</v>
      </c>
      <c r="C8" s="715"/>
      <c r="D8" s="716"/>
      <c r="E8" s="716"/>
      <c r="F8" s="716"/>
      <c r="G8" s="716"/>
      <c r="H8" s="716"/>
      <c r="I8" s="716"/>
      <c r="J8" s="716"/>
      <c r="K8" s="716"/>
      <c r="L8" s="115"/>
      <c r="M8" s="116"/>
    </row>
    <row r="9" spans="1:15" ht="15.75">
      <c r="A9" s="2953"/>
      <c r="B9" s="2606"/>
      <c r="C9" s="2589" t="s">
        <v>979</v>
      </c>
      <c r="D9" s="2590"/>
      <c r="E9" s="10"/>
      <c r="F9" s="2590" t="s">
        <v>1235</v>
      </c>
      <c r="G9" s="2590"/>
      <c r="H9" s="10"/>
      <c r="I9" s="2590"/>
      <c r="J9" s="2590"/>
      <c r="K9" s="10"/>
      <c r="L9" s="8"/>
      <c r="M9" s="107"/>
    </row>
    <row r="10" spans="1:15" ht="15.75">
      <c r="A10" s="2953"/>
      <c r="B10" s="2607"/>
      <c r="C10" s="2589" t="s">
        <v>716</v>
      </c>
      <c r="D10" s="2590"/>
      <c r="E10" s="633"/>
      <c r="F10" s="2590" t="s">
        <v>716</v>
      </c>
      <c r="G10" s="2590"/>
      <c r="H10" s="633"/>
      <c r="I10" s="2590" t="s">
        <v>716</v>
      </c>
      <c r="J10" s="2590"/>
      <c r="K10" s="633"/>
      <c r="L10" s="117"/>
      <c r="M10" s="118"/>
    </row>
    <row r="11" spans="1:15" ht="65.25" customHeight="1">
      <c r="A11" s="2953"/>
      <c r="B11" s="124" t="s">
        <v>717</v>
      </c>
      <c r="C11" s="2586" t="s">
        <v>1236</v>
      </c>
      <c r="D11" s="2587"/>
      <c r="E11" s="2587"/>
      <c r="F11" s="2587"/>
      <c r="G11" s="2587"/>
      <c r="H11" s="2587"/>
      <c r="I11" s="2587"/>
      <c r="J11" s="2587"/>
      <c r="K11" s="2587"/>
      <c r="L11" s="2587"/>
      <c r="M11" s="2588"/>
    </row>
    <row r="12" spans="1:15" ht="114" customHeight="1">
      <c r="A12" s="2953"/>
      <c r="B12" s="124" t="s">
        <v>887</v>
      </c>
      <c r="C12" s="2586" t="s">
        <v>1237</v>
      </c>
      <c r="D12" s="2587"/>
      <c r="E12" s="2587"/>
      <c r="F12" s="2587"/>
      <c r="G12" s="2587"/>
      <c r="H12" s="2587"/>
      <c r="I12" s="2587"/>
      <c r="J12" s="2587"/>
      <c r="K12" s="2587"/>
      <c r="L12" s="2587"/>
      <c r="M12" s="2588"/>
    </row>
    <row r="13" spans="1:15" ht="63">
      <c r="A13" s="2953"/>
      <c r="B13" s="124" t="s">
        <v>889</v>
      </c>
      <c r="C13" s="2767" t="s">
        <v>411</v>
      </c>
      <c r="D13" s="2603"/>
      <c r="E13" s="2603"/>
      <c r="F13" s="2603"/>
      <c r="G13" s="2603"/>
      <c r="H13" s="2603"/>
      <c r="I13" s="2603"/>
      <c r="J13" s="2603"/>
      <c r="K13" s="2603"/>
      <c r="L13" s="2603"/>
      <c r="M13" s="2768"/>
    </row>
    <row r="14" spans="1:15" ht="34.5" customHeight="1">
      <c r="A14" s="2953"/>
      <c r="B14" s="658" t="s">
        <v>890</v>
      </c>
      <c r="C14" s="2623" t="s">
        <v>55</v>
      </c>
      <c r="D14" s="2603"/>
      <c r="E14" s="352" t="s">
        <v>108</v>
      </c>
      <c r="F14" s="3003" t="s">
        <v>982</v>
      </c>
      <c r="G14" s="3004"/>
      <c r="H14" s="3004"/>
      <c r="I14" s="3004"/>
      <c r="J14" s="3004"/>
      <c r="K14" s="3004"/>
      <c r="L14" s="3004"/>
      <c r="M14" s="3021"/>
    </row>
    <row r="15" spans="1:15" ht="15.75">
      <c r="A15" s="2935" t="s">
        <v>719</v>
      </c>
      <c r="B15" s="35" t="s">
        <v>217</v>
      </c>
      <c r="C15" s="2586" t="s">
        <v>5</v>
      </c>
      <c r="D15" s="2587"/>
      <c r="E15" s="2587"/>
      <c r="F15" s="2587"/>
      <c r="G15" s="2587"/>
      <c r="H15" s="2587"/>
      <c r="I15" s="2587"/>
      <c r="J15" s="2587"/>
      <c r="K15" s="2587"/>
      <c r="L15" s="2587"/>
      <c r="M15" s="2588"/>
    </row>
    <row r="16" spans="1:15" ht="60" customHeight="1">
      <c r="A16" s="2826"/>
      <c r="B16" s="35" t="s">
        <v>892</v>
      </c>
      <c r="C16" s="2586" t="s">
        <v>1238</v>
      </c>
      <c r="D16" s="2587"/>
      <c r="E16" s="2587"/>
      <c r="F16" s="2587"/>
      <c r="G16" s="2587"/>
      <c r="H16" s="2587"/>
      <c r="I16" s="2587"/>
      <c r="J16" s="2587"/>
      <c r="K16" s="2587"/>
      <c r="L16" s="2587"/>
      <c r="M16" s="2588"/>
    </row>
    <row r="17" spans="1:13" ht="15.75">
      <c r="A17" s="2826"/>
      <c r="B17" s="2608" t="s">
        <v>720</v>
      </c>
      <c r="C17" s="119"/>
      <c r="D17" s="168"/>
      <c r="E17" s="168"/>
      <c r="F17" s="168"/>
      <c r="G17" s="168"/>
      <c r="H17" s="168"/>
      <c r="I17" s="168"/>
      <c r="J17" s="168"/>
      <c r="K17" s="168"/>
      <c r="L17" s="168"/>
      <c r="M17" s="63"/>
    </row>
    <row r="18" spans="1:13" ht="15.75">
      <c r="A18" s="2826"/>
      <c r="B18" s="2609"/>
      <c r="C18" s="93" t="s">
        <v>721</v>
      </c>
      <c r="D18" s="120"/>
      <c r="E18" s="67" t="s">
        <v>722</v>
      </c>
      <c r="F18" s="120"/>
      <c r="G18" s="67" t="s">
        <v>723</v>
      </c>
      <c r="H18" s="120"/>
      <c r="I18" s="67" t="s">
        <v>724</v>
      </c>
      <c r="J18" s="120"/>
      <c r="K18" s="67"/>
      <c r="L18" s="67"/>
      <c r="M18" s="85"/>
    </row>
    <row r="19" spans="1:13" ht="15.75">
      <c r="A19" s="2826"/>
      <c r="B19" s="2609"/>
      <c r="C19" s="93" t="s">
        <v>725</v>
      </c>
      <c r="D19" s="524"/>
      <c r="E19" s="67" t="s">
        <v>726</v>
      </c>
      <c r="F19" s="68"/>
      <c r="G19" s="67" t="s">
        <v>727</v>
      </c>
      <c r="H19" s="68"/>
      <c r="I19" s="67"/>
      <c r="J19" s="87"/>
      <c r="K19" s="67"/>
      <c r="L19" s="67"/>
      <c r="M19" s="85"/>
    </row>
    <row r="20" spans="1:13" ht="15.75">
      <c r="A20" s="2826"/>
      <c r="B20" s="2609"/>
      <c r="C20" s="93" t="s">
        <v>728</v>
      </c>
      <c r="D20" s="524"/>
      <c r="E20" s="67" t="s">
        <v>729</v>
      </c>
      <c r="F20" s="524"/>
      <c r="G20" s="67"/>
      <c r="H20" s="87"/>
      <c r="I20" s="67"/>
      <c r="J20" s="87"/>
      <c r="K20" s="67"/>
      <c r="L20" s="67"/>
      <c r="M20" s="85"/>
    </row>
    <row r="21" spans="1:13" ht="15.75">
      <c r="A21" s="2826"/>
      <c r="B21" s="2609"/>
      <c r="C21" s="93" t="s">
        <v>105</v>
      </c>
      <c r="D21" s="68" t="s">
        <v>730</v>
      </c>
      <c r="E21" s="67" t="s">
        <v>731</v>
      </c>
      <c r="F21" s="664" t="s">
        <v>732</v>
      </c>
      <c r="G21" s="664"/>
      <c r="H21" s="664"/>
      <c r="I21" s="664"/>
      <c r="J21" s="664"/>
      <c r="K21" s="664"/>
      <c r="L21" s="664"/>
      <c r="M21" s="424"/>
    </row>
    <row r="22" spans="1:13" ht="15.75">
      <c r="A22" s="2826"/>
      <c r="B22" s="2610"/>
      <c r="C22" s="94"/>
      <c r="D22" s="69"/>
      <c r="E22" s="69"/>
      <c r="F22" s="69"/>
      <c r="G22" s="69"/>
      <c r="H22" s="69"/>
      <c r="I22" s="69"/>
      <c r="J22" s="69"/>
      <c r="K22" s="69"/>
      <c r="L22" s="69"/>
      <c r="M22" s="70"/>
    </row>
    <row r="23" spans="1:13" ht="15.75">
      <c r="A23" s="2826"/>
      <c r="B23" s="2608" t="s">
        <v>733</v>
      </c>
      <c r="C23" s="95"/>
      <c r="D23" s="71"/>
      <c r="E23" s="71"/>
      <c r="F23" s="71"/>
      <c r="G23" s="71"/>
      <c r="H23" s="71"/>
      <c r="I23" s="71"/>
      <c r="J23" s="71"/>
      <c r="K23" s="71"/>
      <c r="L23" s="115"/>
      <c r="M23" s="116"/>
    </row>
    <row r="24" spans="1:13" ht="15.75">
      <c r="A24" s="2826"/>
      <c r="B24" s="2609"/>
      <c r="C24" s="93" t="s">
        <v>734</v>
      </c>
      <c r="D24" s="68"/>
      <c r="E24" s="72"/>
      <c r="F24" s="67" t="s">
        <v>735</v>
      </c>
      <c r="G24" s="524"/>
      <c r="H24" s="72"/>
      <c r="I24" s="67" t="s">
        <v>736</v>
      </c>
      <c r="J24" s="524" t="s">
        <v>730</v>
      </c>
      <c r="K24" s="72"/>
      <c r="L24" s="8"/>
      <c r="M24" s="107"/>
    </row>
    <row r="25" spans="1:13" ht="15.75">
      <c r="A25" s="2826"/>
      <c r="B25" s="2609"/>
      <c r="C25" s="93" t="s">
        <v>737</v>
      </c>
      <c r="D25" s="73"/>
      <c r="E25" s="8"/>
      <c r="F25" s="67" t="s">
        <v>738</v>
      </c>
      <c r="G25" s="68"/>
      <c r="H25" s="8"/>
      <c r="I25" s="9"/>
      <c r="J25" s="8"/>
      <c r="K25" s="10"/>
      <c r="L25" s="8"/>
      <c r="M25" s="107"/>
    </row>
    <row r="26" spans="1:13" ht="15.75">
      <c r="A26" s="2826"/>
      <c r="B26" s="2610"/>
      <c r="C26" s="96"/>
      <c r="D26" s="74"/>
      <c r="E26" s="74"/>
      <c r="F26" s="74"/>
      <c r="G26" s="74"/>
      <c r="H26" s="74"/>
      <c r="I26" s="74"/>
      <c r="J26" s="74"/>
      <c r="K26" s="74"/>
      <c r="L26" s="117"/>
      <c r="M26" s="118"/>
    </row>
    <row r="27" spans="1:13" ht="15.75">
      <c r="A27" s="2826"/>
      <c r="B27" s="123" t="s">
        <v>739</v>
      </c>
      <c r="C27" s="97"/>
      <c r="D27" s="84"/>
      <c r="E27" s="84"/>
      <c r="F27" s="84"/>
      <c r="G27" s="84"/>
      <c r="H27" s="84"/>
      <c r="I27" s="84"/>
      <c r="J27" s="84"/>
      <c r="K27" s="84"/>
      <c r="L27" s="84"/>
      <c r="M27" s="98"/>
    </row>
    <row r="28" spans="1:13" ht="15.75">
      <c r="A28" s="2826"/>
      <c r="B28" s="123"/>
      <c r="C28" s="99" t="s">
        <v>740</v>
      </c>
      <c r="D28" s="76" t="s">
        <v>259</v>
      </c>
      <c r="E28" s="72"/>
      <c r="F28" s="77" t="s">
        <v>741</v>
      </c>
      <c r="G28" s="68" t="s">
        <v>259</v>
      </c>
      <c r="H28" s="72"/>
      <c r="I28" s="77" t="s">
        <v>742</v>
      </c>
      <c r="J28" s="618" t="s">
        <v>259</v>
      </c>
      <c r="K28" s="619"/>
      <c r="L28" s="620"/>
      <c r="M28" s="75"/>
    </row>
    <row r="29" spans="1:13" ht="15.75">
      <c r="A29" s="2826"/>
      <c r="B29" s="122"/>
      <c r="C29" s="94"/>
      <c r="D29" s="69"/>
      <c r="E29" s="69"/>
      <c r="F29" s="69"/>
      <c r="G29" s="69"/>
      <c r="H29" s="69"/>
      <c r="I29" s="69"/>
      <c r="J29" s="69"/>
      <c r="K29" s="69"/>
      <c r="L29" s="69"/>
      <c r="M29" s="70"/>
    </row>
    <row r="30" spans="1:13" ht="15.75">
      <c r="A30" s="2826"/>
      <c r="B30" s="2608" t="s">
        <v>744</v>
      </c>
      <c r="C30" s="100"/>
      <c r="D30" s="78"/>
      <c r="E30" s="78"/>
      <c r="F30" s="78"/>
      <c r="G30" s="78"/>
      <c r="H30" s="78"/>
      <c r="I30" s="78"/>
      <c r="J30" s="78"/>
      <c r="K30" s="78"/>
      <c r="L30" s="115"/>
      <c r="M30" s="116"/>
    </row>
    <row r="31" spans="1:13" ht="15.75">
      <c r="A31" s="2826"/>
      <c r="B31" s="2609"/>
      <c r="C31" s="101" t="s">
        <v>745</v>
      </c>
      <c r="D31" s="135">
        <v>2021</v>
      </c>
      <c r="E31" s="11"/>
      <c r="F31" s="72" t="s">
        <v>746</v>
      </c>
      <c r="G31" s="53" t="s">
        <v>747</v>
      </c>
      <c r="H31" s="11"/>
      <c r="I31" s="77"/>
      <c r="J31" s="11"/>
      <c r="K31" s="11"/>
      <c r="L31" s="8"/>
      <c r="M31" s="107"/>
    </row>
    <row r="32" spans="1:13" ht="15.75">
      <c r="A32" s="2826"/>
      <c r="B32" s="2610"/>
      <c r="C32" s="94"/>
      <c r="D32" s="80"/>
      <c r="E32" s="81"/>
      <c r="F32" s="69"/>
      <c r="G32" s="81"/>
      <c r="H32" s="81"/>
      <c r="I32" s="82"/>
      <c r="J32" s="81"/>
      <c r="K32" s="81"/>
      <c r="L32" s="117"/>
      <c r="M32" s="118"/>
    </row>
    <row r="33" spans="1:13" ht="15.75">
      <c r="A33" s="2826"/>
      <c r="B33" s="2608" t="s">
        <v>748</v>
      </c>
      <c r="C33" s="102"/>
      <c r="D33" s="628"/>
      <c r="E33" s="628"/>
      <c r="F33" s="628"/>
      <c r="G33" s="628"/>
      <c r="H33" s="628"/>
      <c r="I33" s="628"/>
      <c r="J33" s="628"/>
      <c r="K33" s="628"/>
      <c r="L33" s="628"/>
      <c r="M33" s="103"/>
    </row>
    <row r="34" spans="1:13" ht="15.75">
      <c r="A34" s="2826"/>
      <c r="B34" s="2609"/>
      <c r="C34" s="104"/>
      <c r="D34" s="126" t="s">
        <v>749</v>
      </c>
      <c r="E34" s="126"/>
      <c r="F34" s="126" t="s">
        <v>750</v>
      </c>
      <c r="G34" s="126"/>
      <c r="H34" s="33" t="s">
        <v>751</v>
      </c>
      <c r="I34" s="33"/>
      <c r="J34" s="33" t="s">
        <v>752</v>
      </c>
      <c r="K34" s="126"/>
      <c r="L34" s="126" t="s">
        <v>753</v>
      </c>
      <c r="M34" s="629"/>
    </row>
    <row r="35" spans="1:13" ht="15.75">
      <c r="A35" s="2826"/>
      <c r="B35" s="2609"/>
      <c r="C35" s="104"/>
      <c r="D35" s="646">
        <v>0.25</v>
      </c>
      <c r="E35" s="660"/>
      <c r="F35" s="646">
        <v>0.25</v>
      </c>
      <c r="G35" s="660"/>
      <c r="H35" s="646">
        <v>0.3</v>
      </c>
      <c r="I35" s="660"/>
      <c r="J35" s="1747">
        <v>0.35</v>
      </c>
      <c r="K35" s="660"/>
      <c r="L35" s="1747">
        <v>1</v>
      </c>
      <c r="M35" s="682"/>
    </row>
    <row r="36" spans="1:13" ht="15.75">
      <c r="A36" s="2826"/>
      <c r="B36" s="2609"/>
      <c r="C36" s="104"/>
      <c r="D36" s="126" t="s">
        <v>983</v>
      </c>
      <c r="E36" s="126"/>
      <c r="F36" s="126" t="s">
        <v>984</v>
      </c>
      <c r="G36" s="126"/>
      <c r="H36" s="33" t="s">
        <v>985</v>
      </c>
      <c r="I36" s="33"/>
      <c r="J36" s="33" t="s">
        <v>986</v>
      </c>
      <c r="K36" s="126"/>
      <c r="L36" s="126" t="s">
        <v>987</v>
      </c>
      <c r="M36" s="65"/>
    </row>
    <row r="37" spans="1:13" ht="15.75">
      <c r="A37" s="2826"/>
      <c r="B37" s="2609"/>
      <c r="C37" s="104"/>
      <c r="D37" s="646"/>
      <c r="E37" s="660"/>
      <c r="F37" s="646"/>
      <c r="G37" s="660"/>
      <c r="H37" s="646"/>
      <c r="I37" s="660"/>
      <c r="J37" s="646"/>
      <c r="K37" s="660"/>
      <c r="L37" s="646"/>
      <c r="M37" s="682"/>
    </row>
    <row r="38" spans="1:13" ht="15.75">
      <c r="A38" s="2826"/>
      <c r="B38" s="2609"/>
      <c r="C38" s="104"/>
      <c r="D38" s="126" t="s">
        <v>988</v>
      </c>
      <c r="E38" s="126"/>
      <c r="F38" s="126" t="s">
        <v>989</v>
      </c>
      <c r="G38" s="126"/>
      <c r="H38" s="33" t="s">
        <v>990</v>
      </c>
      <c r="I38" s="33"/>
      <c r="J38" s="33" t="s">
        <v>991</v>
      </c>
      <c r="K38" s="126"/>
      <c r="L38" s="126" t="s">
        <v>806</v>
      </c>
      <c r="M38" s="65"/>
    </row>
    <row r="39" spans="1:13" ht="15.75">
      <c r="A39" s="2826"/>
      <c r="B39" s="2609"/>
      <c r="C39" s="104"/>
      <c r="D39" s="646"/>
      <c r="E39" s="660"/>
      <c r="F39" s="646"/>
      <c r="G39" s="660"/>
      <c r="H39" s="646"/>
      <c r="I39" s="660"/>
      <c r="J39" s="646"/>
      <c r="K39" s="660"/>
      <c r="L39" s="646"/>
      <c r="M39" s="682"/>
    </row>
    <row r="40" spans="1:13" ht="15.75">
      <c r="A40" s="2826"/>
      <c r="B40" s="2609"/>
      <c r="C40" s="104"/>
      <c r="D40" s="62" t="s">
        <v>806</v>
      </c>
      <c r="E40" s="667"/>
      <c r="F40" s="62" t="s">
        <v>754</v>
      </c>
      <c r="G40" s="667"/>
      <c r="H40" s="88"/>
      <c r="I40" s="647"/>
      <c r="J40" s="88"/>
      <c r="K40" s="647"/>
      <c r="L40" s="88"/>
      <c r="M40" s="89"/>
    </row>
    <row r="41" spans="1:13" ht="15.75">
      <c r="A41" s="2826"/>
      <c r="B41" s="2609"/>
      <c r="C41" s="104"/>
      <c r="D41" s="681">
        <v>2025</v>
      </c>
      <c r="E41" s="660"/>
      <c r="F41" s="2979">
        <v>1</v>
      </c>
      <c r="G41" s="2980"/>
      <c r="H41" s="2630"/>
      <c r="I41" s="2630"/>
      <c r="J41" s="661"/>
      <c r="K41" s="126"/>
      <c r="L41" s="661"/>
      <c r="M41" s="634"/>
    </row>
    <row r="42" spans="1:13" ht="15.75">
      <c r="A42" s="2826"/>
      <c r="B42" s="2609"/>
      <c r="C42" s="105"/>
      <c r="D42" s="62"/>
      <c r="E42" s="667"/>
      <c r="F42" s="62"/>
      <c r="G42" s="667"/>
      <c r="H42" s="645"/>
      <c r="I42" s="648"/>
      <c r="J42" s="645"/>
      <c r="K42" s="648"/>
      <c r="L42" s="645"/>
      <c r="M42" s="91"/>
    </row>
    <row r="43" spans="1:13" ht="15.75">
      <c r="A43" s="2826"/>
      <c r="B43" s="2608" t="s">
        <v>755</v>
      </c>
      <c r="C43" s="95"/>
      <c r="D43" s="71"/>
      <c r="E43" s="71"/>
      <c r="F43" s="71"/>
      <c r="G43" s="71"/>
      <c r="H43" s="71"/>
      <c r="I43" s="71"/>
      <c r="J43" s="71"/>
      <c r="K43" s="71"/>
      <c r="L43" s="8"/>
      <c r="M43" s="107"/>
    </row>
    <row r="44" spans="1:13" ht="15.75">
      <c r="A44" s="2826"/>
      <c r="B44" s="2609"/>
      <c r="C44" s="108"/>
      <c r="D44" s="12" t="s">
        <v>93</v>
      </c>
      <c r="E44" s="83" t="s">
        <v>95</v>
      </c>
      <c r="F44" s="2614" t="s">
        <v>756</v>
      </c>
      <c r="G44" s="2615"/>
      <c r="H44" s="2615"/>
      <c r="I44" s="2615"/>
      <c r="J44" s="2615"/>
      <c r="K44" s="109" t="s">
        <v>757</v>
      </c>
      <c r="L44" s="2651"/>
      <c r="M44" s="2652"/>
    </row>
    <row r="45" spans="1:13" ht="15.75">
      <c r="A45" s="2826"/>
      <c r="B45" s="2609"/>
      <c r="C45" s="108"/>
      <c r="D45" s="110"/>
      <c r="E45" s="524" t="s">
        <v>730</v>
      </c>
      <c r="F45" s="2614"/>
      <c r="G45" s="2615"/>
      <c r="H45" s="2615"/>
      <c r="I45" s="2615"/>
      <c r="J45" s="2615"/>
      <c r="K45" s="8"/>
      <c r="L45" s="2653"/>
      <c r="M45" s="2654"/>
    </row>
    <row r="46" spans="1:13" ht="15.75">
      <c r="A46" s="2826"/>
      <c r="B46" s="2610"/>
      <c r="C46" s="32"/>
      <c r="D46" s="117"/>
      <c r="E46" s="117"/>
      <c r="F46" s="117"/>
      <c r="G46" s="117"/>
      <c r="H46" s="117"/>
      <c r="I46" s="117"/>
      <c r="J46" s="117"/>
      <c r="K46" s="117"/>
      <c r="L46" s="8"/>
      <c r="M46" s="107"/>
    </row>
    <row r="47" spans="1:13" ht="15.75">
      <c r="A47" s="2826"/>
      <c r="B47" s="124" t="s">
        <v>758</v>
      </c>
      <c r="C47" s="2586" t="s">
        <v>992</v>
      </c>
      <c r="D47" s="2587"/>
      <c r="E47" s="2587"/>
      <c r="F47" s="2587"/>
      <c r="G47" s="2587"/>
      <c r="H47" s="2587"/>
      <c r="I47" s="2587"/>
      <c r="J47" s="2587"/>
      <c r="K47" s="2587"/>
      <c r="L47" s="2587"/>
      <c r="M47" s="2588"/>
    </row>
    <row r="48" spans="1:13" ht="15.75">
      <c r="A48" s="2826"/>
      <c r="B48" s="35" t="s">
        <v>760</v>
      </c>
      <c r="C48" s="2586" t="s">
        <v>993</v>
      </c>
      <c r="D48" s="2587"/>
      <c r="E48" s="2587"/>
      <c r="F48" s="2587"/>
      <c r="G48" s="2587"/>
      <c r="H48" s="622"/>
      <c r="I48" s="622"/>
      <c r="J48" s="622"/>
      <c r="K48" s="622"/>
      <c r="L48" s="622"/>
      <c r="M48" s="623"/>
    </row>
    <row r="49" spans="1:13" ht="15.75">
      <c r="A49" s="2826"/>
      <c r="B49" s="35" t="s">
        <v>762</v>
      </c>
      <c r="C49" s="621">
        <v>90</v>
      </c>
      <c r="D49" s="622"/>
      <c r="E49" s="622"/>
      <c r="F49" s="622"/>
      <c r="G49" s="622"/>
      <c r="H49" s="622"/>
      <c r="I49" s="622"/>
      <c r="J49" s="622"/>
      <c r="K49" s="622"/>
      <c r="L49" s="622"/>
      <c r="M49" s="623"/>
    </row>
    <row r="50" spans="1:13" ht="15.75">
      <c r="A50" s="2826"/>
      <c r="B50" s="35" t="s">
        <v>764</v>
      </c>
      <c r="C50" s="621">
        <v>2020</v>
      </c>
      <c r="D50" s="622"/>
      <c r="E50" s="622"/>
      <c r="F50" s="622"/>
      <c r="G50" s="622"/>
      <c r="H50" s="622"/>
      <c r="I50" s="622"/>
      <c r="J50" s="622"/>
      <c r="K50" s="622"/>
      <c r="L50" s="622"/>
      <c r="M50" s="623"/>
    </row>
    <row r="51" spans="1:13" ht="15.75">
      <c r="A51" s="2616" t="s">
        <v>765</v>
      </c>
      <c r="B51" s="37" t="s">
        <v>766</v>
      </c>
      <c r="C51" s="3018" t="s">
        <v>994</v>
      </c>
      <c r="D51" s="3015"/>
      <c r="E51" s="3015"/>
      <c r="F51" s="3015"/>
      <c r="G51" s="3015"/>
      <c r="H51" s="3015"/>
      <c r="I51" s="3015"/>
      <c r="J51" s="3015"/>
      <c r="K51" s="3015"/>
      <c r="L51" s="3015"/>
      <c r="M51" s="3016"/>
    </row>
    <row r="52" spans="1:13" ht="15.75">
      <c r="A52" s="2617"/>
      <c r="B52" s="37" t="s">
        <v>767</v>
      </c>
      <c r="C52" s="3017" t="s">
        <v>995</v>
      </c>
      <c r="D52" s="3015"/>
      <c r="E52" s="3015"/>
      <c r="F52" s="3015"/>
      <c r="G52" s="3015"/>
      <c r="H52" s="3015"/>
      <c r="I52" s="3015"/>
      <c r="J52" s="3015"/>
      <c r="K52" s="3015"/>
      <c r="L52" s="3015"/>
      <c r="M52" s="3016"/>
    </row>
    <row r="53" spans="1:13" ht="15.75">
      <c r="A53" s="2617"/>
      <c r="B53" s="37" t="s">
        <v>769</v>
      </c>
      <c r="C53" s="3018" t="s">
        <v>996</v>
      </c>
      <c r="D53" s="3015"/>
      <c r="E53" s="3015"/>
      <c r="F53" s="3015"/>
      <c r="G53" s="3015"/>
      <c r="H53" s="3015"/>
      <c r="I53" s="3015"/>
      <c r="J53" s="3015"/>
      <c r="K53" s="3015"/>
      <c r="L53" s="3015"/>
      <c r="M53" s="3016"/>
    </row>
    <row r="54" spans="1:13" ht="15.75">
      <c r="A54" s="2617"/>
      <c r="B54" s="38" t="s">
        <v>770</v>
      </c>
      <c r="C54" s="3018" t="s">
        <v>997</v>
      </c>
      <c r="D54" s="3015"/>
      <c r="E54" s="3015"/>
      <c r="F54" s="3015"/>
      <c r="G54" s="3015"/>
      <c r="H54" s="3015"/>
      <c r="I54" s="3015"/>
      <c r="J54" s="3015"/>
      <c r="K54" s="3015"/>
      <c r="L54" s="3015"/>
      <c r="M54" s="3016"/>
    </row>
    <row r="55" spans="1:13" ht="15.75">
      <c r="A55" s="2617"/>
      <c r="B55" s="37" t="s">
        <v>771</v>
      </c>
      <c r="C55" s="3014" t="s">
        <v>998</v>
      </c>
      <c r="D55" s="3015"/>
      <c r="E55" s="3015"/>
      <c r="F55" s="3015"/>
      <c r="G55" s="3015"/>
      <c r="H55" s="3015"/>
      <c r="I55" s="3015"/>
      <c r="J55" s="3015"/>
      <c r="K55" s="3015"/>
      <c r="L55" s="3015"/>
      <c r="M55" s="3016"/>
    </row>
    <row r="56" spans="1:13" ht="15.75">
      <c r="A56" s="2824"/>
      <c r="B56" s="37" t="s">
        <v>773</v>
      </c>
      <c r="C56" s="3017" t="s">
        <v>999</v>
      </c>
      <c r="D56" s="3015"/>
      <c r="E56" s="3015"/>
      <c r="F56" s="3015"/>
      <c r="G56" s="3015"/>
      <c r="H56" s="3015"/>
      <c r="I56" s="3015"/>
      <c r="J56" s="3015"/>
      <c r="K56" s="3015"/>
      <c r="L56" s="3015"/>
      <c r="M56" s="3016"/>
    </row>
    <row r="57" spans="1:13" ht="15.75">
      <c r="A57" s="2616" t="s">
        <v>774</v>
      </c>
      <c r="B57" s="39" t="s">
        <v>775</v>
      </c>
      <c r="C57" s="3018" t="s">
        <v>1000</v>
      </c>
      <c r="D57" s="3015"/>
      <c r="E57" s="3015"/>
      <c r="F57" s="3015"/>
      <c r="G57" s="3015"/>
      <c r="H57" s="3015"/>
      <c r="I57" s="3015"/>
      <c r="J57" s="3015"/>
      <c r="K57" s="3015"/>
      <c r="L57" s="3015"/>
      <c r="M57" s="3016"/>
    </row>
    <row r="58" spans="1:13" ht="15.75">
      <c r="A58" s="2617"/>
      <c r="B58" s="39" t="s">
        <v>777</v>
      </c>
      <c r="C58" s="3018" t="s">
        <v>1001</v>
      </c>
      <c r="D58" s="3015"/>
      <c r="E58" s="3015"/>
      <c r="F58" s="3015"/>
      <c r="G58" s="3015"/>
      <c r="H58" s="3015"/>
      <c r="I58" s="3015"/>
      <c r="J58" s="3015"/>
      <c r="K58" s="3015"/>
      <c r="L58" s="3015"/>
      <c r="M58" s="3016"/>
    </row>
    <row r="59" spans="1:13" ht="20.25" customHeight="1">
      <c r="A59" s="2617"/>
      <c r="B59" s="40" t="s">
        <v>230</v>
      </c>
      <c r="C59" s="3025" t="s">
        <v>1002</v>
      </c>
      <c r="D59" s="3026"/>
      <c r="E59" s="3026"/>
      <c r="F59" s="3026"/>
      <c r="G59" s="3026"/>
      <c r="H59" s="3026"/>
      <c r="I59" s="3026"/>
      <c r="J59" s="3026"/>
      <c r="K59" s="3026"/>
      <c r="L59" s="3026"/>
      <c r="M59" s="3027"/>
    </row>
    <row r="60" spans="1:13" ht="57.75" customHeight="1">
      <c r="A60" s="121" t="s">
        <v>780</v>
      </c>
      <c r="B60" s="1679"/>
      <c r="C60" s="3022" t="s">
        <v>1003</v>
      </c>
      <c r="D60" s="3023"/>
      <c r="E60" s="3023"/>
      <c r="F60" s="3023"/>
      <c r="G60" s="3023"/>
      <c r="H60" s="3023"/>
      <c r="I60" s="3023"/>
      <c r="J60" s="3023"/>
      <c r="K60" s="3023"/>
      <c r="L60" s="3023"/>
      <c r="M60" s="3024"/>
    </row>
  </sheetData>
  <mergeCells count="49">
    <mergeCell ref="A1:M1"/>
    <mergeCell ref="C60:M60"/>
    <mergeCell ref="C55:M55"/>
    <mergeCell ref="C56:M56"/>
    <mergeCell ref="A57:A59"/>
    <mergeCell ref="C57:M57"/>
    <mergeCell ref="C58:M58"/>
    <mergeCell ref="C59:M59"/>
    <mergeCell ref="A51:A56"/>
    <mergeCell ref="C51:M51"/>
    <mergeCell ref="C52:M52"/>
    <mergeCell ref="C53:M53"/>
    <mergeCell ref="C54:M54"/>
    <mergeCell ref="A15:A50"/>
    <mergeCell ref="C15:M15"/>
    <mergeCell ref="C16:M16"/>
    <mergeCell ref="C48:G48"/>
    <mergeCell ref="I10:J10"/>
    <mergeCell ref="C12:M12"/>
    <mergeCell ref="C13:M13"/>
    <mergeCell ref="H41:I41"/>
    <mergeCell ref="F14:M14"/>
    <mergeCell ref="F10:G10"/>
    <mergeCell ref="F44:F45"/>
    <mergeCell ref="G44:J45"/>
    <mergeCell ref="L44:M45"/>
    <mergeCell ref="F41:G41"/>
    <mergeCell ref="C11:M11"/>
    <mergeCell ref="C47:M47"/>
    <mergeCell ref="A2:A14"/>
    <mergeCell ref="C2:M2"/>
    <mergeCell ref="C3:M3"/>
    <mergeCell ref="F4:G4"/>
    <mergeCell ref="C5:M5"/>
    <mergeCell ref="C6:H6"/>
    <mergeCell ref="C7:D7"/>
    <mergeCell ref="I7:M7"/>
    <mergeCell ref="B8:B10"/>
    <mergeCell ref="C9:D9"/>
    <mergeCell ref="F9:G9"/>
    <mergeCell ref="I9:J9"/>
    <mergeCell ref="C10:D10"/>
    <mergeCell ref="C14:D14"/>
    <mergeCell ref="I4:M4"/>
    <mergeCell ref="B43:B46"/>
    <mergeCell ref="B17:B22"/>
    <mergeCell ref="B23:B26"/>
    <mergeCell ref="B30:B32"/>
    <mergeCell ref="B33:B42"/>
  </mergeCells>
  <dataValidations count="7">
    <dataValidation allowBlank="1" showInputMessage="1" showErrorMessage="1" prompt="Seleccione de la lista desplegable" sqref="B4 B7 H7" xr:uid="{00000000-0002-0000-2100-000000000000}"/>
    <dataValidation allowBlank="1" showInputMessage="1" showErrorMessage="1" prompt="Incluir una ficha por cada indicador, ya sea de producto o de resultado" sqref="A1" xr:uid="{00000000-0002-0000-2100-000001000000}"/>
    <dataValidation allowBlank="1" showInputMessage="1" showErrorMessage="1" prompt="Identifique el ODS a que le apunta el indicador de producto. Seleccione de la lista desplegable._x000a_" sqref="B14" xr:uid="{00000000-0002-0000-2100-000002000000}"/>
    <dataValidation allowBlank="1" showInputMessage="1" showErrorMessage="1" prompt="Identifique la meta ODS a que le apunta el indicador de producto. Seleccione de la lista desplegable." sqref="E14" xr:uid="{00000000-0002-0000-21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21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2100-000005000000}"/>
    <dataValidation type="list" allowBlank="1" showInputMessage="1" showErrorMessage="1" sqref="I7:M7" xr:uid="{00000000-0002-0000-2100-000006000000}">
      <formula1>INDIRECT($C$7)</formula1>
    </dataValidation>
  </dataValidations>
  <hyperlinks>
    <hyperlink ref="C55" r:id="rId1" xr:uid="{00000000-0004-0000-2100-000000000000}"/>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60"/>
  <sheetViews>
    <sheetView topLeftCell="A54" zoomScale="85" zoomScaleNormal="85" workbookViewId="0">
      <selection activeCell="H4" sqref="H4:M4"/>
    </sheetView>
  </sheetViews>
  <sheetFormatPr baseColWidth="10" defaultColWidth="11.42578125" defaultRowHeight="15"/>
  <cols>
    <col min="1" max="1" width="31.7109375" customWidth="1"/>
    <col min="2" max="2" width="26.5703125" customWidth="1"/>
    <col min="12" max="12" width="17.42578125" customWidth="1"/>
    <col min="13" max="13" width="17.85546875" customWidth="1"/>
  </cols>
  <sheetData>
    <row r="1" spans="1:13" ht="15.75" customHeight="1">
      <c r="A1" s="2591" t="s">
        <v>1239</v>
      </c>
      <c r="B1" s="2592"/>
      <c r="C1" s="2592"/>
      <c r="D1" s="2592"/>
      <c r="E1" s="2592"/>
      <c r="F1" s="2592"/>
      <c r="G1" s="2592"/>
      <c r="H1" s="2592"/>
      <c r="I1" s="2592"/>
      <c r="J1" s="2592"/>
      <c r="K1" s="2592"/>
      <c r="L1" s="2592"/>
      <c r="M1" s="2593"/>
    </row>
    <row r="2" spans="1:13" ht="34.5" customHeight="1">
      <c r="A2" s="3030" t="s">
        <v>707</v>
      </c>
      <c r="B2" s="772" t="s">
        <v>708</v>
      </c>
      <c r="C2" s="3032" t="s">
        <v>454</v>
      </c>
      <c r="D2" s="3033"/>
      <c r="E2" s="3033"/>
      <c r="F2" s="3033"/>
      <c r="G2" s="3033"/>
      <c r="H2" s="3033"/>
      <c r="I2" s="3033"/>
      <c r="J2" s="3033"/>
      <c r="K2" s="3033"/>
      <c r="L2" s="3033"/>
      <c r="M2" s="3034"/>
    </row>
    <row r="3" spans="1:13" ht="15" customHeight="1">
      <c r="A3" s="3031"/>
      <c r="B3" s="773" t="s">
        <v>880</v>
      </c>
      <c r="C3" s="2957" t="s">
        <v>1178</v>
      </c>
      <c r="D3" s="2958"/>
      <c r="E3" s="2958"/>
      <c r="F3" s="2958"/>
      <c r="G3" s="2958"/>
      <c r="H3" s="2958"/>
      <c r="I3" s="2958"/>
      <c r="J3" s="2958"/>
      <c r="K3" s="2958"/>
      <c r="L3" s="2958"/>
      <c r="M3" s="2959"/>
    </row>
    <row r="4" spans="1:13" ht="60.75" customHeight="1">
      <c r="A4" s="3031"/>
      <c r="B4" s="774" t="s">
        <v>226</v>
      </c>
      <c r="C4" s="702" t="s">
        <v>93</v>
      </c>
      <c r="D4" s="3039"/>
      <c r="E4" s="3040"/>
      <c r="F4" s="3035" t="s">
        <v>227</v>
      </c>
      <c r="G4" s="3036"/>
      <c r="H4" s="1985">
        <v>50</v>
      </c>
      <c r="I4" s="2982" t="s">
        <v>1240</v>
      </c>
      <c r="J4" s="2982"/>
      <c r="K4" s="2982"/>
      <c r="L4" s="2982"/>
      <c r="M4" s="2983"/>
    </row>
    <row r="5" spans="1:13" ht="15" customHeight="1">
      <c r="A5" s="3031"/>
      <c r="B5" s="774" t="s">
        <v>711</v>
      </c>
      <c r="C5" s="3037" t="s">
        <v>1241</v>
      </c>
      <c r="D5" s="3037"/>
      <c r="E5" s="3037"/>
      <c r="F5" s="3037"/>
      <c r="G5" s="3037"/>
      <c r="H5" s="3037"/>
      <c r="I5" s="3037"/>
      <c r="J5" s="3037"/>
      <c r="K5" s="3037"/>
      <c r="L5" s="3037"/>
      <c r="M5" s="3038"/>
    </row>
    <row r="6" spans="1:13" ht="15" customHeight="1">
      <c r="A6" s="3031"/>
      <c r="B6" s="774" t="s">
        <v>712</v>
      </c>
      <c r="C6" s="3037" t="s">
        <v>1242</v>
      </c>
      <c r="D6" s="3037"/>
      <c r="E6" s="3037"/>
      <c r="F6" s="3037"/>
      <c r="G6" s="3037"/>
      <c r="H6" s="3037"/>
      <c r="I6" s="3037"/>
      <c r="J6" s="3037"/>
      <c r="K6" s="3037"/>
      <c r="L6" s="3037"/>
      <c r="M6" s="3038"/>
    </row>
    <row r="7" spans="1:13" ht="15" customHeight="1">
      <c r="A7" s="3031"/>
      <c r="B7" s="774" t="s">
        <v>713</v>
      </c>
      <c r="C7" s="3037" t="s">
        <v>33</v>
      </c>
      <c r="D7" s="3037"/>
      <c r="E7" s="1016" t="s">
        <v>461</v>
      </c>
      <c r="F7" s="1016" t="s">
        <v>461</v>
      </c>
      <c r="G7" s="997" t="s">
        <v>461</v>
      </c>
      <c r="H7" s="869" t="s">
        <v>230</v>
      </c>
      <c r="I7" s="3037" t="s">
        <v>56</v>
      </c>
      <c r="J7" s="3037"/>
      <c r="K7" s="3037"/>
      <c r="L7" s="3037"/>
      <c r="M7" s="3038"/>
    </row>
    <row r="8" spans="1:13" ht="15.75">
      <c r="A8" s="3031"/>
      <c r="B8" s="3028" t="s">
        <v>714</v>
      </c>
      <c r="C8" s="1016" t="s">
        <v>461</v>
      </c>
      <c r="D8" s="1016" t="s">
        <v>461</v>
      </c>
      <c r="E8" s="1033" t="s">
        <v>461</v>
      </c>
      <c r="F8" s="1033" t="s">
        <v>461</v>
      </c>
      <c r="G8" s="1033" t="s">
        <v>461</v>
      </c>
      <c r="H8" s="1033" t="s">
        <v>461</v>
      </c>
      <c r="I8" s="1016" t="s">
        <v>461</v>
      </c>
      <c r="J8" s="1016" t="s">
        <v>461</v>
      </c>
      <c r="K8" s="1016" t="s">
        <v>461</v>
      </c>
      <c r="L8" s="1016" t="s">
        <v>461</v>
      </c>
      <c r="M8" s="1037" t="s">
        <v>461</v>
      </c>
    </row>
    <row r="9" spans="1:13" ht="15" customHeight="1">
      <c r="A9" s="3031"/>
      <c r="B9" s="3028"/>
      <c r="C9" s="2865" t="s">
        <v>715</v>
      </c>
      <c r="D9" s="2865"/>
      <c r="E9" s="268" t="s">
        <v>461</v>
      </c>
      <c r="F9" s="2865" t="s">
        <v>461</v>
      </c>
      <c r="G9" s="2865"/>
      <c r="H9" s="268" t="s">
        <v>461</v>
      </c>
      <c r="I9" s="2865" t="s">
        <v>461</v>
      </c>
      <c r="J9" s="2865"/>
      <c r="K9" s="1016" t="s">
        <v>461</v>
      </c>
      <c r="L9" s="1016" t="s">
        <v>461</v>
      </c>
      <c r="M9" s="1037" t="s">
        <v>461</v>
      </c>
    </row>
    <row r="10" spans="1:13" ht="15" customHeight="1">
      <c r="A10" s="3031"/>
      <c r="B10" s="3029"/>
      <c r="C10" s="2865" t="s">
        <v>716</v>
      </c>
      <c r="D10" s="2865"/>
      <c r="E10" s="975" t="s">
        <v>461</v>
      </c>
      <c r="F10" s="2865" t="s">
        <v>716</v>
      </c>
      <c r="G10" s="2865"/>
      <c r="H10" s="975" t="s">
        <v>461</v>
      </c>
      <c r="I10" s="2865" t="s">
        <v>716</v>
      </c>
      <c r="J10" s="2865"/>
      <c r="K10" s="702" t="s">
        <v>461</v>
      </c>
      <c r="L10" s="702" t="s">
        <v>461</v>
      </c>
      <c r="M10" s="788" t="s">
        <v>461</v>
      </c>
    </row>
    <row r="11" spans="1:13" ht="33" customHeight="1">
      <c r="A11" s="3031"/>
      <c r="B11" s="774" t="s">
        <v>717</v>
      </c>
      <c r="C11" s="3037" t="s">
        <v>1243</v>
      </c>
      <c r="D11" s="3037"/>
      <c r="E11" s="3037"/>
      <c r="F11" s="3037"/>
      <c r="G11" s="3037"/>
      <c r="H11" s="3037"/>
      <c r="I11" s="3037"/>
      <c r="J11" s="3037"/>
      <c r="K11" s="3037"/>
      <c r="L11" s="3037"/>
      <c r="M11" s="3038"/>
    </row>
    <row r="12" spans="1:13" ht="36.75" customHeight="1">
      <c r="A12" s="3031"/>
      <c r="B12" s="774" t="s">
        <v>887</v>
      </c>
      <c r="C12" s="3041" t="s">
        <v>1244</v>
      </c>
      <c r="D12" s="3037"/>
      <c r="E12" s="3037"/>
      <c r="F12" s="3037"/>
      <c r="G12" s="3037"/>
      <c r="H12" s="3037"/>
      <c r="I12" s="3037"/>
      <c r="J12" s="3037"/>
      <c r="K12" s="3037"/>
      <c r="L12" s="3037"/>
      <c r="M12" s="3038"/>
    </row>
    <row r="13" spans="1:13" ht="48" customHeight="1">
      <c r="A13" s="3031"/>
      <c r="B13" s="774" t="s">
        <v>889</v>
      </c>
      <c r="C13" s="2767" t="s">
        <v>411</v>
      </c>
      <c r="D13" s="2603"/>
      <c r="E13" s="2603"/>
      <c r="F13" s="2603"/>
      <c r="G13" s="2603"/>
      <c r="H13" s="2603"/>
      <c r="I13" s="2603"/>
      <c r="J13" s="2603"/>
      <c r="K13" s="2603"/>
      <c r="L13" s="2603"/>
      <c r="M13" s="2768"/>
    </row>
    <row r="14" spans="1:13" ht="49.5" customHeight="1">
      <c r="A14" s="3031"/>
      <c r="B14" s="1000" t="s">
        <v>890</v>
      </c>
      <c r="C14" s="3037" t="s">
        <v>53</v>
      </c>
      <c r="D14" s="3037"/>
      <c r="E14" s="244" t="s">
        <v>108</v>
      </c>
      <c r="F14" s="3042" t="s">
        <v>1245</v>
      </c>
      <c r="G14" s="3042"/>
      <c r="H14" s="3042"/>
      <c r="I14" s="3042"/>
      <c r="J14" s="3042"/>
      <c r="K14" s="3042"/>
      <c r="L14" s="3042"/>
      <c r="M14" s="3043"/>
    </row>
    <row r="15" spans="1:13" ht="14.25" customHeight="1">
      <c r="A15" s="3046" t="s">
        <v>719</v>
      </c>
      <c r="B15" s="783" t="s">
        <v>217</v>
      </c>
      <c r="C15" s="2567" t="s">
        <v>1246</v>
      </c>
      <c r="D15" s="2567"/>
      <c r="E15" s="2567"/>
      <c r="F15" s="2567"/>
      <c r="G15" s="2567"/>
      <c r="H15" s="2567"/>
      <c r="I15" s="2567"/>
      <c r="J15" s="2567"/>
      <c r="K15" s="2567"/>
      <c r="L15" s="2567"/>
      <c r="M15" s="2692"/>
    </row>
    <row r="16" spans="1:13" ht="16.5" customHeight="1">
      <c r="A16" s="3031"/>
      <c r="B16" s="927" t="s">
        <v>892</v>
      </c>
      <c r="C16" s="3037" t="s">
        <v>455</v>
      </c>
      <c r="D16" s="3037"/>
      <c r="E16" s="3037"/>
      <c r="F16" s="3037"/>
      <c r="G16" s="3037"/>
      <c r="H16" s="3037"/>
      <c r="I16" s="3037"/>
      <c r="J16" s="3037"/>
      <c r="K16" s="3037"/>
      <c r="L16" s="3037"/>
      <c r="M16" s="3038"/>
    </row>
    <row r="17" spans="1:13" ht="15.75">
      <c r="A17" s="3031"/>
      <c r="B17" s="3048" t="s">
        <v>720</v>
      </c>
      <c r="C17" s="1016" t="s">
        <v>461</v>
      </c>
      <c r="D17" s="1016" t="s">
        <v>461</v>
      </c>
      <c r="E17" s="1016" t="s">
        <v>461</v>
      </c>
      <c r="F17" s="1016" t="s">
        <v>461</v>
      </c>
      <c r="G17" s="1016" t="s">
        <v>461</v>
      </c>
      <c r="H17" s="1016" t="s">
        <v>461</v>
      </c>
      <c r="I17" s="1016" t="s">
        <v>461</v>
      </c>
      <c r="J17" s="1016" t="s">
        <v>461</v>
      </c>
      <c r="K17" s="1016" t="s">
        <v>461</v>
      </c>
      <c r="L17" s="1016" t="s">
        <v>461</v>
      </c>
      <c r="M17" s="1037" t="s">
        <v>461</v>
      </c>
    </row>
    <row r="18" spans="1:13" ht="15.75">
      <c r="A18" s="3031"/>
      <c r="B18" s="3048"/>
      <c r="C18" s="1016" t="s">
        <v>461</v>
      </c>
      <c r="D18" s="702" t="s">
        <v>461</v>
      </c>
      <c r="E18" s="1016" t="s">
        <v>461</v>
      </c>
      <c r="F18" s="702" t="s">
        <v>461</v>
      </c>
      <c r="G18" s="1016" t="s">
        <v>461</v>
      </c>
      <c r="H18" s="702" t="s">
        <v>461</v>
      </c>
      <c r="I18" s="1016" t="s">
        <v>461</v>
      </c>
      <c r="J18" s="702" t="s">
        <v>461</v>
      </c>
      <c r="K18" s="1016" t="s">
        <v>461</v>
      </c>
      <c r="L18" s="1016" t="s">
        <v>461</v>
      </c>
      <c r="M18" s="1037" t="s">
        <v>461</v>
      </c>
    </row>
    <row r="19" spans="1:13" ht="18">
      <c r="A19" s="3031"/>
      <c r="B19" s="3048"/>
      <c r="C19" s="1016" t="s">
        <v>721</v>
      </c>
      <c r="D19" s="786" t="s">
        <v>461</v>
      </c>
      <c r="E19" s="1016" t="s">
        <v>722</v>
      </c>
      <c r="F19" s="786" t="s">
        <v>461</v>
      </c>
      <c r="G19" s="1016" t="s">
        <v>723</v>
      </c>
      <c r="H19" s="786" t="s">
        <v>461</v>
      </c>
      <c r="I19" s="1016" t="s">
        <v>724</v>
      </c>
      <c r="J19" s="1746" t="s">
        <v>730</v>
      </c>
      <c r="K19" s="1016" t="s">
        <v>461</v>
      </c>
      <c r="L19" s="1016" t="s">
        <v>461</v>
      </c>
      <c r="M19" s="1037" t="s">
        <v>461</v>
      </c>
    </row>
    <row r="20" spans="1:13" ht="15.75">
      <c r="A20" s="3031"/>
      <c r="B20" s="3048"/>
      <c r="C20" s="1016" t="s">
        <v>725</v>
      </c>
      <c r="D20" s="786" t="s">
        <v>461</v>
      </c>
      <c r="E20" s="1016" t="s">
        <v>726</v>
      </c>
      <c r="F20" s="786" t="s">
        <v>461</v>
      </c>
      <c r="G20" s="1016" t="s">
        <v>727</v>
      </c>
      <c r="H20" s="786" t="s">
        <v>461</v>
      </c>
      <c r="I20" s="1016" t="s">
        <v>461</v>
      </c>
      <c r="J20" s="1016" t="s">
        <v>461</v>
      </c>
      <c r="K20" s="1016" t="s">
        <v>461</v>
      </c>
      <c r="L20" s="1016" t="s">
        <v>461</v>
      </c>
      <c r="M20" s="1037" t="s">
        <v>461</v>
      </c>
    </row>
    <row r="21" spans="1:13" ht="15.75">
      <c r="A21" s="3031"/>
      <c r="B21" s="3048"/>
      <c r="C21" s="1016" t="s">
        <v>728</v>
      </c>
      <c r="D21" s="786" t="s">
        <v>461</v>
      </c>
      <c r="E21" s="1016" t="s">
        <v>729</v>
      </c>
      <c r="F21" s="786" t="s">
        <v>461</v>
      </c>
      <c r="G21" s="1016" t="s">
        <v>461</v>
      </c>
      <c r="H21" s="1016" t="s">
        <v>461</v>
      </c>
      <c r="I21" s="1016" t="s">
        <v>461</v>
      </c>
      <c r="J21" s="1016" t="s">
        <v>461</v>
      </c>
      <c r="K21" s="1016" t="s">
        <v>461</v>
      </c>
      <c r="L21" s="1016" t="s">
        <v>461</v>
      </c>
      <c r="M21" s="1037" t="s">
        <v>461</v>
      </c>
    </row>
    <row r="22" spans="1:13" ht="15.75">
      <c r="A22" s="3031"/>
      <c r="B22" s="3048"/>
      <c r="C22" s="1016" t="s">
        <v>105</v>
      </c>
      <c r="D22" s="926"/>
      <c r="E22" s="1016" t="s">
        <v>731</v>
      </c>
      <c r="F22" s="702"/>
      <c r="G22" s="702" t="s">
        <v>461</v>
      </c>
      <c r="H22" s="702" t="s">
        <v>461</v>
      </c>
      <c r="I22" s="702" t="s">
        <v>461</v>
      </c>
      <c r="J22" s="702" t="s">
        <v>461</v>
      </c>
      <c r="K22" s="702" t="s">
        <v>461</v>
      </c>
      <c r="L22" s="702" t="s">
        <v>461</v>
      </c>
      <c r="M22" s="788" t="s">
        <v>461</v>
      </c>
    </row>
    <row r="23" spans="1:13" ht="15.75">
      <c r="A23" s="3031"/>
      <c r="B23" s="3049"/>
      <c r="C23" s="702" t="s">
        <v>461</v>
      </c>
      <c r="D23" s="702" t="s">
        <v>461</v>
      </c>
      <c r="E23" s="702" t="s">
        <v>461</v>
      </c>
      <c r="F23" s="702" t="s">
        <v>461</v>
      </c>
      <c r="G23" s="702" t="s">
        <v>461</v>
      </c>
      <c r="H23" s="702" t="s">
        <v>461</v>
      </c>
      <c r="I23" s="702" t="s">
        <v>461</v>
      </c>
      <c r="J23" s="702" t="s">
        <v>461</v>
      </c>
      <c r="K23" s="702" t="s">
        <v>461</v>
      </c>
      <c r="L23" s="702" t="s">
        <v>461</v>
      </c>
      <c r="M23" s="788" t="s">
        <v>461</v>
      </c>
    </row>
    <row r="24" spans="1:13" ht="15.75">
      <c r="A24" s="3031"/>
      <c r="B24" s="3048" t="s">
        <v>733</v>
      </c>
      <c r="C24" s="1016" t="s">
        <v>461</v>
      </c>
      <c r="D24" s="1016" t="s">
        <v>461</v>
      </c>
      <c r="E24" s="1016" t="s">
        <v>461</v>
      </c>
      <c r="F24" s="1016" t="s">
        <v>461</v>
      </c>
      <c r="G24" s="1016" t="s">
        <v>461</v>
      </c>
      <c r="H24" s="1016" t="s">
        <v>461</v>
      </c>
      <c r="I24" s="1016" t="s">
        <v>461</v>
      </c>
      <c r="J24" s="1016" t="s">
        <v>461</v>
      </c>
      <c r="K24" s="1016" t="s">
        <v>461</v>
      </c>
      <c r="L24" s="1016" t="s">
        <v>461</v>
      </c>
      <c r="M24" s="1037" t="s">
        <v>461</v>
      </c>
    </row>
    <row r="25" spans="1:13" ht="15.75">
      <c r="A25" s="3031"/>
      <c r="B25" s="3048"/>
      <c r="C25" s="1016" t="s">
        <v>734</v>
      </c>
      <c r="D25" s="431" t="s">
        <v>461</v>
      </c>
      <c r="E25" s="1016" t="s">
        <v>461</v>
      </c>
      <c r="F25" s="1016" t="s">
        <v>735</v>
      </c>
      <c r="G25" s="431" t="s">
        <v>730</v>
      </c>
      <c r="H25" s="1016" t="s">
        <v>461</v>
      </c>
      <c r="I25" s="1016" t="s">
        <v>736</v>
      </c>
      <c r="J25" s="431" t="s">
        <v>461</v>
      </c>
      <c r="K25" s="1016" t="s">
        <v>461</v>
      </c>
      <c r="L25" s="1016" t="s">
        <v>461</v>
      </c>
      <c r="M25" s="1037" t="s">
        <v>461</v>
      </c>
    </row>
    <row r="26" spans="1:13" ht="15.75">
      <c r="A26" s="3031"/>
      <c r="B26" s="3048"/>
      <c r="C26" s="1016" t="s">
        <v>737</v>
      </c>
      <c r="D26" s="786" t="s">
        <v>461</v>
      </c>
      <c r="E26" s="1016" t="s">
        <v>461</v>
      </c>
      <c r="F26" s="1016" t="s">
        <v>738</v>
      </c>
      <c r="G26" s="786" t="s">
        <v>461</v>
      </c>
      <c r="H26" s="1016" t="s">
        <v>461</v>
      </c>
      <c r="I26" s="1016" t="s">
        <v>461</v>
      </c>
      <c r="J26" s="1016" t="s">
        <v>461</v>
      </c>
      <c r="K26" s="1016" t="s">
        <v>461</v>
      </c>
      <c r="L26" s="1016" t="s">
        <v>461</v>
      </c>
      <c r="M26" s="1037" t="s">
        <v>461</v>
      </c>
    </row>
    <row r="27" spans="1:13" ht="15.75">
      <c r="A27" s="3031"/>
      <c r="B27" s="3049"/>
      <c r="C27" s="702" t="s">
        <v>461</v>
      </c>
      <c r="D27" s="702" t="s">
        <v>461</v>
      </c>
      <c r="E27" s="702" t="s">
        <v>461</v>
      </c>
      <c r="F27" s="702" t="s">
        <v>461</v>
      </c>
      <c r="G27" s="702" t="s">
        <v>461</v>
      </c>
      <c r="H27" s="702" t="s">
        <v>461</v>
      </c>
      <c r="I27" s="702" t="s">
        <v>461</v>
      </c>
      <c r="J27" s="702" t="s">
        <v>461</v>
      </c>
      <c r="K27" s="702" t="s">
        <v>461</v>
      </c>
      <c r="L27" s="702" t="s">
        <v>461</v>
      </c>
      <c r="M27" s="788" t="s">
        <v>461</v>
      </c>
    </row>
    <row r="28" spans="1:13" ht="15.75">
      <c r="A28" s="3031"/>
      <c r="B28" s="1000" t="s">
        <v>739</v>
      </c>
      <c r="C28" s="1016" t="s">
        <v>461</v>
      </c>
      <c r="D28" s="1016" t="s">
        <v>461</v>
      </c>
      <c r="E28" s="1016" t="s">
        <v>461</v>
      </c>
      <c r="F28" s="1016" t="s">
        <v>461</v>
      </c>
      <c r="G28" s="1016" t="s">
        <v>461</v>
      </c>
      <c r="H28" s="1016" t="s">
        <v>461</v>
      </c>
      <c r="I28" s="1016" t="s">
        <v>461</v>
      </c>
      <c r="J28" s="1016" t="s">
        <v>461</v>
      </c>
      <c r="K28" s="1016" t="s">
        <v>461</v>
      </c>
      <c r="L28" s="1016" t="s">
        <v>461</v>
      </c>
      <c r="M28" s="1037" t="s">
        <v>461</v>
      </c>
    </row>
    <row r="29" spans="1:13" ht="31.5">
      <c r="A29" s="3031"/>
      <c r="B29" s="1000" t="s">
        <v>461</v>
      </c>
      <c r="C29" s="997" t="s">
        <v>740</v>
      </c>
      <c r="D29" s="1680">
        <v>6382</v>
      </c>
      <c r="E29" s="1016" t="s">
        <v>461</v>
      </c>
      <c r="F29" s="1016" t="s">
        <v>741</v>
      </c>
      <c r="G29" s="431">
        <v>2020</v>
      </c>
      <c r="H29" s="1016" t="s">
        <v>461</v>
      </c>
      <c r="I29" s="1016" t="s">
        <v>742</v>
      </c>
      <c r="J29" s="999" t="s">
        <v>1247</v>
      </c>
      <c r="K29" s="977" t="s">
        <v>461</v>
      </c>
      <c r="L29" s="798" t="s">
        <v>461</v>
      </c>
      <c r="M29" s="1037" t="s">
        <v>461</v>
      </c>
    </row>
    <row r="30" spans="1:13" ht="15.75">
      <c r="A30" s="3031"/>
      <c r="B30" s="774" t="s">
        <v>461</v>
      </c>
      <c r="C30" s="702" t="s">
        <v>461</v>
      </c>
      <c r="D30" s="702" t="s">
        <v>461</v>
      </c>
      <c r="E30" s="702" t="s">
        <v>461</v>
      </c>
      <c r="F30" s="702" t="s">
        <v>461</v>
      </c>
      <c r="G30" s="702" t="s">
        <v>461</v>
      </c>
      <c r="H30" s="702" t="s">
        <v>461</v>
      </c>
      <c r="I30" s="702" t="s">
        <v>461</v>
      </c>
      <c r="J30" s="702" t="s">
        <v>461</v>
      </c>
      <c r="K30" s="702" t="s">
        <v>461</v>
      </c>
      <c r="L30" s="702" t="s">
        <v>461</v>
      </c>
      <c r="M30" s="788" t="s">
        <v>461</v>
      </c>
    </row>
    <row r="31" spans="1:13" ht="15.75">
      <c r="A31" s="3031"/>
      <c r="B31" s="3048" t="s">
        <v>744</v>
      </c>
      <c r="C31" s="857" t="s">
        <v>461</v>
      </c>
      <c r="D31" s="857" t="s">
        <v>461</v>
      </c>
      <c r="E31" s="857" t="s">
        <v>461</v>
      </c>
      <c r="F31" s="857" t="s">
        <v>461</v>
      </c>
      <c r="G31" s="857" t="s">
        <v>461</v>
      </c>
      <c r="H31" s="857" t="s">
        <v>461</v>
      </c>
      <c r="I31" s="857" t="s">
        <v>461</v>
      </c>
      <c r="J31" s="857" t="s">
        <v>461</v>
      </c>
      <c r="K31" s="857" t="s">
        <v>461</v>
      </c>
      <c r="L31" s="1016" t="s">
        <v>461</v>
      </c>
      <c r="M31" s="1037" t="s">
        <v>461</v>
      </c>
    </row>
    <row r="32" spans="1:13" ht="15.75">
      <c r="A32" s="3031"/>
      <c r="B32" s="3048"/>
      <c r="C32" s="1016" t="s">
        <v>745</v>
      </c>
      <c r="D32" s="887">
        <v>2021</v>
      </c>
      <c r="E32" s="857" t="s">
        <v>461</v>
      </c>
      <c r="F32" s="1016" t="s">
        <v>746</v>
      </c>
      <c r="G32" s="782">
        <v>2025</v>
      </c>
      <c r="H32" s="857" t="s">
        <v>461</v>
      </c>
      <c r="I32" s="1016" t="s">
        <v>461</v>
      </c>
      <c r="J32" s="857" t="s">
        <v>461</v>
      </c>
      <c r="K32" s="857" t="s">
        <v>461</v>
      </c>
      <c r="L32" s="1016" t="s">
        <v>461</v>
      </c>
      <c r="M32" s="1037" t="s">
        <v>461</v>
      </c>
    </row>
    <row r="33" spans="1:13" ht="15.75">
      <c r="A33" s="3031"/>
      <c r="B33" s="3049"/>
      <c r="C33" s="702" t="s">
        <v>461</v>
      </c>
      <c r="D33" s="702" t="s">
        <v>461</v>
      </c>
      <c r="E33" s="858" t="s">
        <v>461</v>
      </c>
      <c r="F33" s="702" t="s">
        <v>461</v>
      </c>
      <c r="G33" s="858" t="s">
        <v>461</v>
      </c>
      <c r="H33" s="858" t="s">
        <v>461</v>
      </c>
      <c r="I33" s="702" t="s">
        <v>461</v>
      </c>
      <c r="J33" s="858" t="s">
        <v>461</v>
      </c>
      <c r="K33" s="858" t="s">
        <v>461</v>
      </c>
      <c r="L33" s="702" t="s">
        <v>461</v>
      </c>
      <c r="M33" s="788" t="s">
        <v>461</v>
      </c>
    </row>
    <row r="34" spans="1:13" ht="15.75">
      <c r="A34" s="3031"/>
      <c r="B34" s="3048" t="s">
        <v>748</v>
      </c>
      <c r="C34" s="1016" t="s">
        <v>461</v>
      </c>
      <c r="D34" s="1016" t="s">
        <v>461</v>
      </c>
      <c r="E34" s="1016" t="s">
        <v>461</v>
      </c>
      <c r="F34" s="1016" t="s">
        <v>461</v>
      </c>
      <c r="G34" s="1016" t="s">
        <v>461</v>
      </c>
      <c r="H34" s="1016" t="s">
        <v>461</v>
      </c>
      <c r="I34" s="1016" t="s">
        <v>461</v>
      </c>
      <c r="J34" s="1016" t="s">
        <v>461</v>
      </c>
      <c r="K34" s="1016" t="s">
        <v>461</v>
      </c>
      <c r="L34" s="1016" t="s">
        <v>461</v>
      </c>
      <c r="M34" s="1037" t="s">
        <v>461</v>
      </c>
    </row>
    <row r="35" spans="1:13" ht="15.75">
      <c r="A35" s="3031"/>
      <c r="B35" s="3048"/>
      <c r="C35" s="1016" t="s">
        <v>461</v>
      </c>
      <c r="D35" s="1016">
        <v>2021</v>
      </c>
      <c r="E35" s="1016" t="s">
        <v>461</v>
      </c>
      <c r="F35" s="1016">
        <v>2022</v>
      </c>
      <c r="G35" s="1016" t="s">
        <v>461</v>
      </c>
      <c r="H35" s="1016">
        <v>2023</v>
      </c>
      <c r="I35" s="1016" t="s">
        <v>461</v>
      </c>
      <c r="J35" s="1016">
        <v>2024</v>
      </c>
      <c r="K35" s="1016" t="s">
        <v>461</v>
      </c>
      <c r="L35" s="1016">
        <v>2025</v>
      </c>
      <c r="M35" s="1037" t="s">
        <v>461</v>
      </c>
    </row>
    <row r="36" spans="1:13" ht="15.75">
      <c r="A36" s="3031"/>
      <c r="B36" s="3048"/>
      <c r="C36" s="1016" t="s">
        <v>461</v>
      </c>
      <c r="D36" s="652">
        <v>6400</v>
      </c>
      <c r="E36" s="295"/>
      <c r="F36" s="652">
        <v>6400</v>
      </c>
      <c r="G36" s="295"/>
      <c r="H36" s="652">
        <v>6400</v>
      </c>
      <c r="I36" s="295"/>
      <c r="J36" s="652">
        <v>6400</v>
      </c>
      <c r="K36" s="295"/>
      <c r="L36" s="652">
        <v>6400</v>
      </c>
      <c r="M36" s="989" t="s">
        <v>461</v>
      </c>
    </row>
    <row r="37" spans="1:13" ht="15.75">
      <c r="A37" s="3031"/>
      <c r="B37" s="3048"/>
      <c r="C37" s="1016" t="s">
        <v>461</v>
      </c>
      <c r="D37" s="1016" t="s">
        <v>983</v>
      </c>
      <c r="E37" s="1016" t="s">
        <v>461</v>
      </c>
      <c r="F37" s="1016" t="s">
        <v>984</v>
      </c>
      <c r="G37" s="1016" t="s">
        <v>461</v>
      </c>
      <c r="H37" s="1016" t="s">
        <v>985</v>
      </c>
      <c r="I37" s="1016" t="s">
        <v>461</v>
      </c>
      <c r="J37" s="1016" t="s">
        <v>986</v>
      </c>
      <c r="K37" s="1016" t="s">
        <v>461</v>
      </c>
      <c r="L37" s="1016" t="s">
        <v>987</v>
      </c>
      <c r="M37" s="1037" t="s">
        <v>461</v>
      </c>
    </row>
    <row r="38" spans="1:13" ht="15.75">
      <c r="A38" s="3031"/>
      <c r="B38" s="3048"/>
      <c r="C38" s="1016" t="s">
        <v>461</v>
      </c>
      <c r="D38" s="999" t="s">
        <v>461</v>
      </c>
      <c r="E38" s="798" t="s">
        <v>461</v>
      </c>
      <c r="F38" s="977" t="s">
        <v>461</v>
      </c>
      <c r="G38" s="798" t="s">
        <v>461</v>
      </c>
      <c r="H38" s="977" t="s">
        <v>461</v>
      </c>
      <c r="I38" s="798" t="s">
        <v>461</v>
      </c>
      <c r="J38" s="977" t="s">
        <v>461</v>
      </c>
      <c r="K38" s="798" t="s">
        <v>461</v>
      </c>
      <c r="L38" s="977" t="s">
        <v>461</v>
      </c>
      <c r="M38" s="989" t="s">
        <v>461</v>
      </c>
    </row>
    <row r="39" spans="1:13" ht="15.75">
      <c r="A39" s="3031"/>
      <c r="B39" s="3048"/>
      <c r="C39" s="1016" t="s">
        <v>461</v>
      </c>
      <c r="D39" s="1016" t="s">
        <v>988</v>
      </c>
      <c r="E39" s="1016" t="s">
        <v>461</v>
      </c>
      <c r="F39" s="1016" t="s">
        <v>989</v>
      </c>
      <c r="G39" s="1016" t="s">
        <v>461</v>
      </c>
      <c r="H39" s="1016" t="s">
        <v>990</v>
      </c>
      <c r="I39" s="1016" t="s">
        <v>461</v>
      </c>
      <c r="J39" s="1016" t="s">
        <v>991</v>
      </c>
      <c r="K39" s="1016" t="s">
        <v>461</v>
      </c>
      <c r="L39" s="1016" t="s">
        <v>806</v>
      </c>
      <c r="M39" s="1037" t="s">
        <v>461</v>
      </c>
    </row>
    <row r="40" spans="1:13" ht="15.75">
      <c r="A40" s="3031"/>
      <c r="B40" s="3048"/>
      <c r="C40" s="1016" t="s">
        <v>461</v>
      </c>
      <c r="D40" s="999" t="s">
        <v>461</v>
      </c>
      <c r="E40" s="798" t="s">
        <v>461</v>
      </c>
      <c r="F40" s="977" t="s">
        <v>461</v>
      </c>
      <c r="G40" s="798" t="s">
        <v>461</v>
      </c>
      <c r="H40" s="977" t="s">
        <v>461</v>
      </c>
      <c r="I40" s="798" t="s">
        <v>461</v>
      </c>
      <c r="J40" s="977" t="s">
        <v>461</v>
      </c>
      <c r="K40" s="798" t="s">
        <v>461</v>
      </c>
      <c r="L40" s="977" t="s">
        <v>461</v>
      </c>
      <c r="M40" s="989" t="s">
        <v>461</v>
      </c>
    </row>
    <row r="41" spans="1:13" ht="15.75">
      <c r="A41" s="3031"/>
      <c r="B41" s="3048"/>
      <c r="C41" s="1016" t="s">
        <v>461</v>
      </c>
      <c r="D41" s="702" t="s">
        <v>806</v>
      </c>
      <c r="E41" s="702" t="s">
        <v>461</v>
      </c>
      <c r="F41" s="702" t="s">
        <v>754</v>
      </c>
      <c r="G41" s="702" t="s">
        <v>461</v>
      </c>
      <c r="H41" s="1016" t="s">
        <v>461</v>
      </c>
      <c r="I41" s="1016" t="s">
        <v>461</v>
      </c>
      <c r="J41" s="1016" t="s">
        <v>461</v>
      </c>
      <c r="K41" s="1016" t="s">
        <v>461</v>
      </c>
      <c r="L41" s="1016" t="s">
        <v>461</v>
      </c>
      <c r="M41" s="1037" t="s">
        <v>461</v>
      </c>
    </row>
    <row r="42" spans="1:13" ht="15" customHeight="1">
      <c r="A42" s="3031"/>
      <c r="B42" s="3048"/>
      <c r="C42" s="1016" t="s">
        <v>461</v>
      </c>
      <c r="D42" s="701" t="s">
        <v>461</v>
      </c>
      <c r="E42" s="703">
        <v>2025</v>
      </c>
      <c r="F42" s="3037">
        <v>6400</v>
      </c>
      <c r="G42" s="3040"/>
      <c r="H42" s="3050" t="s">
        <v>461</v>
      </c>
      <c r="I42" s="3050"/>
      <c r="J42" s="1016" t="s">
        <v>461</v>
      </c>
      <c r="K42" s="1016" t="s">
        <v>461</v>
      </c>
      <c r="L42" s="1016" t="s">
        <v>461</v>
      </c>
      <c r="M42" s="1037" t="s">
        <v>461</v>
      </c>
    </row>
    <row r="43" spans="1:13" ht="15.75">
      <c r="A43" s="3031"/>
      <c r="B43" s="3048"/>
      <c r="C43" s="702" t="s">
        <v>461</v>
      </c>
      <c r="D43" s="702" t="s">
        <v>461</v>
      </c>
      <c r="E43" s="702" t="s">
        <v>461</v>
      </c>
      <c r="F43" s="702" t="s">
        <v>461</v>
      </c>
      <c r="G43" s="702" t="s">
        <v>461</v>
      </c>
      <c r="H43" s="702" t="s">
        <v>461</v>
      </c>
      <c r="I43" s="702" t="s">
        <v>461</v>
      </c>
      <c r="J43" s="702" t="s">
        <v>461</v>
      </c>
      <c r="K43" s="702" t="s">
        <v>461</v>
      </c>
      <c r="L43" s="702" t="s">
        <v>461</v>
      </c>
      <c r="M43" s="788" t="s">
        <v>461</v>
      </c>
    </row>
    <row r="44" spans="1:13" ht="14.25" customHeight="1">
      <c r="A44" s="3031"/>
      <c r="B44" s="3051" t="s">
        <v>755</v>
      </c>
      <c r="C44" s="1016" t="s">
        <v>461</v>
      </c>
      <c r="D44" s="1016" t="s">
        <v>461</v>
      </c>
      <c r="E44" s="1016" t="s">
        <v>461</v>
      </c>
      <c r="F44" s="1016" t="s">
        <v>461</v>
      </c>
      <c r="G44" s="1016" t="s">
        <v>461</v>
      </c>
      <c r="H44" s="1016" t="s">
        <v>461</v>
      </c>
      <c r="I44" s="1016" t="s">
        <v>461</v>
      </c>
      <c r="J44" s="1016" t="s">
        <v>461</v>
      </c>
      <c r="K44" s="1016" t="s">
        <v>461</v>
      </c>
      <c r="L44" s="1016" t="s">
        <v>461</v>
      </c>
      <c r="M44" s="1037" t="s">
        <v>461</v>
      </c>
    </row>
    <row r="45" spans="1:13" ht="30" customHeight="1">
      <c r="A45" s="3031"/>
      <c r="B45" s="3048"/>
      <c r="C45" s="1016" t="s">
        <v>461</v>
      </c>
      <c r="D45" s="1016" t="s">
        <v>93</v>
      </c>
      <c r="E45" s="702" t="s">
        <v>95</v>
      </c>
      <c r="F45" s="3052" t="s">
        <v>756</v>
      </c>
      <c r="G45" s="2914" t="s">
        <v>103</v>
      </c>
      <c r="H45" s="3053"/>
      <c r="I45" s="3053"/>
      <c r="J45" s="3054"/>
      <c r="K45" s="1016" t="s">
        <v>757</v>
      </c>
      <c r="L45" s="2914" t="s">
        <v>1248</v>
      </c>
      <c r="M45" s="2915"/>
    </row>
    <row r="46" spans="1:13" ht="12.75" customHeight="1">
      <c r="A46" s="3031"/>
      <c r="B46" s="3048"/>
      <c r="C46" s="1016" t="s">
        <v>461</v>
      </c>
      <c r="D46" s="245" t="s">
        <v>730</v>
      </c>
      <c r="E46" s="703" t="s">
        <v>461</v>
      </c>
      <c r="F46" s="3052"/>
      <c r="G46" s="2916"/>
      <c r="H46" s="2865"/>
      <c r="I46" s="2865"/>
      <c r="J46" s="3055"/>
      <c r="K46" s="1016" t="s">
        <v>461</v>
      </c>
      <c r="L46" s="3056"/>
      <c r="M46" s="3057"/>
    </row>
    <row r="47" spans="1:13" ht="48.75" customHeight="1">
      <c r="A47" s="3031"/>
      <c r="B47" s="3049"/>
      <c r="C47" s="702" t="s">
        <v>461</v>
      </c>
      <c r="D47" s="702" t="s">
        <v>461</v>
      </c>
      <c r="E47" s="702" t="s">
        <v>461</v>
      </c>
      <c r="F47" s="702" t="s">
        <v>461</v>
      </c>
      <c r="G47" s="702" t="s">
        <v>461</v>
      </c>
      <c r="H47" s="702" t="s">
        <v>461</v>
      </c>
      <c r="I47" s="702" t="s">
        <v>461</v>
      </c>
      <c r="J47" s="702" t="s">
        <v>461</v>
      </c>
      <c r="K47" s="702" t="s">
        <v>461</v>
      </c>
      <c r="L47" s="1016" t="s">
        <v>461</v>
      </c>
      <c r="M47" s="1037" t="s">
        <v>461</v>
      </c>
    </row>
    <row r="48" spans="1:13" ht="47.25" customHeight="1">
      <c r="A48" s="3031"/>
      <c r="B48" s="774" t="s">
        <v>758</v>
      </c>
      <c r="C48" s="2848" t="s">
        <v>1249</v>
      </c>
      <c r="D48" s="2848"/>
      <c r="E48" s="2848"/>
      <c r="F48" s="2848"/>
      <c r="G48" s="2848"/>
      <c r="H48" s="2848"/>
      <c r="I48" s="2848"/>
      <c r="J48" s="2848"/>
      <c r="K48" s="2848"/>
      <c r="L48" s="2848"/>
      <c r="M48" s="2849"/>
    </row>
    <row r="49" spans="1:13" ht="15" customHeight="1">
      <c r="A49" s="3031"/>
      <c r="B49" s="927" t="s">
        <v>760</v>
      </c>
      <c r="C49" s="3037" t="s">
        <v>1250</v>
      </c>
      <c r="D49" s="3037"/>
      <c r="E49" s="3037"/>
      <c r="F49" s="3037"/>
      <c r="G49" s="3037"/>
      <c r="H49" s="3037"/>
      <c r="I49" s="3037"/>
      <c r="J49" s="3037"/>
      <c r="K49" s="3037"/>
      <c r="L49" s="3037"/>
      <c r="M49" s="3038"/>
    </row>
    <row r="50" spans="1:13" ht="15" customHeight="1">
      <c r="A50" s="3031"/>
      <c r="B50" s="927" t="s">
        <v>762</v>
      </c>
      <c r="C50" s="3058" t="s">
        <v>1251</v>
      </c>
      <c r="D50" s="3058"/>
      <c r="E50" s="3058"/>
      <c r="F50" s="3058"/>
      <c r="G50" s="3058"/>
      <c r="H50" s="3058"/>
      <c r="I50" s="3058"/>
      <c r="J50" s="3058"/>
      <c r="K50" s="3058"/>
      <c r="L50" s="3058"/>
      <c r="M50" s="3059"/>
    </row>
    <row r="51" spans="1:13" ht="15" customHeight="1">
      <c r="A51" s="3031"/>
      <c r="B51" s="927" t="s">
        <v>764</v>
      </c>
      <c r="C51" s="3058" t="s">
        <v>1252</v>
      </c>
      <c r="D51" s="3058"/>
      <c r="E51" s="3058"/>
      <c r="F51" s="3058"/>
      <c r="G51" s="3058"/>
      <c r="H51" s="3058"/>
      <c r="I51" s="3058"/>
      <c r="J51" s="3058"/>
      <c r="K51" s="3058"/>
      <c r="L51" s="3058"/>
      <c r="M51" s="3059"/>
    </row>
    <row r="52" spans="1:13" ht="15" customHeight="1">
      <c r="A52" s="3046" t="s">
        <v>765</v>
      </c>
      <c r="B52" s="928" t="s">
        <v>766</v>
      </c>
      <c r="C52" s="3037" t="s">
        <v>1253</v>
      </c>
      <c r="D52" s="3037"/>
      <c r="E52" s="3037"/>
      <c r="F52" s="3037"/>
      <c r="G52" s="3037"/>
      <c r="H52" s="3037"/>
      <c r="I52" s="3037"/>
      <c r="J52" s="3037"/>
      <c r="K52" s="3037"/>
      <c r="L52" s="3037"/>
      <c r="M52" s="3038"/>
    </row>
    <row r="53" spans="1:13" ht="15" customHeight="1">
      <c r="A53" s="3031"/>
      <c r="B53" s="928" t="s">
        <v>767</v>
      </c>
      <c r="C53" s="3037" t="s">
        <v>1254</v>
      </c>
      <c r="D53" s="3037"/>
      <c r="E53" s="3037"/>
      <c r="F53" s="3037"/>
      <c r="G53" s="3037"/>
      <c r="H53" s="3037"/>
      <c r="I53" s="3037"/>
      <c r="J53" s="3037"/>
      <c r="K53" s="3037"/>
      <c r="L53" s="3037"/>
      <c r="M53" s="3038"/>
    </row>
    <row r="54" spans="1:13" ht="15" customHeight="1">
      <c r="A54" s="3031"/>
      <c r="B54" s="928" t="s">
        <v>769</v>
      </c>
      <c r="C54" s="3037" t="s">
        <v>56</v>
      </c>
      <c r="D54" s="3037"/>
      <c r="E54" s="3037"/>
      <c r="F54" s="3037"/>
      <c r="G54" s="3037"/>
      <c r="H54" s="3037"/>
      <c r="I54" s="3037"/>
      <c r="J54" s="3037"/>
      <c r="K54" s="3037"/>
      <c r="L54" s="3037"/>
      <c r="M54" s="3038"/>
    </row>
    <row r="55" spans="1:13" ht="15" customHeight="1">
      <c r="A55" s="3031"/>
      <c r="B55" s="928" t="s">
        <v>770</v>
      </c>
      <c r="C55" s="3037" t="s">
        <v>457</v>
      </c>
      <c r="D55" s="3037"/>
      <c r="E55" s="3037"/>
      <c r="F55" s="3037"/>
      <c r="G55" s="3037"/>
      <c r="H55" s="3037"/>
      <c r="I55" s="3037"/>
      <c r="J55" s="3037"/>
      <c r="K55" s="3037"/>
      <c r="L55" s="3037"/>
      <c r="M55" s="3038"/>
    </row>
    <row r="56" spans="1:13" ht="33" customHeight="1">
      <c r="A56" s="3031"/>
      <c r="B56" s="928" t="s">
        <v>771</v>
      </c>
      <c r="C56" s="3037" t="s">
        <v>1255</v>
      </c>
      <c r="D56" s="3037"/>
      <c r="E56" s="3037"/>
      <c r="F56" s="3037"/>
      <c r="G56" s="3037"/>
      <c r="H56" s="3037"/>
      <c r="I56" s="3037"/>
      <c r="J56" s="3037"/>
      <c r="K56" s="3037"/>
      <c r="L56" s="3037"/>
      <c r="M56" s="3038"/>
    </row>
    <row r="57" spans="1:13" ht="15" customHeight="1">
      <c r="A57" s="3047"/>
      <c r="B57" s="928" t="s">
        <v>773</v>
      </c>
      <c r="C57" s="3037" t="s">
        <v>1256</v>
      </c>
      <c r="D57" s="3037"/>
      <c r="E57" s="3037"/>
      <c r="F57" s="3037"/>
      <c r="G57" s="3037"/>
      <c r="H57" s="3037"/>
      <c r="I57" s="3037"/>
      <c r="J57" s="3037"/>
      <c r="K57" s="3037"/>
      <c r="L57" s="3037"/>
      <c r="M57" s="3038"/>
    </row>
    <row r="58" spans="1:13" ht="15" customHeight="1">
      <c r="A58" s="3046" t="s">
        <v>774</v>
      </c>
      <c r="B58" s="928" t="s">
        <v>775</v>
      </c>
      <c r="C58" s="3037" t="s">
        <v>1257</v>
      </c>
      <c r="D58" s="3037"/>
      <c r="E58" s="3037"/>
      <c r="F58" s="3037"/>
      <c r="G58" s="3037"/>
      <c r="H58" s="3037"/>
      <c r="I58" s="3037"/>
      <c r="J58" s="3037"/>
      <c r="K58" s="3037"/>
      <c r="L58" s="3037"/>
      <c r="M58" s="3038"/>
    </row>
    <row r="59" spans="1:13" ht="15" customHeight="1">
      <c r="A59" s="3031"/>
      <c r="B59" s="928" t="s">
        <v>777</v>
      </c>
      <c r="C59" s="3037" t="s">
        <v>1258</v>
      </c>
      <c r="D59" s="3037"/>
      <c r="E59" s="3037"/>
      <c r="F59" s="3037"/>
      <c r="G59" s="3037"/>
      <c r="H59" s="3037"/>
      <c r="I59" s="3037"/>
      <c r="J59" s="3037"/>
      <c r="K59" s="3037"/>
      <c r="L59" s="3037"/>
      <c r="M59" s="3038"/>
    </row>
    <row r="60" spans="1:13" ht="15" customHeight="1">
      <c r="A60" s="3047"/>
      <c r="B60" s="929" t="s">
        <v>230</v>
      </c>
      <c r="C60" s="3044" t="s">
        <v>56</v>
      </c>
      <c r="D60" s="3044"/>
      <c r="E60" s="3044"/>
      <c r="F60" s="3044"/>
      <c r="G60" s="3044"/>
      <c r="H60" s="3044"/>
      <c r="I60" s="3044"/>
      <c r="J60" s="3044"/>
      <c r="K60" s="3044"/>
      <c r="L60" s="3044"/>
      <c r="M60" s="3045"/>
    </row>
  </sheetData>
  <mergeCells count="51">
    <mergeCell ref="A15:A51"/>
    <mergeCell ref="C16:M16"/>
    <mergeCell ref="B17:B23"/>
    <mergeCell ref="B24:B27"/>
    <mergeCell ref="B31:B33"/>
    <mergeCell ref="B34:B43"/>
    <mergeCell ref="F42:G42"/>
    <mergeCell ref="H42:I42"/>
    <mergeCell ref="B44:B47"/>
    <mergeCell ref="F45:F46"/>
    <mergeCell ref="G45:J46"/>
    <mergeCell ref="L45:M46"/>
    <mergeCell ref="C50:M50"/>
    <mergeCell ref="C51:M51"/>
    <mergeCell ref="C49:M49"/>
    <mergeCell ref="C15:M15"/>
    <mergeCell ref="C59:M59"/>
    <mergeCell ref="C60:M60"/>
    <mergeCell ref="A52:A57"/>
    <mergeCell ref="A58:A60"/>
    <mergeCell ref="C56:M56"/>
    <mergeCell ref="C52:M52"/>
    <mergeCell ref="C53:M53"/>
    <mergeCell ref="C54:M54"/>
    <mergeCell ref="C55:M55"/>
    <mergeCell ref="C57:M57"/>
    <mergeCell ref="C48:M48"/>
    <mergeCell ref="I7:M7"/>
    <mergeCell ref="C58:M58"/>
    <mergeCell ref="D4:E4"/>
    <mergeCell ref="I4:M4"/>
    <mergeCell ref="C12:M12"/>
    <mergeCell ref="C14:D14"/>
    <mergeCell ref="F14:M14"/>
    <mergeCell ref="C11:M11"/>
    <mergeCell ref="A1:M1"/>
    <mergeCell ref="B8:B10"/>
    <mergeCell ref="C9:D9"/>
    <mergeCell ref="F9:G9"/>
    <mergeCell ref="I9:J9"/>
    <mergeCell ref="C10:D10"/>
    <mergeCell ref="F10:G10"/>
    <mergeCell ref="I10:J10"/>
    <mergeCell ref="A2:A14"/>
    <mergeCell ref="C3:M3"/>
    <mergeCell ref="C2:M2"/>
    <mergeCell ref="C13:M13"/>
    <mergeCell ref="F4:G4"/>
    <mergeCell ref="C5:M5"/>
    <mergeCell ref="C6:M6"/>
    <mergeCell ref="C7:D7"/>
  </mergeCells>
  <dataValidations count="1">
    <dataValidation allowBlank="1" showInputMessage="1" showErrorMessage="1" prompt="Incluir una ficha por cada indicador, ya sea de producto o de resultado" sqref="A1" xr:uid="{00000000-0002-0000-2200-000000000000}"/>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sheetPr>
  <dimension ref="A1:M62"/>
  <sheetViews>
    <sheetView zoomScale="85" zoomScaleNormal="85" workbookViewId="0">
      <selection activeCell="H4" sqref="H4"/>
    </sheetView>
  </sheetViews>
  <sheetFormatPr baseColWidth="10" defaultColWidth="11.42578125" defaultRowHeight="15.75"/>
  <cols>
    <col min="1" max="1" width="25.140625" style="7" customWidth="1"/>
    <col min="2" max="2" width="39.140625" style="13" customWidth="1"/>
    <col min="3" max="4" width="11.42578125" style="7"/>
    <col min="5" max="5" width="30.140625" style="7" customWidth="1"/>
    <col min="6" max="12" width="11.42578125" style="7"/>
    <col min="13" max="13" width="14.5703125" style="7" customWidth="1"/>
    <col min="14" max="16384" width="11.42578125" style="7"/>
  </cols>
  <sheetData>
    <row r="1" spans="1:13" ht="15.75" customHeight="1">
      <c r="A1" s="2591" t="s">
        <v>1259</v>
      </c>
      <c r="B1" s="2592"/>
      <c r="C1" s="2592"/>
      <c r="D1" s="2592"/>
      <c r="E1" s="2592"/>
      <c r="F1" s="2592"/>
      <c r="G1" s="2592"/>
      <c r="H1" s="2592"/>
      <c r="I1" s="2592"/>
      <c r="J1" s="2592"/>
      <c r="K1" s="2592"/>
      <c r="L1" s="2592"/>
      <c r="M1" s="2593"/>
    </row>
    <row r="2" spans="1:13" ht="17.25" customHeight="1">
      <c r="A2" s="3062" t="s">
        <v>707</v>
      </c>
      <c r="B2" s="190" t="s">
        <v>708</v>
      </c>
      <c r="C2" s="3074" t="s">
        <v>1260</v>
      </c>
      <c r="D2" s="3074"/>
      <c r="E2" s="3074"/>
      <c r="F2" s="3074"/>
      <c r="G2" s="3074"/>
      <c r="H2" s="3074"/>
      <c r="I2" s="3074"/>
      <c r="J2" s="3074"/>
      <c r="K2" s="3074"/>
      <c r="L2" s="3074"/>
      <c r="M2" s="3075"/>
    </row>
    <row r="3" spans="1:13" ht="34.5" customHeight="1">
      <c r="A3" s="3063"/>
      <c r="B3" s="238" t="s">
        <v>880</v>
      </c>
      <c r="C3" s="2957" t="s">
        <v>1178</v>
      </c>
      <c r="D3" s="2958"/>
      <c r="E3" s="2958"/>
      <c r="F3" s="2958"/>
      <c r="G3" s="2958"/>
      <c r="H3" s="2958"/>
      <c r="I3" s="2958"/>
      <c r="J3" s="2958"/>
      <c r="K3" s="2958"/>
      <c r="L3" s="2958"/>
      <c r="M3" s="2959"/>
    </row>
    <row r="4" spans="1:13" ht="129.75" customHeight="1">
      <c r="A4" s="3063"/>
      <c r="B4" s="192" t="s">
        <v>226</v>
      </c>
      <c r="C4" s="975" t="s">
        <v>93</v>
      </c>
      <c r="D4" s="3070" t="s">
        <v>1261</v>
      </c>
      <c r="E4" s="3071"/>
      <c r="F4" s="3064" t="s">
        <v>227</v>
      </c>
      <c r="G4" s="3065"/>
      <c r="H4" s="1985">
        <v>54</v>
      </c>
      <c r="I4" s="3037" t="s">
        <v>1262</v>
      </c>
      <c r="J4" s="3037"/>
      <c r="K4" s="3037"/>
      <c r="L4" s="3037"/>
      <c r="M4" s="3038"/>
    </row>
    <row r="5" spans="1:13">
      <c r="A5" s="3063"/>
      <c r="B5" s="192" t="s">
        <v>711</v>
      </c>
      <c r="C5" s="2567" t="s">
        <v>1241</v>
      </c>
      <c r="D5" s="2567"/>
      <c r="E5" s="2567"/>
      <c r="F5" s="2567"/>
      <c r="G5" s="2567"/>
      <c r="H5" s="2567"/>
      <c r="I5" s="2567"/>
      <c r="J5" s="2567"/>
      <c r="K5" s="2567"/>
      <c r="L5" s="2567"/>
      <c r="M5" s="2692"/>
    </row>
    <row r="6" spans="1:13">
      <c r="A6" s="3063"/>
      <c r="B6" s="192" t="s">
        <v>712</v>
      </c>
      <c r="C6" s="2567" t="s">
        <v>1242</v>
      </c>
      <c r="D6" s="2567"/>
      <c r="E6" s="2567"/>
      <c r="F6" s="2567"/>
      <c r="G6" s="2567"/>
      <c r="H6" s="2567"/>
      <c r="I6" s="2567"/>
      <c r="J6" s="2567"/>
      <c r="K6" s="2567"/>
      <c r="L6" s="2567"/>
      <c r="M6" s="2692"/>
    </row>
    <row r="7" spans="1:13">
      <c r="A7" s="3063"/>
      <c r="B7" s="192" t="s">
        <v>713</v>
      </c>
      <c r="C7" s="2567" t="s">
        <v>33</v>
      </c>
      <c r="D7" s="2567"/>
      <c r="E7" s="700" t="s">
        <v>461</v>
      </c>
      <c r="F7" s="700" t="s">
        <v>461</v>
      </c>
      <c r="G7" s="654" t="s">
        <v>461</v>
      </c>
      <c r="H7" s="172" t="s">
        <v>230</v>
      </c>
      <c r="I7" s="2567" t="s">
        <v>56</v>
      </c>
      <c r="J7" s="2567"/>
      <c r="K7" s="2567"/>
      <c r="L7" s="2567"/>
      <c r="M7" s="2692"/>
    </row>
    <row r="8" spans="1:13">
      <c r="A8" s="3063"/>
      <c r="B8" s="3066" t="s">
        <v>714</v>
      </c>
      <c r="C8" s="700" t="s">
        <v>461</v>
      </c>
      <c r="D8" s="700" t="s">
        <v>461</v>
      </c>
      <c r="E8" s="690" t="s">
        <v>461</v>
      </c>
      <c r="F8" s="690" t="s">
        <v>461</v>
      </c>
      <c r="G8" s="690" t="s">
        <v>461</v>
      </c>
      <c r="H8" s="690" t="s">
        <v>461</v>
      </c>
      <c r="I8" s="700" t="s">
        <v>461</v>
      </c>
      <c r="J8" s="700" t="s">
        <v>461</v>
      </c>
      <c r="K8" s="700" t="s">
        <v>461</v>
      </c>
      <c r="L8" s="700" t="s">
        <v>461</v>
      </c>
      <c r="M8" s="176" t="s">
        <v>461</v>
      </c>
    </row>
    <row r="9" spans="1:13">
      <c r="A9" s="3063"/>
      <c r="B9" s="3066"/>
      <c r="C9" s="2865" t="s">
        <v>715</v>
      </c>
      <c r="D9" s="2865"/>
      <c r="E9" s="268" t="s">
        <v>461</v>
      </c>
      <c r="F9" s="2865" t="s">
        <v>461</v>
      </c>
      <c r="G9" s="2865"/>
      <c r="H9" s="268" t="s">
        <v>461</v>
      </c>
      <c r="I9" s="2865" t="s">
        <v>461</v>
      </c>
      <c r="J9" s="2865"/>
      <c r="K9" s="700" t="s">
        <v>461</v>
      </c>
      <c r="L9" s="700" t="s">
        <v>461</v>
      </c>
      <c r="M9" s="176" t="s">
        <v>461</v>
      </c>
    </row>
    <row r="10" spans="1:13">
      <c r="A10" s="3063"/>
      <c r="B10" s="3067"/>
      <c r="C10" s="2865" t="s">
        <v>716</v>
      </c>
      <c r="D10" s="2865"/>
      <c r="E10" s="975" t="s">
        <v>461</v>
      </c>
      <c r="F10" s="2865" t="s">
        <v>716</v>
      </c>
      <c r="G10" s="2865"/>
      <c r="H10" s="975" t="s">
        <v>461</v>
      </c>
      <c r="I10" s="2865" t="s">
        <v>716</v>
      </c>
      <c r="J10" s="2865"/>
      <c r="K10" s="653" t="s">
        <v>461</v>
      </c>
      <c r="L10" s="653" t="s">
        <v>461</v>
      </c>
      <c r="M10" s="171" t="s">
        <v>461</v>
      </c>
    </row>
    <row r="11" spans="1:13" ht="108.75" customHeight="1">
      <c r="A11" s="3063"/>
      <c r="B11" s="192" t="s">
        <v>717</v>
      </c>
      <c r="C11" s="3076" t="s">
        <v>1263</v>
      </c>
      <c r="D11" s="3077"/>
      <c r="E11" s="3077"/>
      <c r="F11" s="3077"/>
      <c r="G11" s="3077"/>
      <c r="H11" s="3077"/>
      <c r="I11" s="3077"/>
      <c r="J11" s="3077"/>
      <c r="K11" s="3077"/>
      <c r="L11" s="3077"/>
      <c r="M11" s="3078"/>
    </row>
    <row r="12" spans="1:13" ht="48.75" customHeight="1">
      <c r="A12" s="3063"/>
      <c r="B12" s="192" t="s">
        <v>887</v>
      </c>
      <c r="C12" s="3068" t="s">
        <v>1264</v>
      </c>
      <c r="D12" s="3068"/>
      <c r="E12" s="3068"/>
      <c r="F12" s="3068"/>
      <c r="G12" s="3068"/>
      <c r="H12" s="3068"/>
      <c r="I12" s="3068"/>
      <c r="J12" s="3068"/>
      <c r="K12" s="3068"/>
      <c r="L12" s="3068"/>
      <c r="M12" s="3069"/>
    </row>
    <row r="13" spans="1:13" ht="33.75" customHeight="1">
      <c r="A13" s="3063"/>
      <c r="B13" s="192" t="s">
        <v>889</v>
      </c>
      <c r="C13" s="2767" t="s">
        <v>411</v>
      </c>
      <c r="D13" s="2603"/>
      <c r="E13" s="2603"/>
      <c r="F13" s="2603"/>
      <c r="G13" s="2603"/>
      <c r="H13" s="2603"/>
      <c r="I13" s="2603"/>
      <c r="J13" s="2603"/>
      <c r="K13" s="2603"/>
      <c r="L13" s="2603"/>
      <c r="M13" s="2768"/>
    </row>
    <row r="14" spans="1:13" ht="48.75" customHeight="1">
      <c r="A14" s="3063"/>
      <c r="B14" s="1002" t="s">
        <v>890</v>
      </c>
      <c r="C14" s="3037" t="s">
        <v>53</v>
      </c>
      <c r="D14" s="3037"/>
      <c r="E14" s="244" t="s">
        <v>108</v>
      </c>
      <c r="F14" s="3068" t="s">
        <v>1245</v>
      </c>
      <c r="G14" s="3068"/>
      <c r="H14" s="3068"/>
      <c r="I14" s="3068"/>
      <c r="J14" s="3068"/>
      <c r="K14" s="3068"/>
      <c r="L14" s="3068"/>
      <c r="M14" s="3069"/>
    </row>
    <row r="15" spans="1:13">
      <c r="A15" s="3062" t="s">
        <v>719</v>
      </c>
      <c r="B15" s="247" t="s">
        <v>217</v>
      </c>
      <c r="C15" s="2567" t="s">
        <v>1246</v>
      </c>
      <c r="D15" s="2567"/>
      <c r="E15" s="2567"/>
      <c r="F15" s="2567"/>
      <c r="G15" s="2567"/>
      <c r="H15" s="2567"/>
      <c r="I15" s="2567"/>
      <c r="J15" s="2567"/>
      <c r="K15" s="2567"/>
      <c r="L15" s="2567"/>
      <c r="M15" s="2692"/>
    </row>
    <row r="16" spans="1:13" ht="31.5" customHeight="1">
      <c r="A16" s="3063"/>
      <c r="B16" s="240" t="s">
        <v>892</v>
      </c>
      <c r="C16" s="2567" t="s">
        <v>1265</v>
      </c>
      <c r="D16" s="2567"/>
      <c r="E16" s="2567"/>
      <c r="F16" s="2567"/>
      <c r="G16" s="2567"/>
      <c r="H16" s="2567"/>
      <c r="I16" s="2567"/>
      <c r="J16" s="2567"/>
      <c r="K16" s="2567"/>
      <c r="L16" s="2567"/>
      <c r="M16" s="2692"/>
    </row>
    <row r="17" spans="1:13" ht="8.25" customHeight="1">
      <c r="A17" s="3063"/>
      <c r="B17" s="3086" t="s">
        <v>720</v>
      </c>
      <c r="C17" s="700" t="s">
        <v>461</v>
      </c>
      <c r="D17" s="700" t="s">
        <v>461</v>
      </c>
      <c r="E17" s="700" t="s">
        <v>461</v>
      </c>
      <c r="F17" s="700" t="s">
        <v>461</v>
      </c>
      <c r="G17" s="700" t="s">
        <v>461</v>
      </c>
      <c r="H17" s="700" t="s">
        <v>461</v>
      </c>
      <c r="I17" s="700" t="s">
        <v>461</v>
      </c>
      <c r="J17" s="700" t="s">
        <v>461</v>
      </c>
      <c r="K17" s="700" t="s">
        <v>461</v>
      </c>
      <c r="L17" s="700" t="s">
        <v>461</v>
      </c>
      <c r="M17" s="176" t="s">
        <v>461</v>
      </c>
    </row>
    <row r="18" spans="1:13" ht="9" customHeight="1">
      <c r="A18" s="3063"/>
      <c r="B18" s="3086"/>
      <c r="C18" s="700" t="s">
        <v>461</v>
      </c>
      <c r="D18" s="653" t="s">
        <v>461</v>
      </c>
      <c r="E18" s="700" t="s">
        <v>461</v>
      </c>
      <c r="F18" s="653" t="s">
        <v>461</v>
      </c>
      <c r="G18" s="700" t="s">
        <v>461</v>
      </c>
      <c r="H18" s="653" t="s">
        <v>461</v>
      </c>
      <c r="I18" s="700" t="s">
        <v>461</v>
      </c>
      <c r="J18" s="653" t="s">
        <v>461</v>
      </c>
      <c r="K18" s="700" t="s">
        <v>461</v>
      </c>
      <c r="L18" s="700" t="s">
        <v>461</v>
      </c>
      <c r="M18" s="176" t="s">
        <v>461</v>
      </c>
    </row>
    <row r="19" spans="1:13" ht="20.25">
      <c r="A19" s="3063"/>
      <c r="B19" s="3086"/>
      <c r="C19" s="700" t="s">
        <v>721</v>
      </c>
      <c r="D19" s="177" t="s">
        <v>461</v>
      </c>
      <c r="E19" s="700" t="s">
        <v>722</v>
      </c>
      <c r="F19" s="177" t="s">
        <v>461</v>
      </c>
      <c r="G19" s="700" t="s">
        <v>723</v>
      </c>
      <c r="H19" s="177" t="s">
        <v>461</v>
      </c>
      <c r="I19" s="700" t="s">
        <v>724</v>
      </c>
      <c r="J19" s="241" t="s">
        <v>461</v>
      </c>
      <c r="K19" s="700" t="s">
        <v>461</v>
      </c>
      <c r="L19" s="700" t="s">
        <v>461</v>
      </c>
      <c r="M19" s="176" t="s">
        <v>461</v>
      </c>
    </row>
    <row r="20" spans="1:13">
      <c r="A20" s="3063"/>
      <c r="B20" s="3086"/>
      <c r="C20" s="700" t="s">
        <v>725</v>
      </c>
      <c r="D20" s="177" t="s">
        <v>461</v>
      </c>
      <c r="E20" s="700" t="s">
        <v>726</v>
      </c>
      <c r="F20" s="177" t="s">
        <v>461</v>
      </c>
      <c r="G20" s="700" t="s">
        <v>727</v>
      </c>
      <c r="H20" s="177" t="s">
        <v>461</v>
      </c>
      <c r="I20" s="700" t="s">
        <v>461</v>
      </c>
      <c r="J20" s="700" t="s">
        <v>461</v>
      </c>
      <c r="K20" s="700" t="s">
        <v>461</v>
      </c>
      <c r="L20" s="700" t="s">
        <v>461</v>
      </c>
      <c r="M20" s="176" t="s">
        <v>461</v>
      </c>
    </row>
    <row r="21" spans="1:13">
      <c r="A21" s="3063"/>
      <c r="B21" s="3086"/>
      <c r="C21" s="700" t="s">
        <v>728</v>
      </c>
      <c r="D21" s="177" t="s">
        <v>461</v>
      </c>
      <c r="E21" s="700" t="s">
        <v>729</v>
      </c>
      <c r="F21" s="177" t="s">
        <v>461</v>
      </c>
      <c r="G21" s="700" t="s">
        <v>461</v>
      </c>
      <c r="H21" s="700" t="s">
        <v>461</v>
      </c>
      <c r="I21" s="700" t="s">
        <v>461</v>
      </c>
      <c r="J21" s="700" t="s">
        <v>461</v>
      </c>
      <c r="K21" s="700" t="s">
        <v>461</v>
      </c>
      <c r="L21" s="700" t="s">
        <v>461</v>
      </c>
      <c r="M21" s="176" t="s">
        <v>461</v>
      </c>
    </row>
    <row r="22" spans="1:13" ht="21.75" customHeight="1">
      <c r="A22" s="3063"/>
      <c r="B22" s="3086"/>
      <c r="C22" s="700" t="s">
        <v>105</v>
      </c>
      <c r="D22" s="177" t="s">
        <v>730</v>
      </c>
      <c r="E22" s="700" t="s">
        <v>731</v>
      </c>
      <c r="F22" s="3060" t="s">
        <v>1266</v>
      </c>
      <c r="G22" s="3060"/>
      <c r="H22" s="3060"/>
      <c r="I22" s="3060"/>
      <c r="J22" s="3060"/>
      <c r="K22" s="3060"/>
      <c r="L22" s="3060"/>
      <c r="M22" s="3061"/>
    </row>
    <row r="23" spans="1:13" ht="9.75" customHeight="1">
      <c r="A23" s="3063"/>
      <c r="B23" s="3087"/>
      <c r="C23" s="653" t="s">
        <v>461</v>
      </c>
      <c r="D23" s="653" t="s">
        <v>461</v>
      </c>
      <c r="E23" s="653" t="s">
        <v>461</v>
      </c>
      <c r="F23" s="653" t="s">
        <v>461</v>
      </c>
      <c r="G23" s="653" t="s">
        <v>461</v>
      </c>
      <c r="H23" s="653" t="s">
        <v>461</v>
      </c>
      <c r="I23" s="653" t="s">
        <v>461</v>
      </c>
      <c r="J23" s="653" t="s">
        <v>461</v>
      </c>
      <c r="K23" s="653" t="s">
        <v>461</v>
      </c>
      <c r="L23" s="653" t="s">
        <v>461</v>
      </c>
      <c r="M23" s="171" t="s">
        <v>461</v>
      </c>
    </row>
    <row r="24" spans="1:13">
      <c r="A24" s="3063"/>
      <c r="B24" s="3086" t="s">
        <v>733</v>
      </c>
      <c r="C24" s="700" t="s">
        <v>461</v>
      </c>
      <c r="D24" s="700" t="s">
        <v>461</v>
      </c>
      <c r="E24" s="700" t="s">
        <v>461</v>
      </c>
      <c r="F24" s="700" t="s">
        <v>461</v>
      </c>
      <c r="G24" s="700" t="s">
        <v>461</v>
      </c>
      <c r="H24" s="700" t="s">
        <v>461</v>
      </c>
      <c r="I24" s="700" t="s">
        <v>461</v>
      </c>
      <c r="J24" s="700" t="s">
        <v>461</v>
      </c>
      <c r="K24" s="700" t="s">
        <v>461</v>
      </c>
      <c r="L24" s="700" t="s">
        <v>461</v>
      </c>
      <c r="M24" s="176" t="s">
        <v>461</v>
      </c>
    </row>
    <row r="25" spans="1:13">
      <c r="A25" s="3063"/>
      <c r="B25" s="3086"/>
      <c r="C25" s="700" t="s">
        <v>734</v>
      </c>
      <c r="D25" s="178" t="s">
        <v>461</v>
      </c>
      <c r="E25" s="700" t="s">
        <v>461</v>
      </c>
      <c r="F25" s="700" t="s">
        <v>735</v>
      </c>
      <c r="G25" s="178" t="s">
        <v>730</v>
      </c>
      <c r="H25" s="700" t="s">
        <v>461</v>
      </c>
      <c r="I25" s="700" t="s">
        <v>736</v>
      </c>
      <c r="J25" s="178" t="s">
        <v>461</v>
      </c>
      <c r="K25" s="700" t="s">
        <v>461</v>
      </c>
      <c r="L25" s="700" t="s">
        <v>461</v>
      </c>
      <c r="M25" s="176" t="s">
        <v>461</v>
      </c>
    </row>
    <row r="26" spans="1:13">
      <c r="A26" s="3063"/>
      <c r="B26" s="3086"/>
      <c r="C26" s="700" t="s">
        <v>737</v>
      </c>
      <c r="D26" s="177" t="s">
        <v>461</v>
      </c>
      <c r="E26" s="700" t="s">
        <v>461</v>
      </c>
      <c r="F26" s="700" t="s">
        <v>738</v>
      </c>
      <c r="G26" s="177" t="s">
        <v>461</v>
      </c>
      <c r="H26" s="700" t="s">
        <v>461</v>
      </c>
      <c r="I26" s="700" t="s">
        <v>461</v>
      </c>
      <c r="J26" s="700" t="s">
        <v>461</v>
      </c>
      <c r="K26" s="700" t="s">
        <v>461</v>
      </c>
      <c r="L26" s="700" t="s">
        <v>461</v>
      </c>
      <c r="M26" s="176" t="s">
        <v>461</v>
      </c>
    </row>
    <row r="27" spans="1:13">
      <c r="A27" s="3063"/>
      <c r="B27" s="3087"/>
      <c r="C27" s="653" t="s">
        <v>461</v>
      </c>
      <c r="D27" s="653" t="s">
        <v>461</v>
      </c>
      <c r="E27" s="653" t="s">
        <v>461</v>
      </c>
      <c r="F27" s="653" t="s">
        <v>461</v>
      </c>
      <c r="G27" s="653" t="s">
        <v>461</v>
      </c>
      <c r="H27" s="653" t="s">
        <v>461</v>
      </c>
      <c r="I27" s="653" t="s">
        <v>461</v>
      </c>
      <c r="J27" s="653" t="s">
        <v>461</v>
      </c>
      <c r="K27" s="653" t="s">
        <v>461</v>
      </c>
      <c r="L27" s="653" t="s">
        <v>461</v>
      </c>
      <c r="M27" s="171" t="s">
        <v>461</v>
      </c>
    </row>
    <row r="28" spans="1:13">
      <c r="A28" s="3063"/>
      <c r="B28" s="1002" t="s">
        <v>739</v>
      </c>
      <c r="C28" s="700" t="s">
        <v>461</v>
      </c>
      <c r="D28" s="700" t="s">
        <v>461</v>
      </c>
      <c r="E28" s="700" t="s">
        <v>461</v>
      </c>
      <c r="F28" s="700" t="s">
        <v>461</v>
      </c>
      <c r="G28" s="700" t="s">
        <v>461</v>
      </c>
      <c r="H28" s="700" t="s">
        <v>461</v>
      </c>
      <c r="I28" s="700" t="s">
        <v>461</v>
      </c>
      <c r="J28" s="700" t="s">
        <v>461</v>
      </c>
      <c r="K28" s="700" t="s">
        <v>461</v>
      </c>
      <c r="L28" s="700" t="s">
        <v>461</v>
      </c>
      <c r="M28" s="176" t="s">
        <v>461</v>
      </c>
    </row>
    <row r="29" spans="1:13" ht="31.5">
      <c r="A29" s="3063"/>
      <c r="B29" s="1002" t="s">
        <v>461</v>
      </c>
      <c r="C29" s="654" t="s">
        <v>740</v>
      </c>
      <c r="D29" s="179" t="s">
        <v>259</v>
      </c>
      <c r="E29" s="700" t="s">
        <v>461</v>
      </c>
      <c r="F29" s="700" t="s">
        <v>741</v>
      </c>
      <c r="G29" s="178" t="s">
        <v>259</v>
      </c>
      <c r="H29" s="700" t="s">
        <v>461</v>
      </c>
      <c r="I29" s="700" t="s">
        <v>742</v>
      </c>
      <c r="J29" s="652" t="s">
        <v>259</v>
      </c>
      <c r="K29" s="651" t="s">
        <v>461</v>
      </c>
      <c r="L29" s="295" t="s">
        <v>461</v>
      </c>
      <c r="M29" s="176" t="s">
        <v>461</v>
      </c>
    </row>
    <row r="30" spans="1:13">
      <c r="A30" s="3063"/>
      <c r="B30" s="192" t="s">
        <v>461</v>
      </c>
      <c r="C30" s="653" t="s">
        <v>461</v>
      </c>
      <c r="D30" s="653" t="s">
        <v>461</v>
      </c>
      <c r="E30" s="653" t="s">
        <v>461</v>
      </c>
      <c r="F30" s="653" t="s">
        <v>461</v>
      </c>
      <c r="G30" s="653" t="s">
        <v>461</v>
      </c>
      <c r="H30" s="653" t="s">
        <v>461</v>
      </c>
      <c r="I30" s="653" t="s">
        <v>461</v>
      </c>
      <c r="J30" s="653" t="s">
        <v>461</v>
      </c>
      <c r="K30" s="653" t="s">
        <v>461</v>
      </c>
      <c r="L30" s="653" t="s">
        <v>461</v>
      </c>
      <c r="M30" s="171" t="s">
        <v>461</v>
      </c>
    </row>
    <row r="31" spans="1:13">
      <c r="A31" s="3063"/>
      <c r="B31" s="3086" t="s">
        <v>744</v>
      </c>
      <c r="C31" s="185" t="s">
        <v>461</v>
      </c>
      <c r="D31" s="185" t="s">
        <v>461</v>
      </c>
      <c r="E31" s="185" t="s">
        <v>461</v>
      </c>
      <c r="F31" s="185" t="s">
        <v>461</v>
      </c>
      <c r="G31" s="185" t="s">
        <v>461</v>
      </c>
      <c r="H31" s="185" t="s">
        <v>461</v>
      </c>
      <c r="I31" s="185" t="s">
        <v>461</v>
      </c>
      <c r="J31" s="185" t="s">
        <v>461</v>
      </c>
      <c r="K31" s="185" t="s">
        <v>461</v>
      </c>
      <c r="L31" s="700" t="s">
        <v>461</v>
      </c>
      <c r="M31" s="176" t="s">
        <v>461</v>
      </c>
    </row>
    <row r="32" spans="1:13">
      <c r="A32" s="3063"/>
      <c r="B32" s="3086"/>
      <c r="C32" s="700" t="s">
        <v>745</v>
      </c>
      <c r="D32" s="178">
        <v>2021</v>
      </c>
      <c r="E32" s="185" t="s">
        <v>461</v>
      </c>
      <c r="F32" s="700" t="s">
        <v>746</v>
      </c>
      <c r="G32" s="178">
        <v>2025</v>
      </c>
      <c r="H32" s="185" t="s">
        <v>461</v>
      </c>
      <c r="I32" s="700" t="s">
        <v>461</v>
      </c>
      <c r="J32" s="185" t="s">
        <v>461</v>
      </c>
      <c r="K32" s="185" t="s">
        <v>461</v>
      </c>
      <c r="L32" s="700" t="s">
        <v>461</v>
      </c>
      <c r="M32" s="176" t="s">
        <v>461</v>
      </c>
    </row>
    <row r="33" spans="1:13">
      <c r="A33" s="3063"/>
      <c r="B33" s="3087"/>
      <c r="C33" s="653" t="s">
        <v>461</v>
      </c>
      <c r="D33" s="653" t="s">
        <v>461</v>
      </c>
      <c r="E33" s="187" t="s">
        <v>461</v>
      </c>
      <c r="F33" s="653" t="s">
        <v>461</v>
      </c>
      <c r="G33" s="187" t="s">
        <v>461</v>
      </c>
      <c r="H33" s="187" t="s">
        <v>461</v>
      </c>
      <c r="I33" s="653" t="s">
        <v>461</v>
      </c>
      <c r="J33" s="187" t="s">
        <v>461</v>
      </c>
      <c r="K33" s="187" t="s">
        <v>461</v>
      </c>
      <c r="L33" s="653" t="s">
        <v>461</v>
      </c>
      <c r="M33" s="171" t="s">
        <v>461</v>
      </c>
    </row>
    <row r="34" spans="1:13">
      <c r="A34" s="3063"/>
      <c r="B34" s="3086" t="s">
        <v>748</v>
      </c>
      <c r="C34" s="700" t="s">
        <v>461</v>
      </c>
      <c r="D34" s="700" t="s">
        <v>461</v>
      </c>
      <c r="E34" s="700" t="s">
        <v>461</v>
      </c>
      <c r="F34" s="700" t="s">
        <v>461</v>
      </c>
      <c r="G34" s="700" t="s">
        <v>461</v>
      </c>
      <c r="H34" s="700" t="s">
        <v>461</v>
      </c>
      <c r="I34" s="700" t="s">
        <v>461</v>
      </c>
      <c r="J34" s="700" t="s">
        <v>461</v>
      </c>
      <c r="K34" s="700" t="s">
        <v>461</v>
      </c>
      <c r="L34" s="700" t="s">
        <v>461</v>
      </c>
      <c r="M34" s="176" t="s">
        <v>461</v>
      </c>
    </row>
    <row r="35" spans="1:13">
      <c r="A35" s="3063"/>
      <c r="B35" s="3086"/>
      <c r="C35" s="700" t="s">
        <v>461</v>
      </c>
      <c r="D35" s="700">
        <v>2021</v>
      </c>
      <c r="E35" s="700" t="s">
        <v>461</v>
      </c>
      <c r="F35" s="700">
        <v>2022</v>
      </c>
      <c r="G35" s="700" t="s">
        <v>461</v>
      </c>
      <c r="H35" s="700">
        <v>2023</v>
      </c>
      <c r="I35" s="700" t="s">
        <v>461</v>
      </c>
      <c r="J35" s="700">
        <v>2024</v>
      </c>
      <c r="K35" s="700" t="s">
        <v>461</v>
      </c>
      <c r="L35" s="700">
        <v>2025</v>
      </c>
      <c r="M35" s="176" t="s">
        <v>461</v>
      </c>
    </row>
    <row r="36" spans="1:13">
      <c r="A36" s="3063"/>
      <c r="B36" s="3086"/>
      <c r="C36" s="700" t="s">
        <v>461</v>
      </c>
      <c r="D36" s="652">
        <v>2000</v>
      </c>
      <c r="E36" s="295" t="s">
        <v>461</v>
      </c>
      <c r="F36" s="651">
        <v>2000</v>
      </c>
      <c r="G36" s="295" t="s">
        <v>461</v>
      </c>
      <c r="H36" s="651">
        <v>2000</v>
      </c>
      <c r="I36" s="295" t="s">
        <v>461</v>
      </c>
      <c r="J36" s="651">
        <v>2000</v>
      </c>
      <c r="K36" s="295" t="s">
        <v>461</v>
      </c>
      <c r="L36" s="651">
        <v>2000</v>
      </c>
      <c r="M36" s="181" t="s">
        <v>461</v>
      </c>
    </row>
    <row r="37" spans="1:13">
      <c r="A37" s="3063"/>
      <c r="B37" s="3086"/>
      <c r="C37" s="700" t="s">
        <v>461</v>
      </c>
      <c r="D37" s="700" t="s">
        <v>983</v>
      </c>
      <c r="E37" s="700" t="s">
        <v>461</v>
      </c>
      <c r="F37" s="700" t="s">
        <v>984</v>
      </c>
      <c r="G37" s="700" t="s">
        <v>461</v>
      </c>
      <c r="H37" s="700" t="s">
        <v>985</v>
      </c>
      <c r="I37" s="700" t="s">
        <v>461</v>
      </c>
      <c r="J37" s="700" t="s">
        <v>986</v>
      </c>
      <c r="K37" s="700" t="s">
        <v>461</v>
      </c>
      <c r="L37" s="700" t="s">
        <v>987</v>
      </c>
      <c r="M37" s="176" t="s">
        <v>461</v>
      </c>
    </row>
    <row r="38" spans="1:13">
      <c r="A38" s="3063"/>
      <c r="B38" s="3086"/>
      <c r="C38" s="700" t="s">
        <v>461</v>
      </c>
      <c r="D38" s="652" t="s">
        <v>461</v>
      </c>
      <c r="E38" s="295" t="s">
        <v>461</v>
      </c>
      <c r="F38" s="651" t="s">
        <v>461</v>
      </c>
      <c r="G38" s="295" t="s">
        <v>461</v>
      </c>
      <c r="H38" s="651" t="s">
        <v>461</v>
      </c>
      <c r="I38" s="295" t="s">
        <v>461</v>
      </c>
      <c r="J38" s="651" t="s">
        <v>461</v>
      </c>
      <c r="K38" s="295" t="s">
        <v>461</v>
      </c>
      <c r="L38" s="651" t="s">
        <v>461</v>
      </c>
      <c r="M38" s="181" t="s">
        <v>461</v>
      </c>
    </row>
    <row r="39" spans="1:13">
      <c r="A39" s="3063"/>
      <c r="B39" s="3086"/>
      <c r="C39" s="700" t="s">
        <v>461</v>
      </c>
      <c r="D39" s="700" t="s">
        <v>988</v>
      </c>
      <c r="E39" s="700" t="s">
        <v>461</v>
      </c>
      <c r="F39" s="700" t="s">
        <v>989</v>
      </c>
      <c r="G39" s="700" t="s">
        <v>461</v>
      </c>
      <c r="H39" s="700" t="s">
        <v>990</v>
      </c>
      <c r="I39" s="700" t="s">
        <v>461</v>
      </c>
      <c r="J39" s="700" t="s">
        <v>991</v>
      </c>
      <c r="K39" s="700" t="s">
        <v>461</v>
      </c>
      <c r="L39" s="700" t="s">
        <v>806</v>
      </c>
      <c r="M39" s="176" t="s">
        <v>461</v>
      </c>
    </row>
    <row r="40" spans="1:13">
      <c r="A40" s="3063"/>
      <c r="B40" s="3086"/>
      <c r="C40" s="700" t="s">
        <v>461</v>
      </c>
      <c r="D40" s="652" t="s">
        <v>461</v>
      </c>
      <c r="E40" s="295" t="s">
        <v>461</v>
      </c>
      <c r="F40" s="651" t="s">
        <v>461</v>
      </c>
      <c r="G40" s="295" t="s">
        <v>461</v>
      </c>
      <c r="H40" s="651" t="s">
        <v>461</v>
      </c>
      <c r="I40" s="295" t="s">
        <v>461</v>
      </c>
      <c r="J40" s="651" t="s">
        <v>461</v>
      </c>
      <c r="K40" s="295" t="s">
        <v>461</v>
      </c>
      <c r="L40" s="651" t="s">
        <v>461</v>
      </c>
      <c r="M40" s="181" t="s">
        <v>461</v>
      </c>
    </row>
    <row r="41" spans="1:13">
      <c r="A41" s="3063"/>
      <c r="B41" s="3086"/>
      <c r="C41" s="700" t="s">
        <v>461</v>
      </c>
      <c r="D41" s="653" t="s">
        <v>806</v>
      </c>
      <c r="E41" s="653" t="s">
        <v>461</v>
      </c>
      <c r="F41" s="653" t="s">
        <v>754</v>
      </c>
      <c r="G41" s="653" t="s">
        <v>461</v>
      </c>
      <c r="H41" s="700" t="s">
        <v>461</v>
      </c>
      <c r="I41" s="700" t="s">
        <v>461</v>
      </c>
      <c r="J41" s="700" t="s">
        <v>461</v>
      </c>
      <c r="K41" s="700" t="s">
        <v>461</v>
      </c>
      <c r="L41" s="700" t="s">
        <v>461</v>
      </c>
      <c r="M41" s="176" t="s">
        <v>461</v>
      </c>
    </row>
    <row r="42" spans="1:13">
      <c r="A42" s="3063"/>
      <c r="B42" s="3086"/>
      <c r="C42" s="700" t="s">
        <v>461</v>
      </c>
      <c r="D42" s="691" t="s">
        <v>461</v>
      </c>
      <c r="E42" s="1681">
        <v>2025</v>
      </c>
      <c r="F42" s="2567">
        <v>2000</v>
      </c>
      <c r="G42" s="2568"/>
      <c r="H42" s="3083" t="s">
        <v>461</v>
      </c>
      <c r="I42" s="3083"/>
      <c r="J42" s="700" t="s">
        <v>461</v>
      </c>
      <c r="K42" s="700" t="s">
        <v>461</v>
      </c>
      <c r="L42" s="700" t="s">
        <v>461</v>
      </c>
      <c r="M42" s="176" t="s">
        <v>461</v>
      </c>
    </row>
    <row r="43" spans="1:13">
      <c r="A43" s="3063"/>
      <c r="B43" s="3086"/>
      <c r="C43" s="653" t="s">
        <v>461</v>
      </c>
      <c r="D43" s="653" t="s">
        <v>461</v>
      </c>
      <c r="E43" s="653" t="s">
        <v>461</v>
      </c>
      <c r="F43" s="653" t="s">
        <v>461</v>
      </c>
      <c r="G43" s="653" t="s">
        <v>461</v>
      </c>
      <c r="H43" s="653" t="s">
        <v>461</v>
      </c>
      <c r="I43" s="653" t="s">
        <v>461</v>
      </c>
      <c r="J43" s="653" t="s">
        <v>461</v>
      </c>
      <c r="K43" s="653" t="s">
        <v>461</v>
      </c>
      <c r="L43" s="653" t="s">
        <v>461</v>
      </c>
      <c r="M43" s="171" t="s">
        <v>461</v>
      </c>
    </row>
    <row r="44" spans="1:13" ht="18" customHeight="1">
      <c r="A44" s="3063"/>
      <c r="B44" s="3090" t="s">
        <v>755</v>
      </c>
      <c r="C44" s="700" t="s">
        <v>461</v>
      </c>
      <c r="D44" s="700" t="s">
        <v>461</v>
      </c>
      <c r="E44" s="700" t="s">
        <v>461</v>
      </c>
      <c r="F44" s="700" t="s">
        <v>461</v>
      </c>
      <c r="G44" s="700" t="s">
        <v>461</v>
      </c>
      <c r="H44" s="700" t="s">
        <v>461</v>
      </c>
      <c r="I44" s="700" t="s">
        <v>461</v>
      </c>
      <c r="J44" s="700" t="s">
        <v>461</v>
      </c>
      <c r="K44" s="700" t="s">
        <v>461</v>
      </c>
      <c r="L44" s="700" t="s">
        <v>461</v>
      </c>
      <c r="M44" s="176" t="s">
        <v>461</v>
      </c>
    </row>
    <row r="45" spans="1:13">
      <c r="A45" s="3063"/>
      <c r="B45" s="3086"/>
      <c r="C45" s="700" t="s">
        <v>461</v>
      </c>
      <c r="D45" s="700" t="s">
        <v>93</v>
      </c>
      <c r="E45" s="653" t="s">
        <v>95</v>
      </c>
      <c r="F45" s="3084" t="s">
        <v>756</v>
      </c>
      <c r="G45" s="2914" t="s">
        <v>103</v>
      </c>
      <c r="H45" s="3053"/>
      <c r="I45" s="3053"/>
      <c r="J45" s="3054"/>
      <c r="K45" s="700" t="s">
        <v>757</v>
      </c>
      <c r="L45" s="2914" t="s">
        <v>1267</v>
      </c>
      <c r="M45" s="2915"/>
    </row>
    <row r="46" spans="1:13">
      <c r="A46" s="3063"/>
      <c r="B46" s="3086"/>
      <c r="C46" s="700" t="s">
        <v>461</v>
      </c>
      <c r="D46" s="245" t="s">
        <v>730</v>
      </c>
      <c r="E46" s="692" t="s">
        <v>461</v>
      </c>
      <c r="F46" s="3084"/>
      <c r="G46" s="2916"/>
      <c r="H46" s="2865"/>
      <c r="I46" s="2865"/>
      <c r="J46" s="3055"/>
      <c r="K46" s="700" t="s">
        <v>461</v>
      </c>
      <c r="L46" s="3056"/>
      <c r="M46" s="3057"/>
    </row>
    <row r="47" spans="1:13">
      <c r="A47" s="3063"/>
      <c r="B47" s="3087"/>
      <c r="C47" s="653" t="s">
        <v>461</v>
      </c>
      <c r="D47" s="653" t="s">
        <v>461</v>
      </c>
      <c r="E47" s="653" t="s">
        <v>461</v>
      </c>
      <c r="F47" s="653" t="s">
        <v>461</v>
      </c>
      <c r="G47" s="653" t="s">
        <v>461</v>
      </c>
      <c r="H47" s="653" t="s">
        <v>461</v>
      </c>
      <c r="I47" s="653" t="s">
        <v>461</v>
      </c>
      <c r="J47" s="653" t="s">
        <v>461</v>
      </c>
      <c r="K47" s="653" t="s">
        <v>461</v>
      </c>
      <c r="L47" s="700" t="s">
        <v>461</v>
      </c>
      <c r="M47" s="176" t="s">
        <v>461</v>
      </c>
    </row>
    <row r="48" spans="1:13" ht="45.75" customHeight="1">
      <c r="A48" s="3063"/>
      <c r="B48" s="192" t="s">
        <v>758</v>
      </c>
      <c r="C48" s="3088" t="s">
        <v>1268</v>
      </c>
      <c r="D48" s="3088"/>
      <c r="E48" s="3088"/>
      <c r="F48" s="3088"/>
      <c r="G48" s="3088"/>
      <c r="H48" s="3088"/>
      <c r="I48" s="3088"/>
      <c r="J48" s="3088"/>
      <c r="K48" s="3088"/>
      <c r="L48" s="3088"/>
      <c r="M48" s="3089"/>
    </row>
    <row r="49" spans="1:13">
      <c r="A49" s="3063"/>
      <c r="B49" s="240" t="s">
        <v>760</v>
      </c>
      <c r="C49" s="2567" t="s">
        <v>259</v>
      </c>
      <c r="D49" s="2567"/>
      <c r="E49" s="2567"/>
      <c r="F49" s="2567"/>
      <c r="G49" s="2567"/>
      <c r="H49" s="2567"/>
      <c r="I49" s="2567"/>
      <c r="J49" s="2567"/>
      <c r="K49" s="2567"/>
      <c r="L49" s="2567"/>
      <c r="M49" s="2692"/>
    </row>
    <row r="50" spans="1:13">
      <c r="A50" s="3063"/>
      <c r="B50" s="240" t="s">
        <v>762</v>
      </c>
      <c r="C50" s="3081" t="s">
        <v>1251</v>
      </c>
      <c r="D50" s="3081"/>
      <c r="E50" s="3081"/>
      <c r="F50" s="3081"/>
      <c r="G50" s="3081"/>
      <c r="H50" s="3081"/>
      <c r="I50" s="3081"/>
      <c r="J50" s="3081"/>
      <c r="K50" s="3081"/>
      <c r="L50" s="3081"/>
      <c r="M50" s="3082"/>
    </row>
    <row r="51" spans="1:13">
      <c r="A51" s="3063"/>
      <c r="B51" s="240" t="s">
        <v>764</v>
      </c>
      <c r="C51" s="3081" t="s">
        <v>1252</v>
      </c>
      <c r="D51" s="3081"/>
      <c r="E51" s="3081"/>
      <c r="F51" s="3081"/>
      <c r="G51" s="3081"/>
      <c r="H51" s="3081"/>
      <c r="I51" s="3081"/>
      <c r="J51" s="3081"/>
      <c r="K51" s="3081"/>
      <c r="L51" s="3081"/>
      <c r="M51" s="3082"/>
    </row>
    <row r="52" spans="1:13" ht="15.75" customHeight="1">
      <c r="A52" s="3062" t="s">
        <v>765</v>
      </c>
      <c r="B52" s="590" t="s">
        <v>766</v>
      </c>
      <c r="C52" s="2567" t="s">
        <v>1253</v>
      </c>
      <c r="D52" s="2567"/>
      <c r="E52" s="2567"/>
      <c r="F52" s="2567"/>
      <c r="G52" s="2567"/>
      <c r="H52" s="2567"/>
      <c r="I52" s="2567"/>
      <c r="J52" s="2567"/>
      <c r="K52" s="2567"/>
      <c r="L52" s="2567"/>
      <c r="M52" s="2692"/>
    </row>
    <row r="53" spans="1:13">
      <c r="A53" s="3063"/>
      <c r="B53" s="590" t="s">
        <v>767</v>
      </c>
      <c r="C53" s="2567" t="s">
        <v>1254</v>
      </c>
      <c r="D53" s="2567"/>
      <c r="E53" s="2567"/>
      <c r="F53" s="2567"/>
      <c r="G53" s="2567"/>
      <c r="H53" s="2567"/>
      <c r="I53" s="2567"/>
      <c r="J53" s="2567"/>
      <c r="K53" s="2567"/>
      <c r="L53" s="2567"/>
      <c r="M53" s="2692"/>
    </row>
    <row r="54" spans="1:13">
      <c r="A54" s="3063"/>
      <c r="B54" s="590" t="s">
        <v>769</v>
      </c>
      <c r="C54" s="2567" t="s">
        <v>56</v>
      </c>
      <c r="D54" s="2567"/>
      <c r="E54" s="2567"/>
      <c r="F54" s="2567"/>
      <c r="G54" s="2567"/>
      <c r="H54" s="2567"/>
      <c r="I54" s="2567"/>
      <c r="J54" s="2567"/>
      <c r="K54" s="2567"/>
      <c r="L54" s="2567"/>
      <c r="M54" s="2692"/>
    </row>
    <row r="55" spans="1:13" ht="15.75" customHeight="1">
      <c r="A55" s="3063"/>
      <c r="B55" s="590" t="s">
        <v>770</v>
      </c>
      <c r="C55" s="2567" t="s">
        <v>457</v>
      </c>
      <c r="D55" s="2567"/>
      <c r="E55" s="2567"/>
      <c r="F55" s="2567"/>
      <c r="G55" s="2567"/>
      <c r="H55" s="2567"/>
      <c r="I55" s="2567"/>
      <c r="J55" s="2567"/>
      <c r="K55" s="2567"/>
      <c r="L55" s="2567"/>
      <c r="M55" s="2692"/>
    </row>
    <row r="56" spans="1:13" ht="15.75" customHeight="1">
      <c r="A56" s="3063"/>
      <c r="B56" s="590" t="s">
        <v>771</v>
      </c>
      <c r="C56" s="3079" t="s">
        <v>1269</v>
      </c>
      <c r="D56" s="3079"/>
      <c r="E56" s="3079"/>
      <c r="F56" s="3079"/>
      <c r="G56" s="3079"/>
      <c r="H56" s="3079"/>
      <c r="I56" s="3079"/>
      <c r="J56" s="3079"/>
      <c r="K56" s="3079"/>
      <c r="L56" s="3079"/>
      <c r="M56" s="3080"/>
    </row>
    <row r="57" spans="1:13">
      <c r="A57" s="3085"/>
      <c r="B57" s="590" t="s">
        <v>773</v>
      </c>
      <c r="C57" s="2567" t="s">
        <v>1256</v>
      </c>
      <c r="D57" s="2567"/>
      <c r="E57" s="2567"/>
      <c r="F57" s="2567"/>
      <c r="G57" s="2567"/>
      <c r="H57" s="2567"/>
      <c r="I57" s="2567"/>
      <c r="J57" s="2567"/>
      <c r="K57" s="2567"/>
      <c r="L57" s="2567"/>
      <c r="M57" s="2692"/>
    </row>
    <row r="58" spans="1:13" ht="15.75" customHeight="1">
      <c r="A58" s="3062" t="s">
        <v>774</v>
      </c>
      <c r="B58" s="590" t="s">
        <v>775</v>
      </c>
      <c r="C58" s="2567" t="s">
        <v>1257</v>
      </c>
      <c r="D58" s="2567"/>
      <c r="E58" s="2567"/>
      <c r="F58" s="2567"/>
      <c r="G58" s="2567"/>
      <c r="H58" s="2567"/>
      <c r="I58" s="2567"/>
      <c r="J58" s="2567"/>
      <c r="K58" s="2567"/>
      <c r="L58" s="2567"/>
      <c r="M58" s="2692"/>
    </row>
    <row r="59" spans="1:13" ht="30" customHeight="1">
      <c r="A59" s="3063"/>
      <c r="B59" s="590" t="s">
        <v>777</v>
      </c>
      <c r="C59" s="2567" t="s">
        <v>1258</v>
      </c>
      <c r="D59" s="2567"/>
      <c r="E59" s="2567"/>
      <c r="F59" s="2567"/>
      <c r="G59" s="2567"/>
      <c r="H59" s="2567"/>
      <c r="I59" s="2567"/>
      <c r="J59" s="2567"/>
      <c r="K59" s="2567"/>
      <c r="L59" s="2567"/>
      <c r="M59" s="2692"/>
    </row>
    <row r="60" spans="1:13" ht="30" customHeight="1">
      <c r="A60" s="3063"/>
      <c r="B60" s="930" t="s">
        <v>230</v>
      </c>
      <c r="C60" s="2567" t="s">
        <v>56</v>
      </c>
      <c r="D60" s="2567"/>
      <c r="E60" s="2567"/>
      <c r="F60" s="2567"/>
      <c r="G60" s="2567"/>
      <c r="H60" s="2567"/>
      <c r="I60" s="2567"/>
      <c r="J60" s="2567"/>
      <c r="K60" s="2567"/>
      <c r="L60" s="2567"/>
      <c r="M60" s="2692"/>
    </row>
    <row r="61" spans="1:13" ht="33.75" customHeight="1">
      <c r="A61" s="183" t="s">
        <v>780</v>
      </c>
      <c r="B61" s="1682" t="s">
        <v>461</v>
      </c>
      <c r="C61" s="3072" t="s">
        <v>1270</v>
      </c>
      <c r="D61" s="3072"/>
      <c r="E61" s="3072"/>
      <c r="F61" s="3072"/>
      <c r="G61" s="3072"/>
      <c r="H61" s="3072"/>
      <c r="I61" s="3072"/>
      <c r="J61" s="3072"/>
      <c r="K61" s="3072"/>
      <c r="L61" s="3072"/>
      <c r="M61" s="3073"/>
    </row>
    <row r="62" spans="1:13">
      <c r="A62" s="51"/>
      <c r="B62" s="1683"/>
      <c r="C62" s="51"/>
      <c r="D62" s="51"/>
      <c r="E62" s="51"/>
      <c r="F62" s="51"/>
      <c r="G62" s="51"/>
      <c r="H62" s="51"/>
      <c r="I62" s="51"/>
      <c r="J62" s="51"/>
      <c r="K62" s="51"/>
      <c r="L62" s="51"/>
      <c r="M62" s="51"/>
    </row>
  </sheetData>
  <mergeCells count="53">
    <mergeCell ref="A1:M1"/>
    <mergeCell ref="A58:A60"/>
    <mergeCell ref="C58:M58"/>
    <mergeCell ref="C59:M59"/>
    <mergeCell ref="C60:M60"/>
    <mergeCell ref="A52:A57"/>
    <mergeCell ref="A15:A51"/>
    <mergeCell ref="C15:M15"/>
    <mergeCell ref="C16:M16"/>
    <mergeCell ref="B17:B23"/>
    <mergeCell ref="B24:B27"/>
    <mergeCell ref="B31:B33"/>
    <mergeCell ref="C48:M48"/>
    <mergeCell ref="B44:B47"/>
    <mergeCell ref="G45:J46"/>
    <mergeCell ref="B34:B43"/>
    <mergeCell ref="C51:M51"/>
    <mergeCell ref="C49:M49"/>
    <mergeCell ref="C50:M50"/>
    <mergeCell ref="H42:I42"/>
    <mergeCell ref="F45:F46"/>
    <mergeCell ref="C3:M3"/>
    <mergeCell ref="D4:E4"/>
    <mergeCell ref="C61:M61"/>
    <mergeCell ref="C2:M2"/>
    <mergeCell ref="C13:M13"/>
    <mergeCell ref="C5:M5"/>
    <mergeCell ref="C6:M6"/>
    <mergeCell ref="C11:M11"/>
    <mergeCell ref="L45:M46"/>
    <mergeCell ref="C52:M52"/>
    <mergeCell ref="C53:M53"/>
    <mergeCell ref="C54:M54"/>
    <mergeCell ref="C55:M55"/>
    <mergeCell ref="C56:M56"/>
    <mergeCell ref="C57:M57"/>
    <mergeCell ref="F42:G42"/>
    <mergeCell ref="F22:M22"/>
    <mergeCell ref="I4:M4"/>
    <mergeCell ref="A2:A14"/>
    <mergeCell ref="F4:G4"/>
    <mergeCell ref="C7:D7"/>
    <mergeCell ref="I7:M7"/>
    <mergeCell ref="B8:B10"/>
    <mergeCell ref="C9:D9"/>
    <mergeCell ref="F9:G9"/>
    <mergeCell ref="I9:J9"/>
    <mergeCell ref="C10:D10"/>
    <mergeCell ref="F10:G10"/>
    <mergeCell ref="C12:M12"/>
    <mergeCell ref="I10:J10"/>
    <mergeCell ref="F14:M14"/>
    <mergeCell ref="C14:D14"/>
  </mergeCells>
  <dataValidations count="1">
    <dataValidation allowBlank="1" showInputMessage="1" showErrorMessage="1" prompt="Incluir una ficha por cada indicador, ya sea de producto o de resultado" sqref="A1" xr:uid="{00000000-0002-0000-2300-000000000000}"/>
  </dataValidations>
  <hyperlinks>
    <hyperlink ref="C56" r:id="rId1" xr:uid="{00000000-0004-0000-2300-000000000000}"/>
  </hyperlinks>
  <pageMargins left="0.7" right="0.7" top="0.75" bottom="0.75" header="0.3" footer="0.3"/>
  <pageSetup paperSize="9" orientation="portrait"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FF"/>
  </sheetPr>
  <dimension ref="A1:M61"/>
  <sheetViews>
    <sheetView zoomScale="85" zoomScaleNormal="85" workbookViewId="0"/>
  </sheetViews>
  <sheetFormatPr baseColWidth="10" defaultColWidth="11.42578125" defaultRowHeight="15"/>
  <cols>
    <col min="1" max="1" width="23.85546875" customWidth="1"/>
    <col min="2" max="2" width="38.140625" customWidth="1"/>
  </cols>
  <sheetData>
    <row r="1" spans="1:13" ht="38.25" customHeight="1">
      <c r="A1" s="2591" t="s">
        <v>1271</v>
      </c>
      <c r="B1" s="2592"/>
      <c r="C1" s="2592"/>
      <c r="D1" s="2592"/>
      <c r="E1" s="2592"/>
      <c r="F1" s="2592"/>
      <c r="G1" s="2592"/>
      <c r="H1" s="2592"/>
      <c r="I1" s="2592"/>
      <c r="J1" s="2592"/>
      <c r="K1" s="2592"/>
      <c r="L1" s="2592"/>
      <c r="M1" s="2593"/>
    </row>
    <row r="2" spans="1:13" ht="51.75" customHeight="1">
      <c r="A2" s="3091" t="s">
        <v>707</v>
      </c>
      <c r="B2" s="217" t="s">
        <v>708</v>
      </c>
      <c r="C2" s="2954" t="s">
        <v>471</v>
      </c>
      <c r="D2" s="2955"/>
      <c r="E2" s="2955"/>
      <c r="F2" s="2955"/>
      <c r="G2" s="2955"/>
      <c r="H2" s="2955"/>
      <c r="I2" s="2955"/>
      <c r="J2" s="2955"/>
      <c r="K2" s="2955"/>
      <c r="L2" s="2955"/>
      <c r="M2" s="2956"/>
    </row>
    <row r="3" spans="1:13" ht="31.5">
      <c r="A3" s="2812"/>
      <c r="B3" s="218" t="s">
        <v>709</v>
      </c>
      <c r="C3" s="2957" t="s">
        <v>1178</v>
      </c>
      <c r="D3" s="2958"/>
      <c r="E3" s="2958"/>
      <c r="F3" s="2958"/>
      <c r="G3" s="2958"/>
      <c r="H3" s="2958"/>
      <c r="I3" s="2958"/>
      <c r="J3" s="2958"/>
      <c r="K3" s="2958"/>
      <c r="L3" s="2958"/>
      <c r="M3" s="2959"/>
    </row>
    <row r="4" spans="1:13" ht="42.75" customHeight="1">
      <c r="A4" s="2812"/>
      <c r="B4" s="725" t="s">
        <v>226</v>
      </c>
      <c r="C4" s="733" t="s">
        <v>93</v>
      </c>
      <c r="D4" s="656"/>
      <c r="E4" s="111"/>
      <c r="F4" s="2583" t="s">
        <v>227</v>
      </c>
      <c r="G4" s="2584"/>
      <c r="H4" s="1026">
        <v>21</v>
      </c>
      <c r="I4" s="2585" t="s">
        <v>1272</v>
      </c>
      <c r="J4" s="2512"/>
      <c r="K4" s="2512"/>
      <c r="L4" s="2512"/>
      <c r="M4" s="2558"/>
    </row>
    <row r="5" spans="1:13" ht="15.75">
      <c r="A5" s="2812"/>
      <c r="B5" s="59" t="s">
        <v>711</v>
      </c>
      <c r="C5" s="3092" t="s">
        <v>1273</v>
      </c>
      <c r="D5" s="3093"/>
      <c r="E5" s="3093"/>
      <c r="F5" s="3093"/>
      <c r="G5" s="3093"/>
      <c r="H5" s="3093"/>
      <c r="I5" s="3093"/>
      <c r="J5" s="3093"/>
      <c r="K5" s="3093"/>
      <c r="L5" s="3093"/>
      <c r="M5" s="3094"/>
    </row>
    <row r="6" spans="1:13" ht="36" customHeight="1">
      <c r="A6" s="2812"/>
      <c r="B6" s="725" t="s">
        <v>712</v>
      </c>
      <c r="C6" s="2732" t="s">
        <v>1274</v>
      </c>
      <c r="D6" s="2512"/>
      <c r="E6" s="2512"/>
      <c r="F6" s="2512"/>
      <c r="G6" s="2512"/>
      <c r="H6" s="2512"/>
      <c r="I6" s="2512"/>
      <c r="J6" s="2512"/>
      <c r="K6" s="2512"/>
      <c r="L6" s="2512"/>
      <c r="M6" s="2558"/>
    </row>
    <row r="7" spans="1:13" ht="15.75">
      <c r="A7" s="2812"/>
      <c r="B7" s="150" t="s">
        <v>713</v>
      </c>
      <c r="C7" s="2818" t="s">
        <v>33</v>
      </c>
      <c r="D7" s="2599"/>
      <c r="E7" s="113"/>
      <c r="F7" s="113"/>
      <c r="G7" s="114"/>
      <c r="H7" s="86" t="s">
        <v>230</v>
      </c>
      <c r="I7" s="2600" t="s">
        <v>56</v>
      </c>
      <c r="J7" s="2599"/>
      <c r="K7" s="2599"/>
      <c r="L7" s="2599"/>
      <c r="M7" s="2769"/>
    </row>
    <row r="8" spans="1:13" ht="15.75">
      <c r="A8" s="2812"/>
      <c r="B8" s="2822" t="s">
        <v>714</v>
      </c>
      <c r="C8" s="3095" t="s">
        <v>715</v>
      </c>
      <c r="D8" s="3096"/>
      <c r="E8" s="716"/>
      <c r="F8" s="716"/>
      <c r="G8" s="716"/>
      <c r="H8" s="716"/>
      <c r="I8" s="716"/>
      <c r="J8" s="716"/>
      <c r="K8" s="716"/>
      <c r="L8" s="115"/>
      <c r="M8" s="195"/>
    </row>
    <row r="9" spans="1:13" ht="15.75">
      <c r="A9" s="2812"/>
      <c r="B9" s="2823"/>
      <c r="C9" s="3097"/>
      <c r="D9" s="3098"/>
      <c r="E9" s="10"/>
      <c r="F9" s="2590"/>
      <c r="G9" s="2590"/>
      <c r="H9" s="10"/>
      <c r="I9" s="2590"/>
      <c r="J9" s="2590"/>
      <c r="K9" s="10"/>
      <c r="L9" s="8"/>
      <c r="M9" s="196"/>
    </row>
    <row r="10" spans="1:13" ht="15.75">
      <c r="A10" s="2812"/>
      <c r="B10" s="2836"/>
      <c r="C10" s="2742" t="s">
        <v>716</v>
      </c>
      <c r="D10" s="2590"/>
      <c r="E10" s="633"/>
      <c r="F10" s="2590" t="s">
        <v>716</v>
      </c>
      <c r="G10" s="2590"/>
      <c r="H10" s="633"/>
      <c r="I10" s="2590" t="s">
        <v>716</v>
      </c>
      <c r="J10" s="2590"/>
      <c r="K10" s="633"/>
      <c r="L10" s="117"/>
      <c r="M10" s="197"/>
    </row>
    <row r="11" spans="1:13" ht="49.5" customHeight="1">
      <c r="A11" s="2812"/>
      <c r="B11" s="218" t="s">
        <v>717</v>
      </c>
      <c r="C11" s="3099" t="s">
        <v>1275</v>
      </c>
      <c r="D11" s="3037"/>
      <c r="E11" s="3037"/>
      <c r="F11" s="3037"/>
      <c r="G11" s="3037"/>
      <c r="H11" s="3037"/>
      <c r="I11" s="3037"/>
      <c r="J11" s="3037"/>
      <c r="K11" s="3037"/>
      <c r="L11" s="3037"/>
      <c r="M11" s="3038"/>
    </row>
    <row r="12" spans="1:13" ht="48.75" customHeight="1">
      <c r="A12" s="2812"/>
      <c r="B12" s="218" t="s">
        <v>887</v>
      </c>
      <c r="C12" s="3099" t="s">
        <v>1276</v>
      </c>
      <c r="D12" s="3037"/>
      <c r="E12" s="3037"/>
      <c r="F12" s="3037"/>
      <c r="G12" s="3037"/>
      <c r="H12" s="3037"/>
      <c r="I12" s="3037"/>
      <c r="J12" s="3037"/>
      <c r="K12" s="3037"/>
      <c r="L12" s="3037"/>
      <c r="M12" s="3038"/>
    </row>
    <row r="13" spans="1:13" ht="47.25" customHeight="1">
      <c r="A13" s="2812"/>
      <c r="B13" s="218" t="s">
        <v>889</v>
      </c>
      <c r="C13" s="2767" t="s">
        <v>411</v>
      </c>
      <c r="D13" s="2603"/>
      <c r="E13" s="2603"/>
      <c r="F13" s="2603"/>
      <c r="G13" s="2603"/>
      <c r="H13" s="2603"/>
      <c r="I13" s="2603"/>
      <c r="J13" s="2603"/>
      <c r="K13" s="2603"/>
      <c r="L13" s="2603"/>
      <c r="M13" s="2768"/>
    </row>
    <row r="14" spans="1:13" ht="48" customHeight="1">
      <c r="A14" s="2812"/>
      <c r="B14" s="665" t="s">
        <v>890</v>
      </c>
      <c r="C14" s="2755" t="s">
        <v>69</v>
      </c>
      <c r="D14" s="2587"/>
      <c r="E14" s="106" t="s">
        <v>108</v>
      </c>
      <c r="F14" s="2770" t="s">
        <v>1277</v>
      </c>
      <c r="G14" s="2587"/>
      <c r="H14" s="2587"/>
      <c r="I14" s="2587"/>
      <c r="J14" s="2587"/>
      <c r="K14" s="2587"/>
      <c r="L14" s="2587"/>
      <c r="M14" s="2756"/>
    </row>
    <row r="15" spans="1:13" ht="15.75">
      <c r="A15" s="2935" t="s">
        <v>719</v>
      </c>
      <c r="B15" s="150" t="s">
        <v>217</v>
      </c>
      <c r="C15" s="2755" t="s">
        <v>1278</v>
      </c>
      <c r="D15" s="2587"/>
      <c r="E15" s="2587"/>
      <c r="F15" s="2587"/>
      <c r="G15" s="2587"/>
      <c r="H15" s="2587"/>
      <c r="I15" s="2587"/>
      <c r="J15" s="2587"/>
      <c r="K15" s="2587"/>
      <c r="L15" s="2587"/>
      <c r="M15" s="2756"/>
    </row>
    <row r="16" spans="1:13" ht="35.25" customHeight="1">
      <c r="A16" s="2826"/>
      <c r="B16" s="150" t="s">
        <v>892</v>
      </c>
      <c r="C16" s="2755" t="s">
        <v>472</v>
      </c>
      <c r="D16" s="2587"/>
      <c r="E16" s="2587"/>
      <c r="F16" s="2587"/>
      <c r="G16" s="2587"/>
      <c r="H16" s="2587"/>
      <c r="I16" s="2587"/>
      <c r="J16" s="2587"/>
      <c r="K16" s="2587"/>
      <c r="L16" s="2587"/>
      <c r="M16" s="2756"/>
    </row>
    <row r="17" spans="1:13" ht="15.75">
      <c r="A17" s="2826"/>
      <c r="B17" s="2822" t="s">
        <v>720</v>
      </c>
      <c r="C17" s="198"/>
      <c r="D17" s="168"/>
      <c r="E17" s="168"/>
      <c r="F17" s="168"/>
      <c r="G17" s="168"/>
      <c r="H17" s="168"/>
      <c r="I17" s="168"/>
      <c r="J17" s="168"/>
      <c r="K17" s="168"/>
      <c r="L17" s="168"/>
      <c r="M17" s="199"/>
    </row>
    <row r="18" spans="1:13" ht="15.75">
      <c r="A18" s="2826"/>
      <c r="B18" s="2823"/>
      <c r="C18" s="200"/>
      <c r="D18" s="64" t="s">
        <v>1279</v>
      </c>
      <c r="E18" s="5"/>
      <c r="F18" s="64"/>
      <c r="G18" s="5"/>
      <c r="H18" s="64"/>
      <c r="I18" s="5"/>
      <c r="J18" s="64"/>
      <c r="K18" s="5"/>
      <c r="L18" s="5"/>
      <c r="M18" s="201"/>
    </row>
    <row r="19" spans="1:13" ht="15.75">
      <c r="A19" s="2826"/>
      <c r="B19" s="2823"/>
      <c r="C19" s="202" t="s">
        <v>721</v>
      </c>
      <c r="D19" s="66"/>
      <c r="E19" s="67" t="s">
        <v>722</v>
      </c>
      <c r="F19" s="66"/>
      <c r="G19" s="67" t="s">
        <v>723</v>
      </c>
      <c r="H19" s="66"/>
      <c r="I19" s="67" t="s">
        <v>724</v>
      </c>
      <c r="J19" s="120"/>
      <c r="K19" s="67"/>
      <c r="L19" s="67"/>
      <c r="M19" s="203"/>
    </row>
    <row r="20" spans="1:13" ht="15.75">
      <c r="A20" s="2826"/>
      <c r="B20" s="2823"/>
      <c r="C20" s="202" t="s">
        <v>725</v>
      </c>
      <c r="D20" s="524"/>
      <c r="E20" s="67" t="s">
        <v>726</v>
      </c>
      <c r="F20" s="68"/>
      <c r="G20" s="67" t="s">
        <v>727</v>
      </c>
      <c r="H20" s="68"/>
      <c r="I20" s="67"/>
      <c r="J20" s="87"/>
      <c r="K20" s="67"/>
      <c r="L20" s="67"/>
      <c r="M20" s="203"/>
    </row>
    <row r="21" spans="1:13" ht="15.75">
      <c r="A21" s="2826"/>
      <c r="B21" s="2823"/>
      <c r="C21" s="202" t="s">
        <v>728</v>
      </c>
      <c r="D21" s="524"/>
      <c r="E21" s="67" t="s">
        <v>729</v>
      </c>
      <c r="F21" s="524"/>
      <c r="G21" s="67"/>
      <c r="H21" s="87"/>
      <c r="I21" s="67"/>
      <c r="J21" s="87"/>
      <c r="K21" s="67"/>
      <c r="L21" s="67"/>
      <c r="M21" s="203"/>
    </row>
    <row r="22" spans="1:13" ht="15.75">
      <c r="A22" s="2826"/>
      <c r="B22" s="2823"/>
      <c r="C22" s="202" t="s">
        <v>105</v>
      </c>
      <c r="D22" s="358" t="s">
        <v>730</v>
      </c>
      <c r="E22" s="67" t="s">
        <v>731</v>
      </c>
      <c r="F22" s="664" t="s">
        <v>1280</v>
      </c>
      <c r="G22" s="664"/>
      <c r="H22" s="664"/>
      <c r="I22" s="664"/>
      <c r="J22" s="664"/>
      <c r="K22" s="664"/>
      <c r="L22" s="664"/>
      <c r="M22" s="996"/>
    </row>
    <row r="23" spans="1:13" ht="15.75">
      <c r="A23" s="2826"/>
      <c r="B23" s="2836"/>
      <c r="C23" s="204"/>
      <c r="D23" s="69"/>
      <c r="E23" s="69"/>
      <c r="F23" s="69"/>
      <c r="G23" s="69"/>
      <c r="H23" s="69"/>
      <c r="I23" s="69"/>
      <c r="J23" s="69"/>
      <c r="K23" s="69"/>
      <c r="L23" s="69"/>
      <c r="M23" s="205"/>
    </row>
    <row r="24" spans="1:13" ht="15.75">
      <c r="A24" s="2826"/>
      <c r="B24" s="2822" t="s">
        <v>733</v>
      </c>
      <c r="C24" s="206"/>
      <c r="D24" s="71"/>
      <c r="E24" s="71"/>
      <c r="F24" s="71"/>
      <c r="G24" s="71"/>
      <c r="H24" s="71"/>
      <c r="I24" s="71"/>
      <c r="J24" s="71"/>
      <c r="K24" s="71"/>
      <c r="L24" s="115"/>
      <c r="M24" s="195"/>
    </row>
    <row r="25" spans="1:13" ht="15.75">
      <c r="A25" s="2826"/>
      <c r="B25" s="2823"/>
      <c r="C25" s="202" t="s">
        <v>734</v>
      </c>
      <c r="D25" s="68"/>
      <c r="E25" s="72"/>
      <c r="F25" s="67" t="s">
        <v>735</v>
      </c>
      <c r="G25" s="524"/>
      <c r="H25" s="72"/>
      <c r="I25" s="67" t="s">
        <v>736</v>
      </c>
      <c r="J25" s="524" t="s">
        <v>730</v>
      </c>
      <c r="K25" s="72"/>
      <c r="L25" s="8"/>
      <c r="M25" s="196"/>
    </row>
    <row r="26" spans="1:13" ht="15.75">
      <c r="A26" s="2826"/>
      <c r="B26" s="2823"/>
      <c r="C26" s="202" t="s">
        <v>737</v>
      </c>
      <c r="D26" s="73"/>
      <c r="E26" s="8"/>
      <c r="F26" s="67" t="s">
        <v>738</v>
      </c>
      <c r="G26" s="68"/>
      <c r="H26" s="8"/>
      <c r="I26" s="9"/>
      <c r="J26" s="8"/>
      <c r="K26" s="10"/>
      <c r="L26" s="8"/>
      <c r="M26" s="196"/>
    </row>
    <row r="27" spans="1:13" ht="15.75">
      <c r="A27" s="2826"/>
      <c r="B27" s="2823"/>
      <c r="C27" s="207"/>
      <c r="D27" s="74"/>
      <c r="E27" s="74"/>
      <c r="F27" s="74"/>
      <c r="G27" s="74"/>
      <c r="H27" s="74"/>
      <c r="I27" s="74"/>
      <c r="J27" s="74"/>
      <c r="K27" s="74"/>
      <c r="L27" s="117"/>
      <c r="M27" s="197"/>
    </row>
    <row r="28" spans="1:13" ht="15.75">
      <c r="A28" s="2826"/>
      <c r="B28" s="477" t="s">
        <v>739</v>
      </c>
      <c r="C28" s="208"/>
      <c r="D28" s="84"/>
      <c r="E28" s="84"/>
      <c r="F28" s="84"/>
      <c r="G28" s="84"/>
      <c r="H28" s="84"/>
      <c r="I28" s="84"/>
      <c r="J28" s="84"/>
      <c r="K28" s="84"/>
      <c r="L28" s="84"/>
      <c r="M28" s="209"/>
    </row>
    <row r="29" spans="1:13" ht="15.75">
      <c r="A29" s="2826"/>
      <c r="B29" s="219"/>
      <c r="C29" s="210" t="s">
        <v>740</v>
      </c>
      <c r="D29" s="76" t="s">
        <v>259</v>
      </c>
      <c r="E29" s="72"/>
      <c r="F29" s="77" t="s">
        <v>741</v>
      </c>
      <c r="G29" s="68" t="s">
        <v>259</v>
      </c>
      <c r="H29" s="72"/>
      <c r="I29" s="77" t="s">
        <v>742</v>
      </c>
      <c r="J29" s="618" t="s">
        <v>259</v>
      </c>
      <c r="K29" s="619"/>
      <c r="L29" s="620"/>
      <c r="M29" s="211"/>
    </row>
    <row r="30" spans="1:13" ht="15.75">
      <c r="A30" s="2826"/>
      <c r="B30" s="59"/>
      <c r="C30" s="204"/>
      <c r="D30" s="69"/>
      <c r="E30" s="69"/>
      <c r="F30" s="69"/>
      <c r="G30" s="69"/>
      <c r="H30" s="69"/>
      <c r="I30" s="69"/>
      <c r="J30" s="69"/>
      <c r="K30" s="69"/>
      <c r="L30" s="69"/>
      <c r="M30" s="205"/>
    </row>
    <row r="31" spans="1:13" ht="15.75">
      <c r="A31" s="2826"/>
      <c r="B31" s="2823" t="s">
        <v>744</v>
      </c>
      <c r="C31" s="236"/>
      <c r="D31" s="78"/>
      <c r="E31" s="78"/>
      <c r="F31" s="78"/>
      <c r="G31" s="78"/>
      <c r="H31" s="78"/>
      <c r="I31" s="78"/>
      <c r="J31" s="78"/>
      <c r="K31" s="78"/>
      <c r="L31" s="8"/>
      <c r="M31" s="196"/>
    </row>
    <row r="32" spans="1:13" ht="15.75">
      <c r="A32" s="2826"/>
      <c r="B32" s="2823"/>
      <c r="C32" s="212" t="s">
        <v>745</v>
      </c>
      <c r="D32" s="52">
        <v>2021</v>
      </c>
      <c r="E32" s="11"/>
      <c r="F32" s="72" t="s">
        <v>746</v>
      </c>
      <c r="G32" s="79" t="s">
        <v>747</v>
      </c>
      <c r="H32" s="11"/>
      <c r="I32" s="77"/>
      <c r="J32" s="11"/>
      <c r="K32" s="11"/>
      <c r="L32" s="8"/>
      <c r="M32" s="196"/>
    </row>
    <row r="33" spans="1:13" ht="15.75">
      <c r="A33" s="2826"/>
      <c r="B33" s="2823"/>
      <c r="C33" s="212"/>
      <c r="D33" s="90"/>
      <c r="E33" s="11"/>
      <c r="F33" s="72"/>
      <c r="G33" s="11"/>
      <c r="H33" s="11"/>
      <c r="I33" s="77"/>
      <c r="J33" s="11"/>
      <c r="K33" s="11"/>
      <c r="L33" s="8"/>
      <c r="M33" s="196"/>
    </row>
    <row r="34" spans="1:13" ht="15.75">
      <c r="A34" s="2826"/>
      <c r="B34" s="477" t="s">
        <v>748</v>
      </c>
      <c r="C34" s="666"/>
      <c r="D34" s="628"/>
      <c r="E34" s="628"/>
      <c r="F34" s="628"/>
      <c r="G34" s="628"/>
      <c r="H34" s="628"/>
      <c r="I34" s="628"/>
      <c r="J34" s="628"/>
      <c r="K34" s="628"/>
      <c r="L34" s="628"/>
      <c r="M34" s="422"/>
    </row>
    <row r="35" spans="1:13" ht="15.75">
      <c r="A35" s="2826"/>
      <c r="B35" s="219"/>
      <c r="C35" s="213"/>
      <c r="D35" s="126" t="s">
        <v>749</v>
      </c>
      <c r="E35" s="126"/>
      <c r="F35" s="126" t="s">
        <v>750</v>
      </c>
      <c r="G35" s="126"/>
      <c r="H35" s="33" t="s">
        <v>751</v>
      </c>
      <c r="I35" s="33"/>
      <c r="J35" s="33" t="s">
        <v>752</v>
      </c>
      <c r="K35" s="126"/>
      <c r="L35" s="126" t="s">
        <v>753</v>
      </c>
      <c r="M35" s="980"/>
    </row>
    <row r="36" spans="1:13" ht="15.75">
      <c r="A36" s="2826"/>
      <c r="B36" s="219"/>
      <c r="C36" s="213"/>
      <c r="D36" s="2636">
        <v>1</v>
      </c>
      <c r="E36" s="2766"/>
      <c r="F36" s="681">
        <v>1</v>
      </c>
      <c r="G36" s="660"/>
      <c r="H36" s="681">
        <v>1</v>
      </c>
      <c r="I36" s="660"/>
      <c r="J36" s="681">
        <v>1</v>
      </c>
      <c r="K36" s="660"/>
      <c r="L36" s="681">
        <v>1</v>
      </c>
      <c r="M36" s="668"/>
    </row>
    <row r="37" spans="1:13" ht="15.75">
      <c r="A37" s="2826"/>
      <c r="B37" s="219"/>
      <c r="C37" s="213"/>
      <c r="D37" s="126" t="s">
        <v>983</v>
      </c>
      <c r="E37" s="126"/>
      <c r="F37" s="126" t="s">
        <v>984</v>
      </c>
      <c r="G37" s="126"/>
      <c r="H37" s="33" t="s">
        <v>985</v>
      </c>
      <c r="I37" s="33"/>
      <c r="J37" s="33" t="s">
        <v>986</v>
      </c>
      <c r="K37" s="126"/>
      <c r="L37" s="126" t="s">
        <v>987</v>
      </c>
      <c r="M37" s="201"/>
    </row>
    <row r="38" spans="1:13" ht="15.75">
      <c r="A38" s="2826"/>
      <c r="B38" s="219"/>
      <c r="C38" s="213"/>
      <c r="D38" s="681"/>
      <c r="E38" s="660"/>
      <c r="F38" s="646"/>
      <c r="G38" s="660"/>
      <c r="H38" s="646"/>
      <c r="I38" s="660"/>
      <c r="J38" s="646"/>
      <c r="K38" s="660"/>
      <c r="L38" s="646"/>
      <c r="M38" s="668"/>
    </row>
    <row r="39" spans="1:13" ht="15.75">
      <c r="A39" s="2826"/>
      <c r="B39" s="219"/>
      <c r="C39" s="213"/>
      <c r="D39" s="126" t="s">
        <v>988</v>
      </c>
      <c r="E39" s="126"/>
      <c r="F39" s="126" t="s">
        <v>989</v>
      </c>
      <c r="G39" s="126"/>
      <c r="H39" s="33" t="s">
        <v>990</v>
      </c>
      <c r="I39" s="33"/>
      <c r="J39" s="33" t="s">
        <v>991</v>
      </c>
      <c r="K39" s="126"/>
      <c r="L39" s="126" t="s">
        <v>806</v>
      </c>
      <c r="M39" s="201"/>
    </row>
    <row r="40" spans="1:13" ht="15.75">
      <c r="A40" s="2826"/>
      <c r="B40" s="219"/>
      <c r="C40" s="213"/>
      <c r="D40" s="646"/>
      <c r="E40" s="660"/>
      <c r="F40" s="646"/>
      <c r="G40" s="660"/>
      <c r="H40" s="646"/>
      <c r="I40" s="660"/>
      <c r="J40" s="646"/>
      <c r="K40" s="660"/>
      <c r="L40" s="646"/>
      <c r="M40" s="668"/>
    </row>
    <row r="41" spans="1:13" ht="15.75">
      <c r="A41" s="2826"/>
      <c r="B41" s="219"/>
      <c r="C41" s="213"/>
      <c r="D41" s="62" t="s">
        <v>806</v>
      </c>
      <c r="E41" s="667"/>
      <c r="F41" s="62" t="s">
        <v>754</v>
      </c>
      <c r="G41" s="667"/>
      <c r="H41" s="88"/>
      <c r="I41" s="647"/>
      <c r="J41" s="88"/>
      <c r="K41" s="647"/>
      <c r="L41" s="88"/>
      <c r="M41" s="465"/>
    </row>
    <row r="42" spans="1:13" ht="15.75">
      <c r="A42" s="2826"/>
      <c r="B42" s="219"/>
      <c r="C42" s="213"/>
      <c r="D42" s="681">
        <v>2025</v>
      </c>
      <c r="E42" s="660"/>
      <c r="F42" s="2628">
        <v>5</v>
      </c>
      <c r="G42" s="2629"/>
      <c r="H42" s="661"/>
      <c r="I42" s="126"/>
      <c r="J42" s="661"/>
      <c r="K42" s="126"/>
      <c r="L42" s="661"/>
      <c r="M42" s="466"/>
    </row>
    <row r="43" spans="1:13" ht="15.75">
      <c r="A43" s="2826"/>
      <c r="B43" s="59"/>
      <c r="C43" s="467"/>
      <c r="D43" s="117"/>
      <c r="E43" s="117"/>
      <c r="F43" s="117"/>
      <c r="G43" s="117"/>
      <c r="H43" s="2828"/>
      <c r="I43" s="2828"/>
      <c r="J43" s="645"/>
      <c r="K43" s="648"/>
      <c r="L43" s="645"/>
      <c r="M43" s="468"/>
    </row>
    <row r="44" spans="1:13" ht="15.75">
      <c r="A44" s="2826"/>
      <c r="B44" s="2823" t="s">
        <v>755</v>
      </c>
      <c r="C44" s="472"/>
      <c r="D44" s="87"/>
      <c r="E44" s="87"/>
      <c r="F44" s="87"/>
      <c r="G44" s="87"/>
      <c r="H44" s="87"/>
      <c r="I44" s="87"/>
      <c r="J44" s="87"/>
      <c r="K44" s="87"/>
      <c r="L44" s="8"/>
      <c r="M44" s="196"/>
    </row>
    <row r="45" spans="1:13" ht="15.75">
      <c r="A45" s="2826"/>
      <c r="B45" s="2823"/>
      <c r="C45" s="215"/>
      <c r="D45" s="12" t="s">
        <v>93</v>
      </c>
      <c r="E45" s="83" t="s">
        <v>95</v>
      </c>
      <c r="F45" s="2614" t="s">
        <v>756</v>
      </c>
      <c r="G45" s="2615" t="s">
        <v>1281</v>
      </c>
      <c r="H45" s="2615"/>
      <c r="I45" s="2615"/>
      <c r="J45" s="2615"/>
      <c r="K45" s="109" t="s">
        <v>757</v>
      </c>
      <c r="L45" s="3104" t="s">
        <v>807</v>
      </c>
      <c r="M45" s="3105"/>
    </row>
    <row r="46" spans="1:13" ht="15.75">
      <c r="A46" s="2826"/>
      <c r="B46" s="2823"/>
      <c r="C46" s="215"/>
      <c r="D46" s="110" t="s">
        <v>730</v>
      </c>
      <c r="E46" s="524"/>
      <c r="F46" s="2614"/>
      <c r="G46" s="2615"/>
      <c r="H46" s="2615"/>
      <c r="I46" s="2615"/>
      <c r="J46" s="2615"/>
      <c r="K46" s="8"/>
      <c r="L46" s="3106"/>
      <c r="M46" s="3107"/>
    </row>
    <row r="47" spans="1:13" ht="15.75">
      <c r="A47" s="2826"/>
      <c r="B47" s="2836"/>
      <c r="C47" s="216"/>
      <c r="D47" s="117"/>
      <c r="E47" s="117"/>
      <c r="F47" s="117"/>
      <c r="G47" s="117"/>
      <c r="H47" s="117"/>
      <c r="I47" s="117"/>
      <c r="J47" s="117"/>
      <c r="K47" s="117"/>
      <c r="L47" s="8"/>
      <c r="M47" s="196"/>
    </row>
    <row r="48" spans="1:13" ht="15.75">
      <c r="A48" s="2826"/>
      <c r="B48" s="150" t="s">
        <v>758</v>
      </c>
      <c r="C48" s="3108" t="s">
        <v>1282</v>
      </c>
      <c r="D48" s="3109"/>
      <c r="E48" s="3109"/>
      <c r="F48" s="3109"/>
      <c r="G48" s="3109"/>
      <c r="H48" s="3109"/>
      <c r="I48" s="3109"/>
      <c r="J48" s="3109"/>
      <c r="K48" s="3109"/>
      <c r="L48" s="3109"/>
      <c r="M48" s="3110"/>
    </row>
    <row r="49" spans="1:13" ht="15.75">
      <c r="A49" s="2826"/>
      <c r="B49" s="150" t="s">
        <v>760</v>
      </c>
      <c r="C49" s="3108" t="s">
        <v>259</v>
      </c>
      <c r="D49" s="3109"/>
      <c r="E49" s="3109"/>
      <c r="F49" s="3109"/>
      <c r="G49" s="3109"/>
      <c r="H49" s="3109"/>
      <c r="I49" s="3109"/>
      <c r="J49" s="3109"/>
      <c r="K49" s="3109"/>
      <c r="L49" s="3109"/>
      <c r="M49" s="3110"/>
    </row>
    <row r="50" spans="1:13" ht="15.75">
      <c r="A50" s="2826"/>
      <c r="B50" s="150" t="s">
        <v>762</v>
      </c>
      <c r="C50" s="3108" t="s">
        <v>1169</v>
      </c>
      <c r="D50" s="3109"/>
      <c r="E50" s="3109"/>
      <c r="F50" s="3109"/>
      <c r="G50" s="3109"/>
      <c r="H50" s="3109"/>
      <c r="I50" s="3109"/>
      <c r="J50" s="3109"/>
      <c r="K50" s="3109"/>
      <c r="L50" s="3109"/>
      <c r="M50" s="3110"/>
    </row>
    <row r="51" spans="1:13" ht="15.75">
      <c r="A51" s="2827"/>
      <c r="B51" s="150" t="s">
        <v>764</v>
      </c>
      <c r="C51" s="3108" t="s">
        <v>1283</v>
      </c>
      <c r="D51" s="3109"/>
      <c r="E51" s="3109"/>
      <c r="F51" s="3109"/>
      <c r="G51" s="3109"/>
      <c r="H51" s="3109"/>
      <c r="I51" s="3109"/>
      <c r="J51" s="3109"/>
      <c r="K51" s="3109"/>
      <c r="L51" s="3109"/>
      <c r="M51" s="3110"/>
    </row>
    <row r="52" spans="1:13" ht="15.75">
      <c r="A52" s="2616" t="s">
        <v>765</v>
      </c>
      <c r="B52" s="649" t="s">
        <v>766</v>
      </c>
      <c r="C52" s="3112" t="s">
        <v>475</v>
      </c>
      <c r="D52" s="3102"/>
      <c r="E52" s="3102"/>
      <c r="F52" s="3102"/>
      <c r="G52" s="3102"/>
      <c r="H52" s="3102"/>
      <c r="I52" s="3102"/>
      <c r="J52" s="3102"/>
      <c r="K52" s="3102"/>
      <c r="L52" s="3102"/>
      <c r="M52" s="3103"/>
    </row>
    <row r="53" spans="1:13" ht="15.75">
      <c r="A53" s="2617"/>
      <c r="B53" s="649" t="s">
        <v>767</v>
      </c>
      <c r="C53" s="3112" t="s">
        <v>1284</v>
      </c>
      <c r="D53" s="3102"/>
      <c r="E53" s="3102"/>
      <c r="F53" s="3102"/>
      <c r="G53" s="3102"/>
      <c r="H53" s="3102"/>
      <c r="I53" s="3102"/>
      <c r="J53" s="3102"/>
      <c r="K53" s="3102"/>
      <c r="L53" s="3102"/>
      <c r="M53" s="3103"/>
    </row>
    <row r="54" spans="1:13" ht="15.75">
      <c r="A54" s="2617"/>
      <c r="B54" s="649" t="s">
        <v>769</v>
      </c>
      <c r="C54" s="3112" t="s">
        <v>56</v>
      </c>
      <c r="D54" s="3102"/>
      <c r="E54" s="3102"/>
      <c r="F54" s="3102"/>
      <c r="G54" s="3102"/>
      <c r="H54" s="3102"/>
      <c r="I54" s="3102"/>
      <c r="J54" s="3102"/>
      <c r="K54" s="3102"/>
      <c r="L54" s="3102"/>
      <c r="M54" s="3103"/>
    </row>
    <row r="55" spans="1:13" ht="15.75">
      <c r="A55" s="2617"/>
      <c r="B55" s="220" t="s">
        <v>770</v>
      </c>
      <c r="C55" s="3112" t="s">
        <v>1285</v>
      </c>
      <c r="D55" s="3102"/>
      <c r="E55" s="3102"/>
      <c r="F55" s="3102"/>
      <c r="G55" s="3102"/>
      <c r="H55" s="3102"/>
      <c r="I55" s="3102"/>
      <c r="J55" s="3102"/>
      <c r="K55" s="3102"/>
      <c r="L55" s="3102"/>
      <c r="M55" s="3103"/>
    </row>
    <row r="56" spans="1:13" ht="15.75">
      <c r="A56" s="2617"/>
      <c r="B56" s="649" t="s">
        <v>771</v>
      </c>
      <c r="C56" s="3101" t="s">
        <v>476</v>
      </c>
      <c r="D56" s="3102"/>
      <c r="E56" s="3102"/>
      <c r="F56" s="3102"/>
      <c r="G56" s="3102"/>
      <c r="H56" s="3102"/>
      <c r="I56" s="3102"/>
      <c r="J56" s="3102"/>
      <c r="K56" s="3102"/>
      <c r="L56" s="3102"/>
      <c r="M56" s="3103"/>
    </row>
    <row r="57" spans="1:13" ht="15.75">
      <c r="A57" s="2824"/>
      <c r="B57" s="649" t="s">
        <v>773</v>
      </c>
      <c r="C57" s="2732">
        <v>3279797</v>
      </c>
      <c r="D57" s="2512"/>
      <c r="E57" s="2512"/>
      <c r="F57" s="2512"/>
      <c r="G57" s="2512"/>
      <c r="H57" s="2512"/>
      <c r="I57" s="2512"/>
      <c r="J57" s="2512"/>
      <c r="K57" s="2512"/>
      <c r="L57" s="2512"/>
      <c r="M57" s="2558"/>
    </row>
    <row r="58" spans="1:13" ht="15.75">
      <c r="A58" s="2616" t="s">
        <v>774</v>
      </c>
      <c r="B58" s="698" t="s">
        <v>775</v>
      </c>
      <c r="C58" s="3111" t="s">
        <v>1286</v>
      </c>
      <c r="D58" s="3088"/>
      <c r="E58" s="3088"/>
      <c r="F58" s="3088"/>
      <c r="G58" s="3088"/>
      <c r="H58" s="3088"/>
      <c r="I58" s="3088"/>
      <c r="J58" s="3088"/>
      <c r="K58" s="3088"/>
      <c r="L58" s="3088"/>
      <c r="M58" s="3089"/>
    </row>
    <row r="59" spans="1:13" ht="15.75">
      <c r="A59" s="2617"/>
      <c r="B59" s="698" t="s">
        <v>777</v>
      </c>
      <c r="C59" s="3111" t="s">
        <v>1258</v>
      </c>
      <c r="D59" s="3088"/>
      <c r="E59" s="3088"/>
      <c r="F59" s="3088"/>
      <c r="G59" s="3088"/>
      <c r="H59" s="3088"/>
      <c r="I59" s="3088"/>
      <c r="J59" s="3088"/>
      <c r="K59" s="3088"/>
      <c r="L59" s="3088"/>
      <c r="M59" s="3089"/>
    </row>
    <row r="60" spans="1:13" ht="15.75" customHeight="1">
      <c r="A60" s="2617"/>
      <c r="B60" s="221" t="s">
        <v>230</v>
      </c>
      <c r="C60" s="3111" t="s">
        <v>1174</v>
      </c>
      <c r="D60" s="3088"/>
      <c r="E60" s="3088"/>
      <c r="F60" s="3088"/>
      <c r="G60" s="3088"/>
      <c r="H60" s="3088"/>
      <c r="I60" s="3088"/>
      <c r="J60" s="3088"/>
      <c r="K60" s="3088"/>
      <c r="L60" s="3088"/>
      <c r="M60" s="3089"/>
    </row>
    <row r="61" spans="1:13" ht="114.75" customHeight="1">
      <c r="A61" s="121" t="s">
        <v>780</v>
      </c>
      <c r="B61" s="1679"/>
      <c r="C61" s="3100" t="s">
        <v>1287</v>
      </c>
      <c r="D61" s="3044"/>
      <c r="E61" s="3044"/>
      <c r="F61" s="3044"/>
      <c r="G61" s="3044"/>
      <c r="H61" s="3044"/>
      <c r="I61" s="3044"/>
      <c r="J61" s="3044"/>
      <c r="K61" s="3044"/>
      <c r="L61" s="3044"/>
      <c r="M61" s="3045"/>
    </row>
  </sheetData>
  <mergeCells count="51">
    <mergeCell ref="A1:M1"/>
    <mergeCell ref="A58:A60"/>
    <mergeCell ref="C58:M58"/>
    <mergeCell ref="C59:M59"/>
    <mergeCell ref="C60:M60"/>
    <mergeCell ref="A52:A57"/>
    <mergeCell ref="C52:M52"/>
    <mergeCell ref="C53:M53"/>
    <mergeCell ref="C54:M54"/>
    <mergeCell ref="C55:M55"/>
    <mergeCell ref="C49:M49"/>
    <mergeCell ref="C50:M50"/>
    <mergeCell ref="C51:M51"/>
    <mergeCell ref="F10:G10"/>
    <mergeCell ref="I10:J10"/>
    <mergeCell ref="A15:A51"/>
    <mergeCell ref="C61:M61"/>
    <mergeCell ref="C56:M56"/>
    <mergeCell ref="C57:M57"/>
    <mergeCell ref="B44:B47"/>
    <mergeCell ref="F45:F46"/>
    <mergeCell ref="G45:J46"/>
    <mergeCell ref="L45:M46"/>
    <mergeCell ref="C48:M48"/>
    <mergeCell ref="B31:B33"/>
    <mergeCell ref="D36:E36"/>
    <mergeCell ref="F42:G42"/>
    <mergeCell ref="H43:I43"/>
    <mergeCell ref="C12:M12"/>
    <mergeCell ref="C13:M13"/>
    <mergeCell ref="C15:M15"/>
    <mergeCell ref="C16:M16"/>
    <mergeCell ref="B17:B23"/>
    <mergeCell ref="B24:B27"/>
    <mergeCell ref="C14:D14"/>
    <mergeCell ref="F14:M14"/>
    <mergeCell ref="A2:A14"/>
    <mergeCell ref="C2:M2"/>
    <mergeCell ref="C3:M3"/>
    <mergeCell ref="F4:G4"/>
    <mergeCell ref="I4:M4"/>
    <mergeCell ref="C5:M5"/>
    <mergeCell ref="C6:M6"/>
    <mergeCell ref="C7:D7"/>
    <mergeCell ref="I7:M7"/>
    <mergeCell ref="B8:B10"/>
    <mergeCell ref="C8:D9"/>
    <mergeCell ref="F9:G9"/>
    <mergeCell ref="I9:J9"/>
    <mergeCell ref="C10:D10"/>
    <mergeCell ref="C11:M11"/>
  </mergeCells>
  <dataValidations count="7">
    <dataValidation allowBlank="1" showInputMessage="1" showErrorMessage="1" prompt="Identifique el ODS a que le apunta el indicador de producto. Seleccione de la lista desplegable._x000a_" sqref="B14" xr:uid="{00000000-0002-0000-2400-000000000000}"/>
    <dataValidation allowBlank="1" showInputMessage="1" showErrorMessage="1" prompt="Identifique la meta ODS a que le apunta el indicador de producto. Seleccione de la lista desplegable." sqref="E14" xr:uid="{00000000-0002-0000-2400-000001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2400-000002000000}"/>
    <dataValidation type="list" allowBlank="1" showInputMessage="1" showErrorMessage="1" sqref="I7:M7" xr:uid="{00000000-0002-0000-2400-000003000000}">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5" xr:uid="{00000000-0002-0000-2400-000004000000}"/>
    <dataValidation allowBlank="1" showInputMessage="1" showErrorMessage="1" prompt="Seleccione de la lista desplegable" sqref="B4 B7 H7" xr:uid="{00000000-0002-0000-2400-000005000000}"/>
    <dataValidation allowBlank="1" showInputMessage="1" showErrorMessage="1" prompt="Incluir una ficha por cada indicador, ya sea de producto o de resultado" sqref="A1" xr:uid="{00000000-0002-0000-2400-000006000000}"/>
  </dataValidations>
  <hyperlinks>
    <hyperlink ref="C56" r:id="rId1"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FF"/>
  </sheetPr>
  <dimension ref="A1:M64"/>
  <sheetViews>
    <sheetView topLeftCell="A33" zoomScale="85" zoomScaleNormal="85" workbookViewId="0">
      <selection activeCell="T25" sqref="T25"/>
    </sheetView>
  </sheetViews>
  <sheetFormatPr baseColWidth="10" defaultColWidth="11.42578125" defaultRowHeight="15"/>
  <cols>
    <col min="1" max="1" width="30.85546875" customWidth="1"/>
    <col min="2" max="2" width="33.5703125" customWidth="1"/>
    <col min="8" max="8" width="15.85546875" customWidth="1"/>
  </cols>
  <sheetData>
    <row r="1" spans="1:13" ht="26.25" customHeight="1">
      <c r="A1" s="2591" t="s">
        <v>1288</v>
      </c>
      <c r="B1" s="2592"/>
      <c r="C1" s="2592"/>
      <c r="D1" s="2592"/>
      <c r="E1" s="2592"/>
      <c r="F1" s="2592"/>
      <c r="G1" s="2592"/>
      <c r="H1" s="2592"/>
      <c r="I1" s="2592"/>
      <c r="J1" s="2592"/>
      <c r="K1" s="2592"/>
      <c r="L1" s="2592"/>
      <c r="M1" s="2593"/>
    </row>
    <row r="2" spans="1:13" ht="31.5" customHeight="1">
      <c r="A2" s="2952" t="s">
        <v>707</v>
      </c>
      <c r="B2" s="217" t="s">
        <v>708</v>
      </c>
      <c r="C2" s="3119" t="s">
        <v>478</v>
      </c>
      <c r="D2" s="3120"/>
      <c r="E2" s="3120"/>
      <c r="F2" s="3120"/>
      <c r="G2" s="3120"/>
      <c r="H2" s="3120"/>
      <c r="I2" s="3120"/>
      <c r="J2" s="3120"/>
      <c r="K2" s="3120"/>
      <c r="L2" s="3120"/>
      <c r="M2" s="3121"/>
    </row>
    <row r="3" spans="1:13" ht="47.25">
      <c r="A3" s="2953"/>
      <c r="B3" s="218" t="s">
        <v>709</v>
      </c>
      <c r="C3" s="2957" t="s">
        <v>1178</v>
      </c>
      <c r="D3" s="2958"/>
      <c r="E3" s="2958"/>
      <c r="F3" s="2958"/>
      <c r="G3" s="2958"/>
      <c r="H3" s="2958"/>
      <c r="I3" s="2958"/>
      <c r="J3" s="2958"/>
      <c r="K3" s="2958"/>
      <c r="L3" s="2958"/>
      <c r="M3" s="2959"/>
    </row>
    <row r="4" spans="1:13" ht="38.25" customHeight="1">
      <c r="A4" s="2953"/>
      <c r="B4" s="725" t="s">
        <v>226</v>
      </c>
      <c r="C4" s="969" t="s">
        <v>93</v>
      </c>
      <c r="D4" s="656"/>
      <c r="E4" s="111"/>
      <c r="F4" s="2583" t="s">
        <v>227</v>
      </c>
      <c r="G4" s="2584"/>
      <c r="H4" s="112">
        <v>21</v>
      </c>
      <c r="I4" s="2585" t="s">
        <v>1289</v>
      </c>
      <c r="J4" s="2512"/>
      <c r="K4" s="2512"/>
      <c r="L4" s="2512"/>
      <c r="M4" s="2558"/>
    </row>
    <row r="5" spans="1:13" ht="15.75">
      <c r="A5" s="2953"/>
      <c r="B5" s="59" t="s">
        <v>711</v>
      </c>
      <c r="C5" s="3092" t="s">
        <v>1273</v>
      </c>
      <c r="D5" s="3093"/>
      <c r="E5" s="3093"/>
      <c r="F5" s="3093"/>
      <c r="G5" s="3093"/>
      <c r="H5" s="3093"/>
      <c r="I5" s="3093"/>
      <c r="J5" s="3093"/>
      <c r="K5" s="3093"/>
      <c r="L5" s="3093"/>
      <c r="M5" s="3094"/>
    </row>
    <row r="6" spans="1:13" ht="15.75">
      <c r="A6" s="2953"/>
      <c r="B6" s="725" t="s">
        <v>712</v>
      </c>
      <c r="C6" s="2732" t="s">
        <v>1274</v>
      </c>
      <c r="D6" s="2512"/>
      <c r="E6" s="2512"/>
      <c r="F6" s="2512"/>
      <c r="G6" s="2512"/>
      <c r="H6" s="2512"/>
      <c r="I6" s="2512"/>
      <c r="J6" s="2512"/>
      <c r="K6" s="2512"/>
      <c r="L6" s="2512"/>
      <c r="M6" s="2558"/>
    </row>
    <row r="7" spans="1:13" ht="15.75">
      <c r="A7" s="2953"/>
      <c r="B7" s="150" t="s">
        <v>713</v>
      </c>
      <c r="C7" s="2818" t="s">
        <v>33</v>
      </c>
      <c r="D7" s="2599"/>
      <c r="E7" s="113"/>
      <c r="F7" s="113"/>
      <c r="G7" s="114"/>
      <c r="H7" s="86" t="s">
        <v>230</v>
      </c>
      <c r="I7" s="2600" t="s">
        <v>56</v>
      </c>
      <c r="J7" s="2599"/>
      <c r="K7" s="2599"/>
      <c r="L7" s="2599"/>
      <c r="M7" s="2769"/>
    </row>
    <row r="8" spans="1:13" ht="15.75">
      <c r="A8" s="2953"/>
      <c r="B8" s="2822" t="s">
        <v>714</v>
      </c>
      <c r="C8" s="3095" t="s">
        <v>715</v>
      </c>
      <c r="D8" s="3096"/>
      <c r="E8" s="716"/>
      <c r="F8" s="716"/>
      <c r="G8" s="716"/>
      <c r="H8" s="716"/>
      <c r="I8" s="716"/>
      <c r="J8" s="716"/>
      <c r="K8" s="716"/>
      <c r="L8" s="115"/>
      <c r="M8" s="195"/>
    </row>
    <row r="9" spans="1:13" ht="15.75">
      <c r="A9" s="2953"/>
      <c r="B9" s="2823"/>
      <c r="C9" s="3097"/>
      <c r="D9" s="3098"/>
      <c r="E9" s="10"/>
      <c r="F9" s="2590"/>
      <c r="G9" s="2590"/>
      <c r="H9" s="10"/>
      <c r="I9" s="2590"/>
      <c r="J9" s="2590"/>
      <c r="K9" s="10"/>
      <c r="L9" s="8"/>
      <c r="M9" s="196"/>
    </row>
    <row r="10" spans="1:13" ht="15.75">
      <c r="A10" s="2953"/>
      <c r="B10" s="2836"/>
      <c r="C10" s="2742" t="s">
        <v>716</v>
      </c>
      <c r="D10" s="2590"/>
      <c r="E10" s="633"/>
      <c r="F10" s="2590" t="s">
        <v>716</v>
      </c>
      <c r="G10" s="2590"/>
      <c r="H10" s="633"/>
      <c r="I10" s="2590" t="s">
        <v>716</v>
      </c>
      <c r="J10" s="2590"/>
      <c r="K10" s="633"/>
      <c r="L10" s="117"/>
      <c r="M10" s="197"/>
    </row>
    <row r="11" spans="1:13" ht="40.5" customHeight="1">
      <c r="A11" s="2953"/>
      <c r="B11" s="218" t="s">
        <v>717</v>
      </c>
      <c r="C11" s="3099" t="s">
        <v>1290</v>
      </c>
      <c r="D11" s="3037"/>
      <c r="E11" s="3037"/>
      <c r="F11" s="3037"/>
      <c r="G11" s="3037"/>
      <c r="H11" s="3037"/>
      <c r="I11" s="3037"/>
      <c r="J11" s="3037"/>
      <c r="K11" s="3037"/>
      <c r="L11" s="3037"/>
      <c r="M11" s="3038"/>
    </row>
    <row r="12" spans="1:13" ht="49.5" customHeight="1">
      <c r="A12" s="2953"/>
      <c r="B12" s="218" t="s">
        <v>887</v>
      </c>
      <c r="C12" s="3099" t="s">
        <v>1291</v>
      </c>
      <c r="D12" s="3037"/>
      <c r="E12" s="3037"/>
      <c r="F12" s="3037"/>
      <c r="G12" s="3037"/>
      <c r="H12" s="3037"/>
      <c r="I12" s="3037"/>
      <c r="J12" s="3037"/>
      <c r="K12" s="3037"/>
      <c r="L12" s="3037"/>
      <c r="M12" s="3038"/>
    </row>
    <row r="13" spans="1:13" ht="47.25" customHeight="1">
      <c r="A13" s="2953"/>
      <c r="B13" s="218" t="s">
        <v>889</v>
      </c>
      <c r="C13" s="2767" t="s">
        <v>411</v>
      </c>
      <c r="D13" s="2603"/>
      <c r="E13" s="2603"/>
      <c r="F13" s="2603"/>
      <c r="G13" s="2603"/>
      <c r="H13" s="2603"/>
      <c r="I13" s="2603"/>
      <c r="J13" s="2603"/>
      <c r="K13" s="2603"/>
      <c r="L13" s="2603"/>
      <c r="M13" s="2768"/>
    </row>
    <row r="14" spans="1:13" ht="55.5" customHeight="1">
      <c r="A14" s="2953"/>
      <c r="B14" s="665" t="s">
        <v>890</v>
      </c>
      <c r="C14" s="2767" t="s">
        <v>69</v>
      </c>
      <c r="D14" s="2603"/>
      <c r="E14" s="352" t="s">
        <v>108</v>
      </c>
      <c r="F14" s="2602" t="s">
        <v>1292</v>
      </c>
      <c r="G14" s="2603"/>
      <c r="H14" s="2603"/>
      <c r="I14" s="2603"/>
      <c r="J14" s="2603"/>
      <c r="K14" s="2603"/>
      <c r="L14" s="2603"/>
      <c r="M14" s="2768"/>
    </row>
    <row r="15" spans="1:13" ht="15.75">
      <c r="A15" s="2935" t="s">
        <v>719</v>
      </c>
      <c r="B15" s="150" t="s">
        <v>217</v>
      </c>
      <c r="C15" s="2755" t="s">
        <v>1293</v>
      </c>
      <c r="D15" s="2587"/>
      <c r="E15" s="2587"/>
      <c r="F15" s="2587"/>
      <c r="G15" s="2587"/>
      <c r="H15" s="2587"/>
      <c r="I15" s="2587"/>
      <c r="J15" s="2587"/>
      <c r="K15" s="2587"/>
      <c r="L15" s="2587"/>
      <c r="M15" s="2756"/>
    </row>
    <row r="16" spans="1:13" ht="36.75" customHeight="1">
      <c r="A16" s="2826"/>
      <c r="B16" s="150" t="s">
        <v>892</v>
      </c>
      <c r="C16" s="2755" t="s">
        <v>479</v>
      </c>
      <c r="D16" s="2587"/>
      <c r="E16" s="2587"/>
      <c r="F16" s="2587"/>
      <c r="G16" s="2587"/>
      <c r="H16" s="2587"/>
      <c r="I16" s="2587"/>
      <c r="J16" s="2587"/>
      <c r="K16" s="2587"/>
      <c r="L16" s="2587"/>
      <c r="M16" s="2756"/>
    </row>
    <row r="17" spans="1:13" ht="15.75">
      <c r="A17" s="2826"/>
      <c r="B17" s="2822" t="s">
        <v>720</v>
      </c>
      <c r="C17" s="198"/>
      <c r="D17" s="168"/>
      <c r="E17" s="168"/>
      <c r="F17" s="168"/>
      <c r="G17" s="168"/>
      <c r="H17" s="168"/>
      <c r="I17" s="168"/>
      <c r="J17" s="168"/>
      <c r="K17" s="168"/>
      <c r="L17" s="168"/>
      <c r="M17" s="199"/>
    </row>
    <row r="18" spans="1:13" ht="15.75">
      <c r="A18" s="2826"/>
      <c r="B18" s="2823"/>
      <c r="C18" s="200"/>
      <c r="D18" s="64" t="s">
        <v>1279</v>
      </c>
      <c r="E18" s="5"/>
      <c r="F18" s="64"/>
      <c r="G18" s="5"/>
      <c r="H18" s="64"/>
      <c r="I18" s="5"/>
      <c r="J18" s="64"/>
      <c r="K18" s="5"/>
      <c r="L18" s="5"/>
      <c r="M18" s="201"/>
    </row>
    <row r="19" spans="1:13" ht="15.75">
      <c r="A19" s="2826"/>
      <c r="B19" s="2823"/>
      <c r="C19" s="202" t="s">
        <v>721</v>
      </c>
      <c r="D19" s="66"/>
      <c r="E19" s="67" t="s">
        <v>722</v>
      </c>
      <c r="F19" s="66"/>
      <c r="G19" s="67" t="s">
        <v>723</v>
      </c>
      <c r="H19" s="66"/>
      <c r="I19" s="67" t="s">
        <v>724</v>
      </c>
      <c r="J19" s="354" t="s">
        <v>730</v>
      </c>
      <c r="K19" s="67"/>
      <c r="L19" s="67"/>
      <c r="M19" s="203"/>
    </row>
    <row r="20" spans="1:13" ht="15.75">
      <c r="A20" s="2826"/>
      <c r="B20" s="2823"/>
      <c r="C20" s="202" t="s">
        <v>725</v>
      </c>
      <c r="D20" s="524"/>
      <c r="E20" s="67" t="s">
        <v>726</v>
      </c>
      <c r="F20" s="68"/>
      <c r="G20" s="67" t="s">
        <v>727</v>
      </c>
      <c r="H20" s="68"/>
      <c r="I20" s="67"/>
      <c r="J20" s="87"/>
      <c r="K20" s="67"/>
      <c r="L20" s="67"/>
      <c r="M20" s="203"/>
    </row>
    <row r="21" spans="1:13" ht="15.75">
      <c r="A21" s="2826"/>
      <c r="B21" s="2823"/>
      <c r="C21" s="202" t="s">
        <v>728</v>
      </c>
      <c r="D21" s="524"/>
      <c r="E21" s="67" t="s">
        <v>729</v>
      </c>
      <c r="F21" s="524"/>
      <c r="G21" s="67"/>
      <c r="H21" s="87"/>
      <c r="I21" s="67"/>
      <c r="J21" s="87"/>
      <c r="K21" s="67"/>
      <c r="L21" s="67"/>
      <c r="M21" s="203"/>
    </row>
    <row r="22" spans="1:13" ht="15.75">
      <c r="A22" s="2826"/>
      <c r="B22" s="2823"/>
      <c r="C22" s="202" t="s">
        <v>105</v>
      </c>
      <c r="D22" s="354"/>
      <c r="E22" s="734" t="s">
        <v>731</v>
      </c>
      <c r="F22" s="1036"/>
      <c r="G22" s="664"/>
      <c r="H22" s="664"/>
      <c r="I22" s="664"/>
      <c r="J22" s="664"/>
      <c r="K22" s="664"/>
      <c r="L22" s="664"/>
      <c r="M22" s="996"/>
    </row>
    <row r="23" spans="1:13" ht="15.75">
      <c r="A23" s="2826"/>
      <c r="B23" s="2836"/>
      <c r="C23" s="204"/>
      <c r="D23" s="69"/>
      <c r="E23" s="69"/>
      <c r="F23" s="69"/>
      <c r="G23" s="69"/>
      <c r="H23" s="69"/>
      <c r="I23" s="69"/>
      <c r="J23" s="69"/>
      <c r="K23" s="69"/>
      <c r="L23" s="69"/>
      <c r="M23" s="205"/>
    </row>
    <row r="24" spans="1:13" ht="15.75">
      <c r="A24" s="2826"/>
      <c r="B24" s="2822" t="s">
        <v>733</v>
      </c>
      <c r="C24" s="206"/>
      <c r="D24" s="71"/>
      <c r="E24" s="71"/>
      <c r="F24" s="71"/>
      <c r="G24" s="71"/>
      <c r="H24" s="71"/>
      <c r="I24" s="71"/>
      <c r="J24" s="71"/>
      <c r="K24" s="71"/>
      <c r="L24" s="115"/>
      <c r="M24" s="195"/>
    </row>
    <row r="25" spans="1:13" ht="15.75">
      <c r="A25" s="2826"/>
      <c r="B25" s="2823"/>
      <c r="C25" s="202" t="s">
        <v>734</v>
      </c>
      <c r="D25" s="68"/>
      <c r="E25" s="72"/>
      <c r="F25" s="67" t="s">
        <v>735</v>
      </c>
      <c r="G25" s="524" t="s">
        <v>730</v>
      </c>
      <c r="H25" s="72"/>
      <c r="I25" s="67" t="s">
        <v>736</v>
      </c>
      <c r="J25" s="524"/>
      <c r="K25" s="72"/>
      <c r="L25" s="8"/>
      <c r="M25" s="196"/>
    </row>
    <row r="26" spans="1:13" ht="15.75">
      <c r="A26" s="2826"/>
      <c r="B26" s="2823"/>
      <c r="C26" s="202" t="s">
        <v>737</v>
      </c>
      <c r="D26" s="73"/>
      <c r="E26" s="8"/>
      <c r="F26" s="67" t="s">
        <v>738</v>
      </c>
      <c r="G26" s="68"/>
      <c r="H26" s="8"/>
      <c r="I26" s="9"/>
      <c r="J26" s="8"/>
      <c r="K26" s="10"/>
      <c r="L26" s="8"/>
      <c r="M26" s="196"/>
    </row>
    <row r="27" spans="1:13" ht="15.75">
      <c r="A27" s="2826"/>
      <c r="B27" s="2823"/>
      <c r="C27" s="207"/>
      <c r="D27" s="74"/>
      <c r="E27" s="74"/>
      <c r="F27" s="74"/>
      <c r="G27" s="74"/>
      <c r="H27" s="74"/>
      <c r="I27" s="74"/>
      <c r="J27" s="74"/>
      <c r="K27" s="74"/>
      <c r="L27" s="117"/>
      <c r="M27" s="197"/>
    </row>
    <row r="28" spans="1:13" ht="15.75">
      <c r="A28" s="2826"/>
      <c r="B28" s="477" t="s">
        <v>739</v>
      </c>
      <c r="C28" s="208"/>
      <c r="D28" s="84"/>
      <c r="E28" s="84"/>
      <c r="F28" s="84"/>
      <c r="G28" s="84"/>
      <c r="H28" s="84"/>
      <c r="I28" s="84"/>
      <c r="J28" s="84"/>
      <c r="K28" s="84"/>
      <c r="L28" s="84"/>
      <c r="M28" s="209"/>
    </row>
    <row r="29" spans="1:13" ht="15.75">
      <c r="A29" s="2826"/>
      <c r="B29" s="219"/>
      <c r="C29" s="210" t="s">
        <v>740</v>
      </c>
      <c r="D29" s="55" t="s">
        <v>259</v>
      </c>
      <c r="E29" s="72"/>
      <c r="F29" s="77" t="s">
        <v>741</v>
      </c>
      <c r="G29" s="125" t="s">
        <v>259</v>
      </c>
      <c r="H29" s="72"/>
      <c r="I29" s="77" t="s">
        <v>742</v>
      </c>
      <c r="J29" s="3116" t="s">
        <v>259</v>
      </c>
      <c r="K29" s="3117"/>
      <c r="L29" s="3118"/>
      <c r="M29" s="211"/>
    </row>
    <row r="30" spans="1:13" ht="15.75">
      <c r="A30" s="2826"/>
      <c r="B30" s="59"/>
      <c r="C30" s="204"/>
      <c r="D30" s="69"/>
      <c r="E30" s="69"/>
      <c r="F30" s="69"/>
      <c r="G30" s="69"/>
      <c r="H30" s="69"/>
      <c r="I30" s="69"/>
      <c r="J30" s="69"/>
      <c r="K30" s="69"/>
      <c r="L30" s="69"/>
      <c r="M30" s="205"/>
    </row>
    <row r="31" spans="1:13" ht="15.75">
      <c r="A31" s="2826"/>
      <c r="B31" s="2823" t="s">
        <v>744</v>
      </c>
      <c r="C31" s="236"/>
      <c r="D31" s="78"/>
      <c r="E31" s="78"/>
      <c r="F31" s="78"/>
      <c r="G31" s="78"/>
      <c r="H31" s="78"/>
      <c r="I31" s="78"/>
      <c r="J31" s="78"/>
      <c r="K31" s="78"/>
      <c r="L31" s="8"/>
      <c r="M31" s="196"/>
    </row>
    <row r="32" spans="1:13" ht="15.75">
      <c r="A32" s="2826"/>
      <c r="B32" s="2823"/>
      <c r="C32" s="212" t="s">
        <v>745</v>
      </c>
      <c r="D32" s="52">
        <v>2021</v>
      </c>
      <c r="E32" s="11"/>
      <c r="F32" s="72" t="s">
        <v>746</v>
      </c>
      <c r="G32" s="79" t="s">
        <v>747</v>
      </c>
      <c r="H32" s="11"/>
      <c r="I32" s="77"/>
      <c r="J32" s="11"/>
      <c r="K32" s="11"/>
      <c r="L32" s="8"/>
      <c r="M32" s="196"/>
    </row>
    <row r="33" spans="1:13" ht="15.75">
      <c r="A33" s="2826"/>
      <c r="B33" s="2823"/>
      <c r="C33" s="212"/>
      <c r="D33" s="90"/>
      <c r="E33" s="11"/>
      <c r="F33" s="72"/>
      <c r="G33" s="11"/>
      <c r="H33" s="11"/>
      <c r="I33" s="77"/>
      <c r="J33" s="11"/>
      <c r="K33" s="11"/>
      <c r="L33" s="8"/>
      <c r="M33" s="196"/>
    </row>
    <row r="34" spans="1:13" ht="15.75">
      <c r="A34" s="2826"/>
      <c r="B34" s="477" t="s">
        <v>748</v>
      </c>
      <c r="C34" s="666"/>
      <c r="D34" s="628"/>
      <c r="E34" s="628"/>
      <c r="F34" s="628"/>
      <c r="G34" s="628"/>
      <c r="H34" s="628"/>
      <c r="I34" s="628"/>
      <c r="J34" s="628"/>
      <c r="K34" s="628"/>
      <c r="L34" s="628"/>
      <c r="M34" s="422"/>
    </row>
    <row r="35" spans="1:13" ht="15.75">
      <c r="A35" s="2826"/>
      <c r="B35" s="219"/>
      <c r="C35" s="213"/>
      <c r="D35" s="700" t="s">
        <v>749</v>
      </c>
      <c r="E35" s="700"/>
      <c r="F35" s="700" t="s">
        <v>750</v>
      </c>
      <c r="G35" s="700"/>
      <c r="H35" s="381" t="s">
        <v>751</v>
      </c>
      <c r="I35" s="381"/>
      <c r="J35" s="381" t="s">
        <v>752</v>
      </c>
      <c r="K35" s="700"/>
      <c r="L35" s="700" t="s">
        <v>753</v>
      </c>
      <c r="M35" s="717"/>
    </row>
    <row r="36" spans="1:13" ht="15.75">
      <c r="A36" s="2826"/>
      <c r="B36" s="219"/>
      <c r="C36" s="213"/>
      <c r="D36" s="3113">
        <v>8696</v>
      </c>
      <c r="E36" s="3114"/>
      <c r="F36" s="3113">
        <v>5244</v>
      </c>
      <c r="G36" s="3114"/>
      <c r="H36" s="3113">
        <v>5244</v>
      </c>
      <c r="I36" s="3114"/>
      <c r="J36" s="3113">
        <v>2675</v>
      </c>
      <c r="K36" s="3114"/>
      <c r="L36" s="3113">
        <v>2808</v>
      </c>
      <c r="M36" s="3123"/>
    </row>
    <row r="37" spans="1:13" ht="15.75">
      <c r="A37" s="2826"/>
      <c r="B37" s="219"/>
      <c r="C37" s="213"/>
      <c r="D37" s="736" t="s">
        <v>983</v>
      </c>
      <c r="E37" s="736"/>
      <c r="F37" s="736" t="s">
        <v>984</v>
      </c>
      <c r="G37" s="736"/>
      <c r="H37" s="737" t="s">
        <v>985</v>
      </c>
      <c r="I37" s="737"/>
      <c r="J37" s="737" t="s">
        <v>986</v>
      </c>
      <c r="K37" s="736"/>
      <c r="L37" s="736" t="s">
        <v>987</v>
      </c>
      <c r="M37" s="739"/>
    </row>
    <row r="38" spans="1:13" ht="15.75">
      <c r="A38" s="2826"/>
      <c r="B38" s="219"/>
      <c r="C38" s="213"/>
      <c r="D38" s="3113"/>
      <c r="E38" s="3114"/>
      <c r="F38" s="1004"/>
      <c r="G38" s="284"/>
      <c r="H38" s="1004"/>
      <c r="I38" s="284"/>
      <c r="J38" s="1004"/>
      <c r="K38" s="284"/>
      <c r="L38" s="1004"/>
      <c r="M38" s="974"/>
    </row>
    <row r="39" spans="1:13" ht="15.75">
      <c r="A39" s="2826"/>
      <c r="B39" s="219"/>
      <c r="C39" s="213"/>
      <c r="D39" s="736" t="s">
        <v>988</v>
      </c>
      <c r="E39" s="736"/>
      <c r="F39" s="736" t="s">
        <v>989</v>
      </c>
      <c r="G39" s="736"/>
      <c r="H39" s="737" t="s">
        <v>990</v>
      </c>
      <c r="I39" s="737"/>
      <c r="J39" s="737" t="s">
        <v>991</v>
      </c>
      <c r="K39" s="736"/>
      <c r="L39" s="736" t="s">
        <v>806</v>
      </c>
      <c r="M39" s="739"/>
    </row>
    <row r="40" spans="1:13" ht="15.75">
      <c r="A40" s="2826"/>
      <c r="B40" s="219"/>
      <c r="C40" s="213"/>
      <c r="D40" s="1004"/>
      <c r="E40" s="284"/>
      <c r="F40" s="1004"/>
      <c r="G40" s="284"/>
      <c r="H40" s="1004"/>
      <c r="I40" s="284"/>
      <c r="J40" s="1004"/>
      <c r="K40" s="284"/>
      <c r="L40" s="1004"/>
      <c r="M40" s="974"/>
    </row>
    <row r="41" spans="1:13" ht="15.75">
      <c r="A41" s="2826"/>
      <c r="B41" s="219"/>
      <c r="C41" s="213"/>
      <c r="D41" s="973" t="s">
        <v>806</v>
      </c>
      <c r="E41" s="973"/>
      <c r="F41" s="738" t="s">
        <v>754</v>
      </c>
      <c r="G41" s="738"/>
      <c r="H41" s="738"/>
      <c r="I41" s="738"/>
      <c r="J41" s="738"/>
      <c r="K41" s="738"/>
      <c r="L41" s="738"/>
      <c r="M41" s="740"/>
    </row>
    <row r="42" spans="1:13" ht="15.75">
      <c r="A42" s="2826"/>
      <c r="B42" s="219"/>
      <c r="C42" s="213"/>
      <c r="D42" s="1004">
        <v>2025</v>
      </c>
      <c r="E42" s="973"/>
      <c r="F42" s="3115">
        <v>24667</v>
      </c>
      <c r="G42" s="3115"/>
      <c r="H42" s="736"/>
      <c r="I42" s="736"/>
      <c r="J42" s="736"/>
      <c r="K42" s="736"/>
      <c r="L42" s="736"/>
      <c r="M42" s="739"/>
    </row>
    <row r="43" spans="1:13" ht="15.75">
      <c r="A43" s="2826"/>
      <c r="B43" s="59"/>
      <c r="C43" s="467"/>
      <c r="D43" s="117"/>
      <c r="E43" s="117"/>
      <c r="F43" s="117"/>
      <c r="G43" s="117"/>
      <c r="H43" s="2828"/>
      <c r="I43" s="2828"/>
      <c r="J43" s="645"/>
      <c r="K43" s="648"/>
      <c r="L43" s="645"/>
      <c r="M43" s="468"/>
    </row>
    <row r="44" spans="1:13" ht="15.75">
      <c r="A44" s="2826"/>
      <c r="B44" s="2823" t="s">
        <v>755</v>
      </c>
      <c r="C44" s="472"/>
      <c r="D44" s="87"/>
      <c r="E44" s="87"/>
      <c r="F44" s="87"/>
      <c r="G44" s="87"/>
      <c r="H44" s="87"/>
      <c r="I44" s="87"/>
      <c r="J44" s="87"/>
      <c r="K44" s="87"/>
      <c r="L44" s="8"/>
      <c r="M44" s="196"/>
    </row>
    <row r="45" spans="1:13" ht="15.75">
      <c r="A45" s="2826"/>
      <c r="B45" s="2823"/>
      <c r="C45" s="215"/>
      <c r="D45" s="12" t="s">
        <v>93</v>
      </c>
      <c r="E45" s="83" t="s">
        <v>95</v>
      </c>
      <c r="F45" s="2614" t="s">
        <v>756</v>
      </c>
      <c r="G45" s="2615" t="s">
        <v>1045</v>
      </c>
      <c r="H45" s="2615"/>
      <c r="I45" s="2615"/>
      <c r="J45" s="2615"/>
      <c r="K45" s="109" t="s">
        <v>757</v>
      </c>
      <c r="L45" s="3104" t="s">
        <v>807</v>
      </c>
      <c r="M45" s="3105"/>
    </row>
    <row r="46" spans="1:13" ht="15.75">
      <c r="A46" s="2826"/>
      <c r="B46" s="2823"/>
      <c r="C46" s="215"/>
      <c r="D46" s="110" t="s">
        <v>730</v>
      </c>
      <c r="E46" s="524"/>
      <c r="F46" s="2614"/>
      <c r="G46" s="2615"/>
      <c r="H46" s="2615"/>
      <c r="I46" s="2615"/>
      <c r="J46" s="2615"/>
      <c r="K46" s="8"/>
      <c r="L46" s="3106"/>
      <c r="M46" s="3107"/>
    </row>
    <row r="47" spans="1:13" ht="15.75">
      <c r="A47" s="2826"/>
      <c r="B47" s="2836"/>
      <c r="C47" s="216"/>
      <c r="D47" s="117"/>
      <c r="E47" s="117"/>
      <c r="F47" s="117"/>
      <c r="G47" s="117"/>
      <c r="H47" s="117"/>
      <c r="I47" s="117"/>
      <c r="J47" s="117"/>
      <c r="K47" s="117"/>
      <c r="L47" s="8"/>
      <c r="M47" s="196"/>
    </row>
    <row r="48" spans="1:13" ht="15.75">
      <c r="A48" s="2826"/>
      <c r="B48" s="150" t="s">
        <v>758</v>
      </c>
      <c r="C48" s="2755" t="s">
        <v>1294</v>
      </c>
      <c r="D48" s="2587"/>
      <c r="E48" s="2587"/>
      <c r="F48" s="2587"/>
      <c r="G48" s="2587"/>
      <c r="H48" s="2587"/>
      <c r="I48" s="2587"/>
      <c r="J48" s="2587"/>
      <c r="K48" s="2587"/>
      <c r="L48" s="2587"/>
      <c r="M48" s="2756"/>
    </row>
    <row r="49" spans="1:13" ht="15.75">
      <c r="A49" s="2826"/>
      <c r="B49" s="150" t="s">
        <v>760</v>
      </c>
      <c r="C49" s="2755" t="s">
        <v>259</v>
      </c>
      <c r="D49" s="2587"/>
      <c r="E49" s="2587"/>
      <c r="F49" s="2587"/>
      <c r="G49" s="2587"/>
      <c r="H49" s="2587"/>
      <c r="I49" s="2587"/>
      <c r="J49" s="2587"/>
      <c r="K49" s="2587"/>
      <c r="L49" s="2587"/>
      <c r="M49" s="2756"/>
    </row>
    <row r="50" spans="1:13" ht="15.75">
      <c r="A50" s="2826"/>
      <c r="B50" s="150" t="s">
        <v>762</v>
      </c>
      <c r="C50" s="2755" t="s">
        <v>971</v>
      </c>
      <c r="D50" s="2587"/>
      <c r="E50" s="2587"/>
      <c r="F50" s="2587"/>
      <c r="G50" s="2587"/>
      <c r="H50" s="2587"/>
      <c r="I50" s="2587"/>
      <c r="J50" s="2587"/>
      <c r="K50" s="2587"/>
      <c r="L50" s="2587"/>
      <c r="M50" s="2756"/>
    </row>
    <row r="51" spans="1:13" ht="15.75">
      <c r="A51" s="2827"/>
      <c r="B51" s="150" t="s">
        <v>764</v>
      </c>
      <c r="C51" s="2755" t="s">
        <v>1295</v>
      </c>
      <c r="D51" s="2587"/>
      <c r="E51" s="2587"/>
      <c r="F51" s="2587"/>
      <c r="G51" s="2587"/>
      <c r="H51" s="2587"/>
      <c r="I51" s="2587"/>
      <c r="J51" s="2587"/>
      <c r="K51" s="2587"/>
      <c r="L51" s="2587"/>
      <c r="M51" s="2756"/>
    </row>
    <row r="52" spans="1:13" ht="15.75">
      <c r="A52" s="2616" t="s">
        <v>765</v>
      </c>
      <c r="B52" s="649" t="s">
        <v>766</v>
      </c>
      <c r="C52" s="2732" t="s">
        <v>475</v>
      </c>
      <c r="D52" s="2512"/>
      <c r="E52" s="2512"/>
      <c r="F52" s="2512"/>
      <c r="G52" s="2512"/>
      <c r="H52" s="2512"/>
      <c r="I52" s="2512"/>
      <c r="J52" s="2512"/>
      <c r="K52" s="2512"/>
      <c r="L52" s="2512"/>
      <c r="M52" s="2558"/>
    </row>
    <row r="53" spans="1:13" ht="15.75">
      <c r="A53" s="2617"/>
      <c r="B53" s="649" t="s">
        <v>767</v>
      </c>
      <c r="C53" s="2732" t="s">
        <v>1284</v>
      </c>
      <c r="D53" s="2512"/>
      <c r="E53" s="2512"/>
      <c r="F53" s="2512"/>
      <c r="G53" s="2512"/>
      <c r="H53" s="2512"/>
      <c r="I53" s="2512"/>
      <c r="J53" s="2512"/>
      <c r="K53" s="2512"/>
      <c r="L53" s="2512"/>
      <c r="M53" s="2558"/>
    </row>
    <row r="54" spans="1:13" ht="15.75">
      <c r="A54" s="2617"/>
      <c r="B54" s="649" t="s">
        <v>769</v>
      </c>
      <c r="C54" s="2732" t="s">
        <v>56</v>
      </c>
      <c r="D54" s="2512"/>
      <c r="E54" s="2512"/>
      <c r="F54" s="2512"/>
      <c r="G54" s="2512"/>
      <c r="H54" s="2512"/>
      <c r="I54" s="2512"/>
      <c r="J54" s="2512"/>
      <c r="K54" s="2512"/>
      <c r="L54" s="2512"/>
      <c r="M54" s="2558"/>
    </row>
    <row r="55" spans="1:13" ht="15.75">
      <c r="A55" s="2617"/>
      <c r="B55" s="220" t="s">
        <v>770</v>
      </c>
      <c r="C55" s="2732" t="s">
        <v>1285</v>
      </c>
      <c r="D55" s="2512"/>
      <c r="E55" s="2512"/>
      <c r="F55" s="2512"/>
      <c r="G55" s="2512"/>
      <c r="H55" s="2512"/>
      <c r="I55" s="2512"/>
      <c r="J55" s="2512"/>
      <c r="K55" s="2512"/>
      <c r="L55" s="2512"/>
      <c r="M55" s="2558"/>
    </row>
    <row r="56" spans="1:13" ht="15.75">
      <c r="A56" s="2617"/>
      <c r="B56" s="649" t="s">
        <v>771</v>
      </c>
      <c r="C56" s="3122" t="s">
        <v>476</v>
      </c>
      <c r="D56" s="2512"/>
      <c r="E56" s="2512"/>
      <c r="F56" s="2512"/>
      <c r="G56" s="2512"/>
      <c r="H56" s="2512"/>
      <c r="I56" s="2512"/>
      <c r="J56" s="2512"/>
      <c r="K56" s="2512"/>
      <c r="L56" s="2512"/>
      <c r="M56" s="2558"/>
    </row>
    <row r="57" spans="1:13" ht="15.75">
      <c r="A57" s="2824"/>
      <c r="B57" s="649" t="s">
        <v>773</v>
      </c>
      <c r="C57" s="2732">
        <v>3279797</v>
      </c>
      <c r="D57" s="2512"/>
      <c r="E57" s="2512"/>
      <c r="F57" s="2512"/>
      <c r="G57" s="2512"/>
      <c r="H57" s="2512"/>
      <c r="I57" s="2512"/>
      <c r="J57" s="2512"/>
      <c r="K57" s="2512"/>
      <c r="L57" s="2512"/>
      <c r="M57" s="2558"/>
    </row>
    <row r="58" spans="1:13" ht="15.75">
      <c r="A58" s="2616" t="s">
        <v>774</v>
      </c>
      <c r="B58" s="698" t="s">
        <v>775</v>
      </c>
      <c r="C58" s="3111" t="s">
        <v>1286</v>
      </c>
      <c r="D58" s="3088"/>
      <c r="E58" s="3088"/>
      <c r="F58" s="3088"/>
      <c r="G58" s="3088"/>
      <c r="H58" s="3088"/>
      <c r="I58" s="3088"/>
      <c r="J58" s="3088"/>
      <c r="K58" s="3088"/>
      <c r="L58" s="3088"/>
      <c r="M58" s="3089"/>
    </row>
    <row r="59" spans="1:13" ht="15.75">
      <c r="A59" s="2617"/>
      <c r="B59" s="698" t="s">
        <v>777</v>
      </c>
      <c r="C59" s="3111" t="s">
        <v>1258</v>
      </c>
      <c r="D59" s="3088"/>
      <c r="E59" s="3088"/>
      <c r="F59" s="3088"/>
      <c r="G59" s="3088"/>
      <c r="H59" s="3088"/>
      <c r="I59" s="3088"/>
      <c r="J59" s="3088"/>
      <c r="K59" s="3088"/>
      <c r="L59" s="3088"/>
      <c r="M59" s="3089"/>
    </row>
    <row r="60" spans="1:13" ht="16.5" customHeight="1">
      <c r="A60" s="2617"/>
      <c r="B60" s="221" t="s">
        <v>230</v>
      </c>
      <c r="C60" s="3111" t="s">
        <v>1174</v>
      </c>
      <c r="D60" s="3088"/>
      <c r="E60" s="3088"/>
      <c r="F60" s="3088"/>
      <c r="G60" s="3088"/>
      <c r="H60" s="3088"/>
      <c r="I60" s="3088"/>
      <c r="J60" s="3088"/>
      <c r="K60" s="3088"/>
      <c r="L60" s="3088"/>
      <c r="M60" s="3089"/>
    </row>
    <row r="61" spans="1:13" ht="132.75" customHeight="1">
      <c r="A61" s="121" t="s">
        <v>780</v>
      </c>
      <c r="B61" s="1679"/>
      <c r="C61" s="3100" t="s">
        <v>1296</v>
      </c>
      <c r="D61" s="3044"/>
      <c r="E61" s="3044"/>
      <c r="F61" s="3044"/>
      <c r="G61" s="3044"/>
      <c r="H61" s="3044"/>
      <c r="I61" s="3044"/>
      <c r="J61" s="3044"/>
      <c r="K61" s="3044"/>
      <c r="L61" s="3044"/>
      <c r="M61" s="3045"/>
    </row>
    <row r="62" spans="1:13">
      <c r="A62" s="1684"/>
      <c r="B62" s="1684"/>
      <c r="C62" s="1684"/>
      <c r="D62" s="1684"/>
      <c r="E62" s="1684"/>
      <c r="F62" s="1684"/>
      <c r="G62" s="1684"/>
      <c r="H62" s="1684"/>
      <c r="I62" s="1684"/>
      <c r="J62" s="1684"/>
      <c r="K62" s="1684"/>
      <c r="L62" s="1684"/>
      <c r="M62" s="1684"/>
    </row>
    <row r="63" spans="1:13">
      <c r="A63" s="1684"/>
      <c r="B63" s="1684"/>
      <c r="C63" s="1684"/>
      <c r="D63" s="1684"/>
      <c r="E63" s="1684"/>
      <c r="F63" s="1684"/>
      <c r="G63" s="1684"/>
      <c r="H63" s="1684"/>
      <c r="I63" s="1684"/>
      <c r="J63" s="1684"/>
      <c r="K63" s="1684"/>
      <c r="L63" s="1684"/>
      <c r="M63" s="1684"/>
    </row>
    <row r="64" spans="1:13">
      <c r="A64" s="1684"/>
      <c r="B64" s="1684"/>
      <c r="C64" s="1684"/>
      <c r="D64" s="1684"/>
      <c r="E64" s="1684"/>
      <c r="F64" s="1684"/>
      <c r="G64" s="1684"/>
      <c r="H64" s="1684"/>
      <c r="I64" s="1684"/>
      <c r="J64" s="1684"/>
      <c r="K64" s="1684"/>
      <c r="L64" s="1684"/>
      <c r="M64" s="1684"/>
    </row>
  </sheetData>
  <mergeCells count="57">
    <mergeCell ref="C58:M58"/>
    <mergeCell ref="C59:M59"/>
    <mergeCell ref="C60:M60"/>
    <mergeCell ref="A52:A57"/>
    <mergeCell ref="C52:M52"/>
    <mergeCell ref="C53:M53"/>
    <mergeCell ref="C54:M54"/>
    <mergeCell ref="C55:M55"/>
    <mergeCell ref="A2:A14"/>
    <mergeCell ref="C2:M2"/>
    <mergeCell ref="C61:M61"/>
    <mergeCell ref="C56:M56"/>
    <mergeCell ref="C57:M57"/>
    <mergeCell ref="B44:B47"/>
    <mergeCell ref="F45:F46"/>
    <mergeCell ref="G45:J46"/>
    <mergeCell ref="L45:M46"/>
    <mergeCell ref="C48:M48"/>
    <mergeCell ref="C49:M49"/>
    <mergeCell ref="C50:M50"/>
    <mergeCell ref="C51:M51"/>
    <mergeCell ref="L36:M36"/>
    <mergeCell ref="D38:E38"/>
    <mergeCell ref="A58:A60"/>
    <mergeCell ref="A15:A51"/>
    <mergeCell ref="C15:M15"/>
    <mergeCell ref="C16:M16"/>
    <mergeCell ref="B17:B23"/>
    <mergeCell ref="B24:B27"/>
    <mergeCell ref="B31:B33"/>
    <mergeCell ref="D36:E36"/>
    <mergeCell ref="F42:G42"/>
    <mergeCell ref="H43:I43"/>
    <mergeCell ref="J29:L29"/>
    <mergeCell ref="J36:K36"/>
    <mergeCell ref="I4:M4"/>
    <mergeCell ref="C5:M5"/>
    <mergeCell ref="C6:M6"/>
    <mergeCell ref="I10:J10"/>
    <mergeCell ref="C7:D7"/>
    <mergeCell ref="I7:M7"/>
    <mergeCell ref="A1:M1"/>
    <mergeCell ref="C13:M13"/>
    <mergeCell ref="C10:D10"/>
    <mergeCell ref="F10:G10"/>
    <mergeCell ref="F36:G36"/>
    <mergeCell ref="H36:I36"/>
    <mergeCell ref="C11:M11"/>
    <mergeCell ref="C12:M12"/>
    <mergeCell ref="C14:D14"/>
    <mergeCell ref="F14:M14"/>
    <mergeCell ref="B8:B10"/>
    <mergeCell ref="C8:D9"/>
    <mergeCell ref="F9:G9"/>
    <mergeCell ref="I9:J9"/>
    <mergeCell ref="C3:M3"/>
    <mergeCell ref="F4:G4"/>
  </mergeCells>
  <dataValidations count="7">
    <dataValidation allowBlank="1" showInputMessage="1" showErrorMessage="1" prompt="Identifique la meta ODS a que le apunta el indicador de producto. Seleccione de la lista desplegable." sqref="E14" xr:uid="{00000000-0002-0000-2500-000000000000}"/>
    <dataValidation allowBlank="1" showInputMessage="1" showErrorMessage="1" prompt="Identifique el ODS a que le apunta el indicador de producto. Seleccione de la lista desplegable._x000a_" sqref="B14" xr:uid="{00000000-0002-0000-2500-000001000000}"/>
    <dataValidation allowBlank="1" showInputMessage="1" showErrorMessage="1" prompt="Incluir una ficha por cada indicador, ya sea de producto o de resultado" sqref="A1" xr:uid="{00000000-0002-0000-2500-000002000000}"/>
    <dataValidation allowBlank="1" showInputMessage="1" showErrorMessage="1" prompt="Seleccione de la lista desplegable" sqref="B4 B7 H7" xr:uid="{00000000-0002-0000-25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2500-000004000000}"/>
    <dataValidation type="list" allowBlank="1" showInputMessage="1" showErrorMessage="1" sqref="I7:M7" xr:uid="{00000000-0002-0000-2500-000005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2500-000006000000}"/>
  </dataValidations>
  <hyperlinks>
    <hyperlink ref="C56" r:id="rId1"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61"/>
  <sheetViews>
    <sheetView topLeftCell="A59" zoomScale="85" zoomScaleNormal="85" workbookViewId="0"/>
  </sheetViews>
  <sheetFormatPr baseColWidth="10" defaultColWidth="11.42578125" defaultRowHeight="15"/>
  <cols>
    <col min="1" max="2" width="28.7109375" customWidth="1"/>
    <col min="8" max="8" width="18.85546875" customWidth="1"/>
  </cols>
  <sheetData>
    <row r="1" spans="1:13" ht="33.75" customHeight="1">
      <c r="A1" s="2591" t="s">
        <v>1297</v>
      </c>
      <c r="B1" s="2592"/>
      <c r="C1" s="2592"/>
      <c r="D1" s="2592"/>
      <c r="E1" s="2592"/>
      <c r="F1" s="2592"/>
      <c r="G1" s="2592"/>
      <c r="H1" s="2592"/>
      <c r="I1" s="2592"/>
      <c r="J1" s="2592"/>
      <c r="K1" s="2592"/>
      <c r="L1" s="2592"/>
      <c r="M1" s="2593"/>
    </row>
    <row r="2" spans="1:13" ht="39" customHeight="1">
      <c r="A2" s="2952" t="s">
        <v>707</v>
      </c>
      <c r="B2" s="217" t="s">
        <v>708</v>
      </c>
      <c r="C2" s="3126" t="s">
        <v>482</v>
      </c>
      <c r="D2" s="3033"/>
      <c r="E2" s="3033"/>
      <c r="F2" s="3033"/>
      <c r="G2" s="3033"/>
      <c r="H2" s="3033"/>
      <c r="I2" s="3033"/>
      <c r="J2" s="3033"/>
      <c r="K2" s="3033"/>
      <c r="L2" s="3033"/>
      <c r="M2" s="3034"/>
    </row>
    <row r="3" spans="1:13" ht="47.25">
      <c r="A3" s="2953"/>
      <c r="B3" s="218" t="s">
        <v>880</v>
      </c>
      <c r="C3" s="2957" t="s">
        <v>1178</v>
      </c>
      <c r="D3" s="2958"/>
      <c r="E3" s="2958"/>
      <c r="F3" s="2958"/>
      <c r="G3" s="2958"/>
      <c r="H3" s="2958"/>
      <c r="I3" s="2958"/>
      <c r="J3" s="2958"/>
      <c r="K3" s="2958"/>
      <c r="L3" s="2958"/>
      <c r="M3" s="2959"/>
    </row>
    <row r="4" spans="1:13" ht="64.5" customHeight="1">
      <c r="A4" s="2953"/>
      <c r="B4" s="59" t="s">
        <v>226</v>
      </c>
      <c r="C4" s="983" t="s">
        <v>93</v>
      </c>
      <c r="D4" s="3127"/>
      <c r="E4" s="3128"/>
      <c r="F4" s="3129" t="s">
        <v>227</v>
      </c>
      <c r="G4" s="3130"/>
      <c r="H4" s="741">
        <v>63</v>
      </c>
      <c r="I4" s="3131" t="s">
        <v>1298</v>
      </c>
      <c r="J4" s="3132"/>
      <c r="K4" s="3132"/>
      <c r="L4" s="3132"/>
      <c r="M4" s="3133"/>
    </row>
    <row r="5" spans="1:13" ht="36" customHeight="1">
      <c r="A5" s="2953"/>
      <c r="B5" s="59" t="s">
        <v>711</v>
      </c>
      <c r="C5" s="2732" t="s">
        <v>1299</v>
      </c>
      <c r="D5" s="2512"/>
      <c r="E5" s="2512"/>
      <c r="F5" s="2512"/>
      <c r="G5" s="2512"/>
      <c r="H5" s="2512"/>
      <c r="I5" s="2512"/>
      <c r="J5" s="2512"/>
      <c r="K5" s="2512"/>
      <c r="L5" s="2512"/>
      <c r="M5" s="2558"/>
    </row>
    <row r="6" spans="1:13" ht="15.75">
      <c r="A6" s="2953"/>
      <c r="B6" s="59" t="s">
        <v>712</v>
      </c>
      <c r="C6" s="2818" t="s">
        <v>1300</v>
      </c>
      <c r="D6" s="2599"/>
      <c r="E6" s="2599"/>
      <c r="F6" s="2599"/>
      <c r="G6" s="2599"/>
      <c r="H6" s="2599"/>
      <c r="I6" s="2599"/>
      <c r="J6" s="2599"/>
      <c r="K6" s="2599"/>
      <c r="L6" s="2599"/>
      <c r="M6" s="2769"/>
    </row>
    <row r="7" spans="1:13" ht="15.75">
      <c r="A7" s="2953"/>
      <c r="B7" s="218" t="s">
        <v>713</v>
      </c>
      <c r="C7" s="2818" t="s">
        <v>33</v>
      </c>
      <c r="D7" s="2599"/>
      <c r="E7" s="113"/>
      <c r="F7" s="113"/>
      <c r="G7" s="114"/>
      <c r="H7" s="86" t="s">
        <v>230</v>
      </c>
      <c r="I7" s="2600" t="s">
        <v>56</v>
      </c>
      <c r="J7" s="2599"/>
      <c r="K7" s="2599"/>
      <c r="L7" s="2599"/>
      <c r="M7" s="2769"/>
    </row>
    <row r="8" spans="1:13" ht="15.75">
      <c r="A8" s="2953"/>
      <c r="B8" s="2739" t="s">
        <v>714</v>
      </c>
      <c r="C8" s="3095" t="s">
        <v>715</v>
      </c>
      <c r="D8" s="3096"/>
      <c r="E8" s="716"/>
      <c r="F8" s="716"/>
      <c r="G8" s="716"/>
      <c r="H8" s="716"/>
      <c r="I8" s="716"/>
      <c r="J8" s="716"/>
      <c r="K8" s="716"/>
      <c r="L8" s="115"/>
      <c r="M8" s="195"/>
    </row>
    <row r="9" spans="1:13" ht="15.75">
      <c r="A9" s="2953"/>
      <c r="B9" s="2740"/>
      <c r="C9" s="3097"/>
      <c r="D9" s="3098"/>
      <c r="E9" s="10"/>
      <c r="F9" s="2590"/>
      <c r="G9" s="2590"/>
      <c r="H9" s="10"/>
      <c r="I9" s="2590"/>
      <c r="J9" s="2590"/>
      <c r="K9" s="10"/>
      <c r="L9" s="8"/>
      <c r="M9" s="196"/>
    </row>
    <row r="10" spans="1:13" ht="15.75">
      <c r="A10" s="2953"/>
      <c r="B10" s="2741"/>
      <c r="C10" s="3138" t="s">
        <v>716</v>
      </c>
      <c r="D10" s="3139"/>
      <c r="E10" s="633"/>
      <c r="F10" s="2590" t="s">
        <v>716</v>
      </c>
      <c r="G10" s="2590"/>
      <c r="H10" s="633"/>
      <c r="I10" s="2590" t="s">
        <v>716</v>
      </c>
      <c r="J10" s="2590"/>
      <c r="K10" s="633"/>
      <c r="L10" s="117"/>
      <c r="M10" s="197"/>
    </row>
    <row r="11" spans="1:13" ht="39.75" customHeight="1">
      <c r="A11" s="2953"/>
      <c r="B11" s="218" t="s">
        <v>717</v>
      </c>
      <c r="C11" s="2767" t="s">
        <v>1301</v>
      </c>
      <c r="D11" s="2603"/>
      <c r="E11" s="2603"/>
      <c r="F11" s="2603"/>
      <c r="G11" s="2603"/>
      <c r="H11" s="2603"/>
      <c r="I11" s="2603"/>
      <c r="J11" s="2603"/>
      <c r="K11" s="2603"/>
      <c r="L11" s="2603"/>
      <c r="M11" s="2768"/>
    </row>
    <row r="12" spans="1:13" ht="37.5" customHeight="1">
      <c r="A12" s="2953"/>
      <c r="B12" s="218" t="s">
        <v>887</v>
      </c>
      <c r="C12" s="3124" t="s">
        <v>1302</v>
      </c>
      <c r="D12" s="3068"/>
      <c r="E12" s="3068"/>
      <c r="F12" s="3068"/>
      <c r="G12" s="3068"/>
      <c r="H12" s="3068"/>
      <c r="I12" s="3068"/>
      <c r="J12" s="3068"/>
      <c r="K12" s="3068"/>
      <c r="L12" s="3068"/>
      <c r="M12" s="3069"/>
    </row>
    <row r="13" spans="1:13" ht="55.5" customHeight="1">
      <c r="A13" s="2953"/>
      <c r="B13" s="218" t="s">
        <v>889</v>
      </c>
      <c r="C13" s="2767" t="s">
        <v>411</v>
      </c>
      <c r="D13" s="2603"/>
      <c r="E13" s="2603"/>
      <c r="F13" s="2603"/>
      <c r="G13" s="2603"/>
      <c r="H13" s="2603"/>
      <c r="I13" s="2603"/>
      <c r="J13" s="2603"/>
      <c r="K13" s="2603"/>
      <c r="L13" s="2603"/>
      <c r="M13" s="2768"/>
    </row>
    <row r="14" spans="1:13" ht="34.5" customHeight="1">
      <c r="A14" s="2953"/>
      <c r="B14" s="665" t="s">
        <v>890</v>
      </c>
      <c r="C14" s="2767" t="s">
        <v>55</v>
      </c>
      <c r="D14" s="2603"/>
      <c r="E14" s="352" t="s">
        <v>108</v>
      </c>
      <c r="F14" s="2602" t="s">
        <v>1303</v>
      </c>
      <c r="G14" s="2603"/>
      <c r="H14" s="2603"/>
      <c r="I14" s="2603"/>
      <c r="J14" s="2603"/>
      <c r="K14" s="2603"/>
      <c r="L14" s="2603"/>
      <c r="M14" s="2768"/>
    </row>
    <row r="15" spans="1:13" ht="26.25" customHeight="1">
      <c r="A15" s="2935" t="s">
        <v>719</v>
      </c>
      <c r="B15" s="150" t="s">
        <v>217</v>
      </c>
      <c r="C15" s="2755" t="s">
        <v>1278</v>
      </c>
      <c r="D15" s="2587"/>
      <c r="E15" s="2587"/>
      <c r="F15" s="2587"/>
      <c r="G15" s="2587"/>
      <c r="H15" s="2587"/>
      <c r="I15" s="2587"/>
      <c r="J15" s="2587"/>
      <c r="K15" s="2587"/>
      <c r="L15" s="2587"/>
      <c r="M15" s="2756"/>
    </row>
    <row r="16" spans="1:13" ht="40.5" customHeight="1">
      <c r="A16" s="2826"/>
      <c r="B16" s="150" t="s">
        <v>892</v>
      </c>
      <c r="C16" s="3099" t="s">
        <v>483</v>
      </c>
      <c r="D16" s="3037"/>
      <c r="E16" s="3037"/>
      <c r="F16" s="3037"/>
      <c r="G16" s="3037"/>
      <c r="H16" s="3037"/>
      <c r="I16" s="3037"/>
      <c r="J16" s="3037"/>
      <c r="K16" s="3037"/>
      <c r="L16" s="3037"/>
      <c r="M16" s="3038"/>
    </row>
    <row r="17" spans="1:13" ht="15.75">
      <c r="A17" s="2826"/>
      <c r="B17" s="2822" t="s">
        <v>720</v>
      </c>
      <c r="C17" s="198"/>
      <c r="D17" s="168"/>
      <c r="E17" s="168"/>
      <c r="F17" s="168"/>
      <c r="G17" s="168"/>
      <c r="H17" s="168"/>
      <c r="I17" s="168"/>
      <c r="J17" s="168"/>
      <c r="K17" s="168"/>
      <c r="L17" s="168"/>
      <c r="M17" s="199"/>
    </row>
    <row r="18" spans="1:13" ht="15.75">
      <c r="A18" s="2826"/>
      <c r="B18" s="2823"/>
      <c r="C18" s="200"/>
      <c r="D18" s="64"/>
      <c r="E18" s="5"/>
      <c r="F18" s="64"/>
      <c r="G18" s="5"/>
      <c r="H18" s="64"/>
      <c r="I18" s="5"/>
      <c r="J18" s="64"/>
      <c r="K18" s="5"/>
      <c r="L18" s="5"/>
      <c r="M18" s="201"/>
    </row>
    <row r="19" spans="1:13" ht="15.75">
      <c r="A19" s="2826"/>
      <c r="B19" s="2823"/>
      <c r="C19" s="202" t="s">
        <v>721</v>
      </c>
      <c r="D19" s="66"/>
      <c r="E19" s="67" t="s">
        <v>722</v>
      </c>
      <c r="F19" s="66"/>
      <c r="G19" s="67" t="s">
        <v>723</v>
      </c>
      <c r="H19" s="66"/>
      <c r="I19" s="67" t="s">
        <v>724</v>
      </c>
      <c r="J19" s="354" t="s">
        <v>730</v>
      </c>
      <c r="K19" s="67"/>
      <c r="L19" s="67"/>
      <c r="M19" s="203"/>
    </row>
    <row r="20" spans="1:13" ht="15.75">
      <c r="A20" s="2826"/>
      <c r="B20" s="2823"/>
      <c r="C20" s="202" t="s">
        <v>725</v>
      </c>
      <c r="D20" s="524"/>
      <c r="E20" s="67" t="s">
        <v>726</v>
      </c>
      <c r="F20" s="68"/>
      <c r="G20" s="67" t="s">
        <v>727</v>
      </c>
      <c r="H20" s="68"/>
      <c r="I20" s="67"/>
      <c r="J20" s="87"/>
      <c r="K20" s="67"/>
      <c r="L20" s="67"/>
      <c r="M20" s="203"/>
    </row>
    <row r="21" spans="1:13" ht="15.75">
      <c r="A21" s="2826"/>
      <c r="B21" s="2823"/>
      <c r="C21" s="202" t="s">
        <v>728</v>
      </c>
      <c r="D21" s="524"/>
      <c r="E21" s="67" t="s">
        <v>729</v>
      </c>
      <c r="F21" s="524"/>
      <c r="G21" s="67"/>
      <c r="H21" s="87"/>
      <c r="I21" s="67"/>
      <c r="J21" s="87"/>
      <c r="K21" s="67"/>
      <c r="L21" s="67"/>
      <c r="M21" s="203"/>
    </row>
    <row r="22" spans="1:13" ht="15.75">
      <c r="A22" s="2826"/>
      <c r="B22" s="2823"/>
      <c r="C22" s="202" t="s">
        <v>105</v>
      </c>
      <c r="D22" s="524"/>
      <c r="E22" s="67" t="s">
        <v>731</v>
      </c>
      <c r="F22" s="664"/>
      <c r="G22" s="664"/>
      <c r="H22" s="664"/>
      <c r="I22" s="664"/>
      <c r="J22" s="664"/>
      <c r="K22" s="664"/>
      <c r="L22" s="664"/>
      <c r="M22" s="996"/>
    </row>
    <row r="23" spans="1:13" ht="15.75">
      <c r="A23" s="2826"/>
      <c r="B23" s="2836"/>
      <c r="C23" s="204"/>
      <c r="D23" s="69"/>
      <c r="E23" s="69"/>
      <c r="F23" s="69"/>
      <c r="G23" s="69"/>
      <c r="H23" s="69"/>
      <c r="I23" s="69"/>
      <c r="J23" s="69"/>
      <c r="K23" s="69"/>
      <c r="L23" s="69"/>
      <c r="M23" s="205"/>
    </row>
    <row r="24" spans="1:13" ht="15.75">
      <c r="A24" s="2826"/>
      <c r="B24" s="2822" t="s">
        <v>733</v>
      </c>
      <c r="C24" s="206"/>
      <c r="D24" s="71"/>
      <c r="E24" s="71"/>
      <c r="F24" s="71"/>
      <c r="G24" s="71"/>
      <c r="H24" s="71"/>
      <c r="I24" s="71"/>
      <c r="J24" s="71"/>
      <c r="K24" s="71"/>
      <c r="L24" s="115"/>
      <c r="M24" s="195"/>
    </row>
    <row r="25" spans="1:13" ht="15.75">
      <c r="A25" s="2826"/>
      <c r="B25" s="2823"/>
      <c r="C25" s="202" t="s">
        <v>734</v>
      </c>
      <c r="D25" s="68"/>
      <c r="E25" s="72"/>
      <c r="F25" s="67" t="s">
        <v>735</v>
      </c>
      <c r="G25" s="524" t="s">
        <v>730</v>
      </c>
      <c r="H25" s="72"/>
      <c r="I25" s="67" t="s">
        <v>736</v>
      </c>
      <c r="J25" s="524"/>
      <c r="K25" s="72"/>
      <c r="L25" s="8"/>
      <c r="M25" s="196"/>
    </row>
    <row r="26" spans="1:13" ht="15.75">
      <c r="A26" s="2826"/>
      <c r="B26" s="2823"/>
      <c r="C26" s="202" t="s">
        <v>737</v>
      </c>
      <c r="D26" s="73"/>
      <c r="E26" s="8"/>
      <c r="F26" s="67" t="s">
        <v>738</v>
      </c>
      <c r="G26" s="68"/>
      <c r="H26" s="8"/>
      <c r="I26" s="9"/>
      <c r="J26" s="8"/>
      <c r="K26" s="10"/>
      <c r="L26" s="8"/>
      <c r="M26" s="196"/>
    </row>
    <row r="27" spans="1:13" ht="15.75">
      <c r="A27" s="2826"/>
      <c r="B27" s="2836"/>
      <c r="C27" s="207"/>
      <c r="D27" s="74"/>
      <c r="E27" s="74"/>
      <c r="F27" s="74"/>
      <c r="G27" s="74"/>
      <c r="H27" s="74"/>
      <c r="I27" s="74"/>
      <c r="J27" s="74"/>
      <c r="K27" s="74"/>
      <c r="L27" s="117"/>
      <c r="M27" s="197"/>
    </row>
    <row r="28" spans="1:13" ht="15.75">
      <c r="A28" s="2826"/>
      <c r="B28" s="219" t="s">
        <v>739</v>
      </c>
      <c r="C28" s="208"/>
      <c r="D28" s="84"/>
      <c r="E28" s="84"/>
      <c r="F28" s="84"/>
      <c r="G28" s="84"/>
      <c r="H28" s="84"/>
      <c r="I28" s="84"/>
      <c r="J28" s="84"/>
      <c r="K28" s="84"/>
      <c r="L28" s="84"/>
      <c r="M28" s="209"/>
    </row>
    <row r="29" spans="1:13" ht="30" customHeight="1">
      <c r="A29" s="2826"/>
      <c r="B29" s="219"/>
      <c r="C29" s="210" t="s">
        <v>740</v>
      </c>
      <c r="D29" s="55" t="s">
        <v>259</v>
      </c>
      <c r="E29" s="72"/>
      <c r="F29" s="77" t="s">
        <v>741</v>
      </c>
      <c r="G29" s="125" t="s">
        <v>259</v>
      </c>
      <c r="H29" s="72"/>
      <c r="I29" s="77" t="s">
        <v>742</v>
      </c>
      <c r="J29" s="3134" t="s">
        <v>259</v>
      </c>
      <c r="K29" s="3135"/>
      <c r="L29" s="3136"/>
      <c r="M29" s="211"/>
    </row>
    <row r="30" spans="1:13" ht="24" customHeight="1">
      <c r="A30" s="2826"/>
      <c r="B30" s="59"/>
      <c r="C30" s="204"/>
      <c r="D30" s="69"/>
      <c r="E30" s="69"/>
      <c r="F30" s="69"/>
      <c r="G30" s="69"/>
      <c r="H30" s="69"/>
      <c r="I30" s="69"/>
      <c r="J30" s="69"/>
      <c r="K30" s="69"/>
      <c r="L30" s="69"/>
      <c r="M30" s="205"/>
    </row>
    <row r="31" spans="1:13" ht="15.75">
      <c r="A31" s="2826"/>
      <c r="B31" s="2822" t="s">
        <v>744</v>
      </c>
      <c r="C31" s="236"/>
      <c r="D31" s="78"/>
      <c r="E31" s="78"/>
      <c r="F31" s="78"/>
      <c r="G31" s="78"/>
      <c r="H31" s="78"/>
      <c r="I31" s="78"/>
      <c r="J31" s="78"/>
      <c r="K31" s="78"/>
      <c r="L31" s="115"/>
      <c r="M31" s="195"/>
    </row>
    <row r="32" spans="1:13" ht="15.75">
      <c r="A32" s="2826"/>
      <c r="B32" s="2823"/>
      <c r="C32" s="212" t="s">
        <v>745</v>
      </c>
      <c r="D32" s="52">
        <v>2021</v>
      </c>
      <c r="E32" s="11"/>
      <c r="F32" s="72" t="s">
        <v>746</v>
      </c>
      <c r="G32" s="79" t="s">
        <v>747</v>
      </c>
      <c r="H32" s="11"/>
      <c r="I32" s="77"/>
      <c r="J32" s="11"/>
      <c r="K32" s="11"/>
      <c r="L32" s="8"/>
      <c r="M32" s="196"/>
    </row>
    <row r="33" spans="1:13" ht="15.75">
      <c r="A33" s="2826"/>
      <c r="B33" s="2836"/>
      <c r="C33" s="204"/>
      <c r="D33" s="80"/>
      <c r="E33" s="81"/>
      <c r="F33" s="69"/>
      <c r="G33" s="81"/>
      <c r="H33" s="81"/>
      <c r="I33" s="82"/>
      <c r="J33" s="81"/>
      <c r="K33" s="81"/>
      <c r="L33" s="117"/>
      <c r="M33" s="197"/>
    </row>
    <row r="34" spans="1:13" ht="15.75">
      <c r="A34" s="2826"/>
      <c r="B34" s="2822" t="s">
        <v>748</v>
      </c>
      <c r="C34" s="666"/>
      <c r="D34" s="628"/>
      <c r="E34" s="628"/>
      <c r="F34" s="628"/>
      <c r="G34" s="628"/>
      <c r="H34" s="628"/>
      <c r="I34" s="628"/>
      <c r="J34" s="628"/>
      <c r="K34" s="628"/>
      <c r="L34" s="628"/>
      <c r="M34" s="422"/>
    </row>
    <row r="35" spans="1:13" ht="15.75">
      <c r="A35" s="2826"/>
      <c r="B35" s="2823"/>
      <c r="C35" s="213"/>
      <c r="D35" s="700" t="s">
        <v>749</v>
      </c>
      <c r="E35" s="700"/>
      <c r="F35" s="700" t="s">
        <v>750</v>
      </c>
      <c r="G35" s="700"/>
      <c r="H35" s="381" t="s">
        <v>751</v>
      </c>
      <c r="I35" s="381"/>
      <c r="J35" s="381" t="s">
        <v>752</v>
      </c>
      <c r="K35" s="700"/>
      <c r="L35" s="700" t="s">
        <v>753</v>
      </c>
      <c r="M35" s="717"/>
    </row>
    <row r="36" spans="1:13" ht="15.75">
      <c r="A36" s="2826"/>
      <c r="B36" s="2823"/>
      <c r="C36" s="213"/>
      <c r="D36" s="652">
        <v>11906</v>
      </c>
      <c r="E36" s="295"/>
      <c r="F36" s="652">
        <v>11106</v>
      </c>
      <c r="G36" s="295"/>
      <c r="H36" s="652">
        <v>11106</v>
      </c>
      <c r="I36" s="295"/>
      <c r="J36" s="652">
        <v>4260</v>
      </c>
      <c r="K36" s="295"/>
      <c r="L36" s="652">
        <v>4473</v>
      </c>
      <c r="M36" s="976"/>
    </row>
    <row r="37" spans="1:13" ht="15.75">
      <c r="A37" s="2826"/>
      <c r="B37" s="2823"/>
      <c r="C37" s="213"/>
      <c r="D37" s="700" t="s">
        <v>983</v>
      </c>
      <c r="E37" s="700"/>
      <c r="F37" s="700" t="s">
        <v>984</v>
      </c>
      <c r="G37" s="700"/>
      <c r="H37" s="381" t="s">
        <v>985</v>
      </c>
      <c r="I37" s="381"/>
      <c r="J37" s="381" t="s">
        <v>986</v>
      </c>
      <c r="K37" s="700"/>
      <c r="L37" s="700" t="s">
        <v>987</v>
      </c>
      <c r="M37" s="717"/>
    </row>
    <row r="38" spans="1:13" ht="15.75">
      <c r="A38" s="2826"/>
      <c r="B38" s="2823"/>
      <c r="C38" s="213"/>
      <c r="D38" s="652"/>
      <c r="E38" s="295"/>
      <c r="F38" s="652"/>
      <c r="G38" s="295"/>
      <c r="H38" s="652"/>
      <c r="I38" s="295"/>
      <c r="J38" s="652"/>
      <c r="K38" s="295"/>
      <c r="L38" s="652"/>
      <c r="M38" s="976"/>
    </row>
    <row r="39" spans="1:13" ht="15.75">
      <c r="A39" s="2826"/>
      <c r="B39" s="2823"/>
      <c r="C39" s="213"/>
      <c r="D39" s="700" t="s">
        <v>988</v>
      </c>
      <c r="E39" s="700"/>
      <c r="F39" s="700" t="s">
        <v>989</v>
      </c>
      <c r="G39" s="700"/>
      <c r="H39" s="381" t="s">
        <v>990</v>
      </c>
      <c r="I39" s="381"/>
      <c r="J39" s="381" t="s">
        <v>991</v>
      </c>
      <c r="K39" s="700"/>
      <c r="L39" s="700" t="s">
        <v>806</v>
      </c>
      <c r="M39" s="717"/>
    </row>
    <row r="40" spans="1:13" ht="15.75">
      <c r="A40" s="2826"/>
      <c r="B40" s="2823"/>
      <c r="C40" s="213"/>
      <c r="D40" s="652"/>
      <c r="E40" s="295"/>
      <c r="F40" s="652"/>
      <c r="G40" s="295"/>
      <c r="H40" s="652"/>
      <c r="I40" s="295"/>
      <c r="J40" s="652"/>
      <c r="K40" s="295"/>
      <c r="L40" s="652"/>
      <c r="M40" s="976"/>
    </row>
    <row r="41" spans="1:13" ht="15.75">
      <c r="A41" s="2826"/>
      <c r="B41" s="2823"/>
      <c r="C41" s="213"/>
      <c r="D41" s="651" t="s">
        <v>806</v>
      </c>
      <c r="E41" s="651"/>
      <c r="F41" s="690" t="s">
        <v>754</v>
      </c>
      <c r="G41" s="690"/>
      <c r="H41" s="690"/>
      <c r="I41" s="690"/>
      <c r="J41" s="690"/>
      <c r="K41" s="690"/>
      <c r="L41" s="690"/>
      <c r="M41" s="993"/>
    </row>
    <row r="42" spans="1:13" ht="15.75">
      <c r="A42" s="2826"/>
      <c r="B42" s="2823"/>
      <c r="C42" s="213"/>
      <c r="D42" s="652">
        <v>2025</v>
      </c>
      <c r="E42" s="651"/>
      <c r="F42" s="3137">
        <v>42851</v>
      </c>
      <c r="G42" s="3137"/>
      <c r="H42" s="3083"/>
      <c r="I42" s="3083"/>
      <c r="J42" s="700"/>
      <c r="K42" s="700"/>
      <c r="L42" s="700"/>
      <c r="M42" s="717"/>
    </row>
    <row r="43" spans="1:13" ht="15.75">
      <c r="A43" s="2826"/>
      <c r="B43" s="2823"/>
      <c r="C43" s="467"/>
      <c r="D43" s="62"/>
      <c r="E43" s="667"/>
      <c r="F43" s="645"/>
      <c r="G43" s="648"/>
      <c r="H43" s="645"/>
      <c r="I43" s="648"/>
      <c r="J43" s="645"/>
      <c r="K43" s="648"/>
      <c r="L43" s="645"/>
      <c r="M43" s="468"/>
    </row>
    <row r="44" spans="1:13" ht="15.75">
      <c r="A44" s="2826"/>
      <c r="B44" s="2822" t="s">
        <v>755</v>
      </c>
      <c r="C44" s="206"/>
      <c r="D44" s="71"/>
      <c r="E44" s="71"/>
      <c r="F44" s="71"/>
      <c r="G44" s="71"/>
      <c r="H44" s="71"/>
      <c r="I44" s="71"/>
      <c r="J44" s="71"/>
      <c r="K44" s="71"/>
      <c r="L44" s="8"/>
      <c r="M44" s="196"/>
    </row>
    <row r="45" spans="1:13" ht="15.75">
      <c r="A45" s="2826"/>
      <c r="B45" s="2823"/>
      <c r="C45" s="215"/>
      <c r="D45" s="12" t="s">
        <v>93</v>
      </c>
      <c r="E45" s="83" t="s">
        <v>95</v>
      </c>
      <c r="F45" s="2614" t="s">
        <v>756</v>
      </c>
      <c r="G45" s="3125" t="s">
        <v>1281</v>
      </c>
      <c r="H45" s="3125"/>
      <c r="I45" s="3125"/>
      <c r="J45" s="3125"/>
      <c r="K45" s="109" t="s">
        <v>757</v>
      </c>
      <c r="L45" s="3104" t="s">
        <v>807</v>
      </c>
      <c r="M45" s="3105"/>
    </row>
    <row r="46" spans="1:13" ht="15.75">
      <c r="A46" s="2826"/>
      <c r="B46" s="2823"/>
      <c r="C46" s="215"/>
      <c r="D46" s="110" t="s">
        <v>730</v>
      </c>
      <c r="E46" s="524"/>
      <c r="F46" s="2614"/>
      <c r="G46" s="3125"/>
      <c r="H46" s="3125"/>
      <c r="I46" s="3125"/>
      <c r="J46" s="3125"/>
      <c r="K46" s="8"/>
      <c r="L46" s="3106"/>
      <c r="M46" s="3107"/>
    </row>
    <row r="47" spans="1:13" ht="15.75">
      <c r="A47" s="2826"/>
      <c r="B47" s="2836"/>
      <c r="C47" s="216"/>
      <c r="D47" s="117"/>
      <c r="E47" s="117"/>
      <c r="F47" s="117"/>
      <c r="G47" s="117"/>
      <c r="H47" s="117"/>
      <c r="I47" s="117"/>
      <c r="J47" s="117"/>
      <c r="K47" s="117"/>
      <c r="L47" s="8"/>
      <c r="M47" s="196"/>
    </row>
    <row r="48" spans="1:13" ht="15.75">
      <c r="A48" s="2826"/>
      <c r="B48" s="218" t="s">
        <v>758</v>
      </c>
      <c r="C48" s="2755" t="s">
        <v>1304</v>
      </c>
      <c r="D48" s="2587"/>
      <c r="E48" s="2587"/>
      <c r="F48" s="2587"/>
      <c r="G48" s="2587"/>
      <c r="H48" s="2587"/>
      <c r="I48" s="2587"/>
      <c r="J48" s="2587"/>
      <c r="K48" s="2587"/>
      <c r="L48" s="2587"/>
      <c r="M48" s="2756"/>
    </row>
    <row r="49" spans="1:13" ht="15.75">
      <c r="A49" s="2826"/>
      <c r="B49" s="150" t="s">
        <v>760</v>
      </c>
      <c r="C49" s="2755" t="s">
        <v>259</v>
      </c>
      <c r="D49" s="2587"/>
      <c r="E49" s="2587"/>
      <c r="F49" s="2587"/>
      <c r="G49" s="2587"/>
      <c r="H49" s="2587"/>
      <c r="I49" s="2587"/>
      <c r="J49" s="2587"/>
      <c r="K49" s="2587"/>
      <c r="L49" s="2587"/>
      <c r="M49" s="2756"/>
    </row>
    <row r="50" spans="1:13" ht="15.75">
      <c r="A50" s="2826"/>
      <c r="B50" s="150" t="s">
        <v>762</v>
      </c>
      <c r="C50" s="2755" t="s">
        <v>971</v>
      </c>
      <c r="D50" s="2587"/>
      <c r="E50" s="2587"/>
      <c r="F50" s="2587"/>
      <c r="G50" s="2587"/>
      <c r="H50" s="2587"/>
      <c r="I50" s="2587"/>
      <c r="J50" s="2587"/>
      <c r="K50" s="2587"/>
      <c r="L50" s="2587"/>
      <c r="M50" s="2756"/>
    </row>
    <row r="51" spans="1:13" ht="15.75">
      <c r="A51" s="2826"/>
      <c r="B51" s="150" t="s">
        <v>764</v>
      </c>
      <c r="C51" s="2755" t="s">
        <v>1295</v>
      </c>
      <c r="D51" s="2587"/>
      <c r="E51" s="2587"/>
      <c r="F51" s="2587"/>
      <c r="G51" s="2587"/>
      <c r="H51" s="2587"/>
      <c r="I51" s="2587"/>
      <c r="J51" s="2587"/>
      <c r="K51" s="2587"/>
      <c r="L51" s="2587"/>
      <c r="M51" s="2756"/>
    </row>
    <row r="52" spans="1:13" ht="15.75">
      <c r="A52" s="2616" t="s">
        <v>765</v>
      </c>
      <c r="B52" s="649" t="s">
        <v>766</v>
      </c>
      <c r="C52" s="2732" t="s">
        <v>475</v>
      </c>
      <c r="D52" s="2512"/>
      <c r="E52" s="2512"/>
      <c r="F52" s="2512"/>
      <c r="G52" s="2512"/>
      <c r="H52" s="2512"/>
      <c r="I52" s="2512"/>
      <c r="J52" s="2512"/>
      <c r="K52" s="2512"/>
      <c r="L52" s="2512"/>
      <c r="M52" s="2558"/>
    </row>
    <row r="53" spans="1:13" ht="15.75">
      <c r="A53" s="2617"/>
      <c r="B53" s="649" t="s">
        <v>767</v>
      </c>
      <c r="C53" s="2732" t="s">
        <v>1284</v>
      </c>
      <c r="D53" s="2512"/>
      <c r="E53" s="2512"/>
      <c r="F53" s="2512"/>
      <c r="G53" s="2512"/>
      <c r="H53" s="2512"/>
      <c r="I53" s="2512"/>
      <c r="J53" s="2512"/>
      <c r="K53" s="2512"/>
      <c r="L53" s="2512"/>
      <c r="M53" s="2558"/>
    </row>
    <row r="54" spans="1:13" ht="15.75">
      <c r="A54" s="2617"/>
      <c r="B54" s="649" t="s">
        <v>769</v>
      </c>
      <c r="C54" s="2732" t="s">
        <v>56</v>
      </c>
      <c r="D54" s="2512"/>
      <c r="E54" s="2512"/>
      <c r="F54" s="2512"/>
      <c r="G54" s="2512"/>
      <c r="H54" s="2512"/>
      <c r="I54" s="2512"/>
      <c r="J54" s="2512"/>
      <c r="K54" s="2512"/>
      <c r="L54" s="2512"/>
      <c r="M54" s="2558"/>
    </row>
    <row r="55" spans="1:13" ht="15.75">
      <c r="A55" s="2617"/>
      <c r="B55" s="220" t="s">
        <v>770</v>
      </c>
      <c r="C55" s="2732" t="s">
        <v>1285</v>
      </c>
      <c r="D55" s="2512"/>
      <c r="E55" s="2512"/>
      <c r="F55" s="2512"/>
      <c r="G55" s="2512"/>
      <c r="H55" s="2512"/>
      <c r="I55" s="2512"/>
      <c r="J55" s="2512"/>
      <c r="K55" s="2512"/>
      <c r="L55" s="2512"/>
      <c r="M55" s="2558"/>
    </row>
    <row r="56" spans="1:13" ht="15.75">
      <c r="A56" s="2617"/>
      <c r="B56" s="649" t="s">
        <v>771</v>
      </c>
      <c r="C56" s="3122" t="s">
        <v>476</v>
      </c>
      <c r="D56" s="2512"/>
      <c r="E56" s="2512"/>
      <c r="F56" s="2512"/>
      <c r="G56" s="2512"/>
      <c r="H56" s="2512"/>
      <c r="I56" s="2512"/>
      <c r="J56" s="2512"/>
      <c r="K56" s="2512"/>
      <c r="L56" s="2512"/>
      <c r="M56" s="2558"/>
    </row>
    <row r="57" spans="1:13" ht="15.75">
      <c r="A57" s="2824"/>
      <c r="B57" s="649" t="s">
        <v>773</v>
      </c>
      <c r="C57" s="2732">
        <v>3279797</v>
      </c>
      <c r="D57" s="2512"/>
      <c r="E57" s="2512"/>
      <c r="F57" s="2512"/>
      <c r="G57" s="2512"/>
      <c r="H57" s="2512"/>
      <c r="I57" s="2512"/>
      <c r="J57" s="2512"/>
      <c r="K57" s="2512"/>
      <c r="L57" s="2512"/>
      <c r="M57" s="2558"/>
    </row>
    <row r="58" spans="1:13" ht="15.75">
      <c r="A58" s="2616" t="s">
        <v>774</v>
      </c>
      <c r="B58" s="698" t="s">
        <v>775</v>
      </c>
      <c r="C58" s="3111" t="s">
        <v>1286</v>
      </c>
      <c r="D58" s="3088"/>
      <c r="E58" s="3088"/>
      <c r="F58" s="3088"/>
      <c r="G58" s="3088"/>
      <c r="H58" s="3088"/>
      <c r="I58" s="3088"/>
      <c r="J58" s="3088"/>
      <c r="K58" s="3088"/>
      <c r="L58" s="3088"/>
      <c r="M58" s="3089"/>
    </row>
    <row r="59" spans="1:13" ht="15.75">
      <c r="A59" s="2617"/>
      <c r="B59" s="698" t="s">
        <v>777</v>
      </c>
      <c r="C59" s="3111" t="s">
        <v>1258</v>
      </c>
      <c r="D59" s="3088"/>
      <c r="E59" s="3088"/>
      <c r="F59" s="3088"/>
      <c r="G59" s="3088"/>
      <c r="H59" s="3088"/>
      <c r="I59" s="3088"/>
      <c r="J59" s="3088"/>
      <c r="K59" s="3088"/>
      <c r="L59" s="3088"/>
      <c r="M59" s="3089"/>
    </row>
    <row r="60" spans="1:13" ht="16.5" customHeight="1">
      <c r="A60" s="2617"/>
      <c r="B60" s="221" t="s">
        <v>230</v>
      </c>
      <c r="C60" s="3099" t="s">
        <v>1174</v>
      </c>
      <c r="D60" s="3037"/>
      <c r="E60" s="3037"/>
      <c r="F60" s="3037"/>
      <c r="G60" s="3037"/>
      <c r="H60" s="3037"/>
      <c r="I60" s="3037"/>
      <c r="J60" s="3037"/>
      <c r="K60" s="3037"/>
      <c r="L60" s="3037"/>
      <c r="M60" s="3038"/>
    </row>
    <row r="61" spans="1:13" ht="96" customHeight="1">
      <c r="A61" s="121" t="s">
        <v>780</v>
      </c>
      <c r="B61" s="1679"/>
      <c r="C61" s="3100" t="s">
        <v>1305</v>
      </c>
      <c r="D61" s="3044"/>
      <c r="E61" s="3044"/>
      <c r="F61" s="3044"/>
      <c r="G61" s="3044"/>
      <c r="H61" s="3044"/>
      <c r="I61" s="3044"/>
      <c r="J61" s="3044"/>
      <c r="K61" s="3044"/>
      <c r="L61" s="3044"/>
      <c r="M61" s="3045"/>
    </row>
  </sheetData>
  <mergeCells count="53">
    <mergeCell ref="A1:M1"/>
    <mergeCell ref="C13:M13"/>
    <mergeCell ref="A58:A60"/>
    <mergeCell ref="C58:M58"/>
    <mergeCell ref="C59:M59"/>
    <mergeCell ref="C60:M60"/>
    <mergeCell ref="A52:A57"/>
    <mergeCell ref="J29:L29"/>
    <mergeCell ref="B31:B33"/>
    <mergeCell ref="B34:B43"/>
    <mergeCell ref="F42:G42"/>
    <mergeCell ref="H42:I42"/>
    <mergeCell ref="I9:J9"/>
    <mergeCell ref="C10:D10"/>
    <mergeCell ref="F10:G10"/>
    <mergeCell ref="I10:J10"/>
    <mergeCell ref="F4:G4"/>
    <mergeCell ref="I4:M4"/>
    <mergeCell ref="C5:M5"/>
    <mergeCell ref="C61:M61"/>
    <mergeCell ref="C48:M48"/>
    <mergeCell ref="C49:M49"/>
    <mergeCell ref="C50:M50"/>
    <mergeCell ref="C51:M51"/>
    <mergeCell ref="C52:M52"/>
    <mergeCell ref="C53:M53"/>
    <mergeCell ref="C54:M54"/>
    <mergeCell ref="C55:M55"/>
    <mergeCell ref="C56:M56"/>
    <mergeCell ref="C57:M57"/>
    <mergeCell ref="C11:M11"/>
    <mergeCell ref="C14:D14"/>
    <mergeCell ref="B8:B10"/>
    <mergeCell ref="C8:D9"/>
    <mergeCell ref="F9:G9"/>
    <mergeCell ref="C3:M3"/>
    <mergeCell ref="A15:A51"/>
    <mergeCell ref="C15:M15"/>
    <mergeCell ref="C16:M16"/>
    <mergeCell ref="B17:B23"/>
    <mergeCell ref="B24:B27"/>
    <mergeCell ref="B44:B47"/>
    <mergeCell ref="F45:F46"/>
    <mergeCell ref="G45:J46"/>
    <mergeCell ref="L45:M46"/>
    <mergeCell ref="A2:A14"/>
    <mergeCell ref="C2:M2"/>
    <mergeCell ref="D4:E4"/>
    <mergeCell ref="F14:M14"/>
    <mergeCell ref="C12:M12"/>
    <mergeCell ref="C6:M6"/>
    <mergeCell ref="C7:D7"/>
    <mergeCell ref="I7:M7"/>
  </mergeCells>
  <dataValidations count="7">
    <dataValidation type="list" allowBlank="1" showInputMessage="1" showErrorMessage="1" sqref="I7:M7" xr:uid="{00000000-0002-0000-26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26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2600-000002000000}"/>
    <dataValidation allowBlank="1" showInputMessage="1" showErrorMessage="1" prompt="Identifique la meta ODS a que le apunta el indicador de producto. Seleccione de la lista desplegable." sqref="E14" xr:uid="{00000000-0002-0000-2600-000003000000}"/>
    <dataValidation allowBlank="1" showInputMessage="1" showErrorMessage="1" prompt="Identifique el ODS a que le apunta el indicador de producto. Seleccione de la lista desplegable._x000a_" sqref="B14" xr:uid="{00000000-0002-0000-2600-000004000000}"/>
    <dataValidation allowBlank="1" showInputMessage="1" showErrorMessage="1" prompt="Incluir una ficha por cada indicador, ya sea de producto o de resultado" sqref="A1" xr:uid="{00000000-0002-0000-2600-000005000000}"/>
    <dataValidation allowBlank="1" showInputMessage="1" showErrorMessage="1" prompt="Seleccione de la lista desplegable" sqref="B4 B7 H7" xr:uid="{00000000-0002-0000-2600-000006000000}"/>
  </dataValidations>
  <hyperlinks>
    <hyperlink ref="C56" r:id="rId1"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4B084"/>
  </sheetPr>
  <dimension ref="A1:M53"/>
  <sheetViews>
    <sheetView topLeftCell="A45" zoomScale="70" zoomScaleNormal="70" workbookViewId="0">
      <selection activeCell="B2" sqref="B2:M53"/>
    </sheetView>
  </sheetViews>
  <sheetFormatPr baseColWidth="10" defaultColWidth="8.85546875" defaultRowHeight="15"/>
  <cols>
    <col min="1" max="1" width="29.85546875" customWidth="1"/>
    <col min="2" max="2" width="41.85546875" customWidth="1"/>
    <col min="3" max="3" width="11" customWidth="1"/>
  </cols>
  <sheetData>
    <row r="1" spans="1:13" ht="15.75">
      <c r="A1" s="2062" t="s">
        <v>782</v>
      </c>
      <c r="B1" s="2063"/>
      <c r="C1" s="2063"/>
      <c r="D1" s="2063"/>
      <c r="E1" s="2063"/>
      <c r="F1" s="2063"/>
      <c r="G1" s="2063"/>
      <c r="H1" s="2063"/>
      <c r="I1" s="2063"/>
      <c r="J1" s="2063"/>
      <c r="K1" s="2063"/>
      <c r="L1" s="2063"/>
      <c r="M1" s="2064"/>
    </row>
    <row r="2" spans="1:13" ht="15.75">
      <c r="A2" s="2065" t="s">
        <v>707</v>
      </c>
      <c r="B2" s="1963" t="s">
        <v>708</v>
      </c>
      <c r="C2" s="2068" t="s">
        <v>308</v>
      </c>
      <c r="D2" s="2069"/>
      <c r="E2" s="2069"/>
      <c r="F2" s="2069"/>
      <c r="G2" s="2069"/>
      <c r="H2" s="2069"/>
      <c r="I2" s="2069"/>
      <c r="J2" s="2069"/>
      <c r="K2" s="2069"/>
      <c r="L2" s="2069"/>
      <c r="M2" s="2070"/>
    </row>
    <row r="3" spans="1:13" ht="31.5">
      <c r="A3" s="2066"/>
      <c r="B3" s="1045" t="s">
        <v>709</v>
      </c>
      <c r="C3" s="2032" t="s">
        <v>783</v>
      </c>
      <c r="D3" s="2071"/>
      <c r="E3" s="2071"/>
      <c r="F3" s="2033"/>
      <c r="G3" s="2033"/>
      <c r="H3" s="2033"/>
      <c r="I3" s="2033"/>
      <c r="J3" s="2033"/>
      <c r="K3" s="2033"/>
      <c r="L3" s="2033"/>
      <c r="M3" s="2034"/>
    </row>
    <row r="4" spans="1:13" ht="29.25" customHeight="1">
      <c r="A4" s="2066"/>
      <c r="B4" s="1046" t="s">
        <v>226</v>
      </c>
      <c r="C4" s="1269" t="s">
        <v>95</v>
      </c>
      <c r="D4" s="1270"/>
      <c r="E4" s="1964"/>
      <c r="F4" s="2072" t="s">
        <v>227</v>
      </c>
      <c r="G4" s="2073"/>
      <c r="H4" s="1271"/>
      <c r="I4" s="1272" t="s">
        <v>263</v>
      </c>
      <c r="J4" s="1272"/>
      <c r="K4" s="1272"/>
      <c r="L4" s="1272"/>
      <c r="M4" s="1273"/>
    </row>
    <row r="5" spans="1:13" ht="15.75">
      <c r="A5" s="2066"/>
      <c r="B5" s="1046" t="s">
        <v>711</v>
      </c>
      <c r="C5" s="2085" t="s">
        <v>263</v>
      </c>
      <c r="D5" s="2086"/>
      <c r="E5" s="2086"/>
      <c r="F5" s="2086"/>
      <c r="G5" s="2086"/>
      <c r="H5" s="2086"/>
      <c r="I5" s="2086"/>
      <c r="J5" s="2086"/>
      <c r="K5" s="2086"/>
      <c r="L5" s="2086"/>
      <c r="M5" s="2087"/>
    </row>
    <row r="6" spans="1:13" ht="15.75">
      <c r="A6" s="2066"/>
      <c r="B6" s="1046" t="s">
        <v>712</v>
      </c>
      <c r="C6" s="1269" t="s">
        <v>263</v>
      </c>
      <c r="D6" s="1272"/>
      <c r="E6" s="1272"/>
      <c r="F6" s="1272"/>
      <c r="G6" s="1272"/>
      <c r="H6" s="1272"/>
      <c r="I6" s="1272"/>
      <c r="J6" s="1272"/>
      <c r="K6" s="1272"/>
      <c r="L6" s="1272"/>
      <c r="M6" s="1273"/>
    </row>
    <row r="7" spans="1:13" ht="15.75">
      <c r="A7" s="2066"/>
      <c r="B7" s="1045" t="s">
        <v>713</v>
      </c>
      <c r="C7" s="2077" t="s">
        <v>33</v>
      </c>
      <c r="D7" s="2078"/>
      <c r="E7" s="1051"/>
      <c r="F7" s="1051"/>
      <c r="G7" s="1052"/>
      <c r="H7" s="1274" t="s">
        <v>230</v>
      </c>
      <c r="I7" s="2079" t="s">
        <v>56</v>
      </c>
      <c r="J7" s="2078"/>
      <c r="K7" s="2078"/>
      <c r="L7" s="2078"/>
      <c r="M7" s="2080"/>
    </row>
    <row r="8" spans="1:13" ht="15.75">
      <c r="A8" s="2066"/>
      <c r="B8" s="2041" t="s">
        <v>714</v>
      </c>
      <c r="C8" s="1054"/>
      <c r="D8" s="1055"/>
      <c r="E8" s="1055"/>
      <c r="F8" s="1055"/>
      <c r="G8" s="1055"/>
      <c r="H8" s="1055"/>
      <c r="I8" s="1055"/>
      <c r="J8" s="1055"/>
      <c r="K8" s="1055"/>
      <c r="L8" s="1056"/>
      <c r="M8" s="1057"/>
    </row>
    <row r="9" spans="1:13" ht="15.75">
      <c r="A9" s="2066"/>
      <c r="B9" s="2042"/>
      <c r="C9" s="2081" t="s">
        <v>715</v>
      </c>
      <c r="D9" s="2082"/>
      <c r="E9" s="1058"/>
      <c r="F9" s="2083"/>
      <c r="G9" s="2083"/>
      <c r="H9" s="1058"/>
      <c r="I9" s="2083"/>
      <c r="J9" s="2083"/>
      <c r="K9" s="1058"/>
      <c r="L9" s="1059"/>
      <c r="M9" s="1060"/>
    </row>
    <row r="10" spans="1:13" ht="15.75">
      <c r="A10" s="2066"/>
      <c r="B10" s="2043"/>
      <c r="C10" s="2084" t="s">
        <v>716</v>
      </c>
      <c r="D10" s="2083"/>
      <c r="E10" s="1061"/>
      <c r="F10" s="2083" t="s">
        <v>716</v>
      </c>
      <c r="G10" s="2083"/>
      <c r="H10" s="1061"/>
      <c r="I10" s="2083" t="s">
        <v>716</v>
      </c>
      <c r="J10" s="2083"/>
      <c r="K10" s="1061"/>
      <c r="L10" s="1062"/>
      <c r="M10" s="1063"/>
    </row>
    <row r="11" spans="1:13" ht="122.25" customHeight="1">
      <c r="A11" s="2067"/>
      <c r="B11" s="1045" t="s">
        <v>717</v>
      </c>
      <c r="C11" s="2047" t="s">
        <v>784</v>
      </c>
      <c r="D11" s="2048"/>
      <c r="E11" s="2048"/>
      <c r="F11" s="2048"/>
      <c r="G11" s="2048"/>
      <c r="H11" s="2048"/>
      <c r="I11" s="2048"/>
      <c r="J11" s="2048"/>
      <c r="K11" s="2048"/>
      <c r="L11" s="2048"/>
      <c r="M11" s="2049"/>
    </row>
    <row r="12" spans="1:13" ht="15.75">
      <c r="A12" s="2038" t="s">
        <v>719</v>
      </c>
      <c r="B12" s="1045" t="s">
        <v>217</v>
      </c>
      <c r="C12" s="1275" t="s">
        <v>5</v>
      </c>
      <c r="D12" s="1276"/>
      <c r="E12" s="1277"/>
      <c r="F12" s="1277"/>
      <c r="G12" s="1277"/>
      <c r="H12" s="1277"/>
      <c r="I12" s="1277"/>
      <c r="J12" s="1277"/>
      <c r="K12" s="1277"/>
      <c r="L12" s="1278"/>
      <c r="M12" s="1279"/>
    </row>
    <row r="13" spans="1:13" ht="15.75">
      <c r="A13" s="2039"/>
      <c r="B13" s="2041" t="s">
        <v>720</v>
      </c>
      <c r="C13" s="1068"/>
      <c r="D13" s="1280"/>
      <c r="E13" s="1280"/>
      <c r="F13" s="1280"/>
      <c r="G13" s="1280"/>
      <c r="H13" s="1280"/>
      <c r="I13" s="1280"/>
      <c r="J13" s="1280"/>
      <c r="K13" s="1280"/>
      <c r="L13" s="1280"/>
      <c r="M13" s="1281"/>
    </row>
    <row r="14" spans="1:13" ht="15.75">
      <c r="A14" s="2039"/>
      <c r="B14" s="2042"/>
      <c r="C14" s="1071"/>
      <c r="D14" s="1282"/>
      <c r="E14" s="1283"/>
      <c r="F14" s="1282"/>
      <c r="G14" s="1283"/>
      <c r="H14" s="1282"/>
      <c r="I14" s="1283"/>
      <c r="J14" s="1282"/>
      <c r="K14" s="1283"/>
      <c r="L14" s="1283"/>
      <c r="M14" s="1284"/>
    </row>
    <row r="15" spans="1:13" ht="31.5">
      <c r="A15" s="2039"/>
      <c r="B15" s="2042"/>
      <c r="C15" s="1285" t="s">
        <v>721</v>
      </c>
      <c r="D15" s="1286"/>
      <c r="E15" s="1287" t="s">
        <v>722</v>
      </c>
      <c r="F15" s="1286"/>
      <c r="G15" s="1287" t="s">
        <v>723</v>
      </c>
      <c r="H15" s="1286"/>
      <c r="I15" s="1287" t="s">
        <v>724</v>
      </c>
      <c r="J15" s="1288"/>
      <c r="K15" s="1287"/>
      <c r="L15" s="1287"/>
      <c r="M15" s="1289"/>
    </row>
    <row r="16" spans="1:13" ht="31.5">
      <c r="A16" s="2039"/>
      <c r="B16" s="2042"/>
      <c r="C16" s="1285" t="s">
        <v>725</v>
      </c>
      <c r="D16" s="937"/>
      <c r="E16" s="1287" t="s">
        <v>726</v>
      </c>
      <c r="F16" s="1290"/>
      <c r="G16" s="1287" t="s">
        <v>727</v>
      </c>
      <c r="H16" s="1290"/>
      <c r="I16" s="1287"/>
      <c r="J16" s="1291"/>
      <c r="K16" s="1287"/>
      <c r="L16" s="1287"/>
      <c r="M16" s="1289"/>
    </row>
    <row r="17" spans="1:13" ht="31.5">
      <c r="A17" s="2039"/>
      <c r="B17" s="2042"/>
      <c r="C17" s="1285" t="s">
        <v>728</v>
      </c>
      <c r="D17" s="937"/>
      <c r="E17" s="1287" t="s">
        <v>729</v>
      </c>
      <c r="F17" s="937"/>
      <c r="G17" s="1287"/>
      <c r="H17" s="1291"/>
      <c r="I17" s="1287"/>
      <c r="J17" s="1291"/>
      <c r="K17" s="1287"/>
      <c r="L17" s="1287"/>
      <c r="M17" s="1289"/>
    </row>
    <row r="18" spans="1:13" ht="15.75">
      <c r="A18" s="2039"/>
      <c r="B18" s="2042"/>
      <c r="C18" s="1285" t="s">
        <v>105</v>
      </c>
      <c r="D18" s="1290" t="s">
        <v>730</v>
      </c>
      <c r="E18" s="1287" t="s">
        <v>731</v>
      </c>
      <c r="F18" s="731" t="s">
        <v>732</v>
      </c>
      <c r="G18" s="731"/>
      <c r="H18" s="731"/>
      <c r="I18" s="731"/>
      <c r="J18" s="731"/>
      <c r="K18" s="731"/>
      <c r="L18" s="731"/>
      <c r="M18" s="1083"/>
    </row>
    <row r="19" spans="1:13" ht="15.75">
      <c r="A19" s="2039"/>
      <c r="B19" s="2043"/>
      <c r="C19" s="1292"/>
      <c r="D19" s="1293"/>
      <c r="E19" s="1293"/>
      <c r="F19" s="1293"/>
      <c r="G19" s="1293"/>
      <c r="H19" s="1293"/>
      <c r="I19" s="1293"/>
      <c r="J19" s="1293"/>
      <c r="K19" s="1293"/>
      <c r="L19" s="1293"/>
      <c r="M19" s="1294"/>
    </row>
    <row r="20" spans="1:13" ht="15.75">
      <c r="A20" s="2039"/>
      <c r="B20" s="2041" t="s">
        <v>733</v>
      </c>
      <c r="C20" s="1295"/>
      <c r="D20" s="1296"/>
      <c r="E20" s="1296"/>
      <c r="F20" s="1296"/>
      <c r="G20" s="1296"/>
      <c r="H20" s="1296"/>
      <c r="I20" s="1296"/>
      <c r="J20" s="1296"/>
      <c r="K20" s="1296"/>
      <c r="L20" s="1056"/>
      <c r="M20" s="1057"/>
    </row>
    <row r="21" spans="1:13" ht="31.5">
      <c r="A21" s="2039"/>
      <c r="B21" s="2042"/>
      <c r="C21" s="1285" t="s">
        <v>734</v>
      </c>
      <c r="D21" s="1290"/>
      <c r="E21" s="1297"/>
      <c r="F21" s="1287" t="s">
        <v>735</v>
      </c>
      <c r="G21" s="937"/>
      <c r="H21" s="1297"/>
      <c r="I21" s="1287" t="s">
        <v>736</v>
      </c>
      <c r="J21" s="937" t="s">
        <v>730</v>
      </c>
      <c r="K21" s="1297"/>
      <c r="L21" s="1059"/>
      <c r="M21" s="1060"/>
    </row>
    <row r="22" spans="1:13" ht="31.5">
      <c r="A22" s="2039"/>
      <c r="B22" s="2042"/>
      <c r="C22" s="1285" t="s">
        <v>737</v>
      </c>
      <c r="D22" s="1090"/>
      <c r="E22" s="1059"/>
      <c r="F22" s="1287" t="s">
        <v>738</v>
      </c>
      <c r="G22" s="1290"/>
      <c r="H22" s="1059"/>
      <c r="I22" s="1091"/>
      <c r="J22" s="1059"/>
      <c r="K22" s="1058"/>
      <c r="L22" s="1059"/>
      <c r="M22" s="1060"/>
    </row>
    <row r="23" spans="1:13" ht="15.75">
      <c r="A23" s="2039"/>
      <c r="B23" s="2042"/>
      <c r="C23" s="1298"/>
      <c r="D23" s="1299"/>
      <c r="E23" s="1299"/>
      <c r="F23" s="1299"/>
      <c r="G23" s="1299"/>
      <c r="H23" s="1299"/>
      <c r="I23" s="1299"/>
      <c r="J23" s="1299"/>
      <c r="K23" s="1299"/>
      <c r="L23" s="1062"/>
      <c r="M23" s="1063"/>
    </row>
    <row r="24" spans="1:13" ht="15.75">
      <c r="A24" s="2039"/>
      <c r="B24" s="1300" t="s">
        <v>739</v>
      </c>
      <c r="C24" s="1301"/>
      <c r="D24" s="1302"/>
      <c r="E24" s="1302"/>
      <c r="F24" s="1302"/>
      <c r="G24" s="1302"/>
      <c r="H24" s="1302"/>
      <c r="I24" s="1302"/>
      <c r="J24" s="1302"/>
      <c r="K24" s="1302"/>
      <c r="L24" s="1302"/>
      <c r="M24" s="1303"/>
    </row>
    <row r="25" spans="1:13" ht="16.5">
      <c r="A25" s="2039"/>
      <c r="B25" s="1094"/>
      <c r="C25" s="1304" t="s">
        <v>740</v>
      </c>
      <c r="D25" s="1333">
        <v>0.71799999999999997</v>
      </c>
      <c r="E25" s="1297"/>
      <c r="F25" s="1306" t="s">
        <v>741</v>
      </c>
      <c r="G25" s="1290">
        <v>2021</v>
      </c>
      <c r="H25" s="1297"/>
      <c r="I25" s="1306" t="s">
        <v>742</v>
      </c>
      <c r="J25" s="2044" t="s">
        <v>785</v>
      </c>
      <c r="K25" s="2045"/>
      <c r="L25" s="2046"/>
      <c r="M25" s="1307"/>
    </row>
    <row r="26" spans="1:13" ht="15.75">
      <c r="A26" s="2039"/>
      <c r="B26" s="1046"/>
      <c r="C26" s="1292"/>
      <c r="D26" s="1293"/>
      <c r="E26" s="1293"/>
      <c r="F26" s="1293"/>
      <c r="G26" s="1293"/>
      <c r="H26" s="1293"/>
      <c r="I26" s="1293"/>
      <c r="J26" s="1293"/>
      <c r="K26" s="1293"/>
      <c r="L26" s="1293"/>
      <c r="M26" s="1294"/>
    </row>
    <row r="27" spans="1:13" ht="15.75">
      <c r="A27" s="2039"/>
      <c r="B27" s="2042" t="s">
        <v>744</v>
      </c>
      <c r="C27" s="1104"/>
      <c r="D27" s="1105"/>
      <c r="E27" s="1105"/>
      <c r="F27" s="1105"/>
      <c r="G27" s="1105"/>
      <c r="H27" s="1105"/>
      <c r="I27" s="1105"/>
      <c r="J27" s="1105"/>
      <c r="K27" s="1105"/>
      <c r="L27" s="1059"/>
      <c r="M27" s="1060"/>
    </row>
    <row r="28" spans="1:13" ht="15.75">
      <c r="A28" s="2039"/>
      <c r="B28" s="2042"/>
      <c r="C28" s="1308" t="s">
        <v>745</v>
      </c>
      <c r="D28" s="1334">
        <v>2021</v>
      </c>
      <c r="E28" s="1108"/>
      <c r="F28" s="1297" t="s">
        <v>746</v>
      </c>
      <c r="G28" s="1109" t="s">
        <v>747</v>
      </c>
      <c r="H28" s="1108"/>
      <c r="I28" s="1306"/>
      <c r="J28" s="1108"/>
      <c r="K28" s="1108"/>
      <c r="L28" s="1059"/>
      <c r="M28" s="1060"/>
    </row>
    <row r="29" spans="1:13" ht="15.75">
      <c r="A29" s="2039"/>
      <c r="B29" s="2042"/>
      <c r="C29" s="1308"/>
      <c r="D29" s="1310"/>
      <c r="E29" s="1108"/>
      <c r="F29" s="1297"/>
      <c r="G29" s="1108"/>
      <c r="H29" s="1108"/>
      <c r="I29" s="1306"/>
      <c r="J29" s="1108"/>
      <c r="K29" s="1108"/>
      <c r="L29" s="1059"/>
      <c r="M29" s="1060"/>
    </row>
    <row r="30" spans="1:13" ht="15.75">
      <c r="A30" s="2039"/>
      <c r="B30" s="1300" t="s">
        <v>748</v>
      </c>
      <c r="C30" s="1311"/>
      <c r="D30" s="1312"/>
      <c r="E30" s="1312"/>
      <c r="F30" s="1312"/>
      <c r="G30" s="1312"/>
      <c r="H30" s="1312"/>
      <c r="I30" s="1312"/>
      <c r="J30" s="1312"/>
      <c r="K30" s="1312"/>
      <c r="L30" s="1312"/>
      <c r="M30" s="1313"/>
    </row>
    <row r="31" spans="1:13" ht="15.75">
      <c r="A31" s="2039"/>
      <c r="B31" s="1094"/>
      <c r="C31" s="1314"/>
      <c r="D31" s="1315" t="s">
        <v>749</v>
      </c>
      <c r="E31" s="1315"/>
      <c r="F31" s="1315" t="s">
        <v>750</v>
      </c>
      <c r="G31" s="1315"/>
      <c r="H31" s="1117" t="s">
        <v>751</v>
      </c>
      <c r="I31" s="1117"/>
      <c r="J31" s="1117" t="s">
        <v>752</v>
      </c>
      <c r="K31" s="1315"/>
      <c r="L31" s="1315" t="s">
        <v>753</v>
      </c>
      <c r="M31" s="1316"/>
    </row>
    <row r="32" spans="1:13" ht="15.75">
      <c r="A32" s="2039"/>
      <c r="B32" s="1094"/>
      <c r="C32" s="1314"/>
      <c r="D32" s="1317">
        <v>0.72</v>
      </c>
      <c r="E32" s="1318"/>
      <c r="F32" s="1317">
        <v>0.73</v>
      </c>
      <c r="G32" s="1318"/>
      <c r="H32" s="1317">
        <v>0.74</v>
      </c>
      <c r="I32" s="1318"/>
      <c r="J32" s="1317">
        <v>0.75</v>
      </c>
      <c r="K32" s="1318"/>
      <c r="L32" s="1317">
        <v>0.76</v>
      </c>
      <c r="M32" s="1319"/>
    </row>
    <row r="33" spans="1:13" ht="15.75">
      <c r="A33" s="2039"/>
      <c r="B33" s="1094"/>
      <c r="C33" s="1314"/>
      <c r="D33" s="1315" t="s">
        <v>753</v>
      </c>
      <c r="E33" s="1315"/>
      <c r="F33" s="1315" t="s">
        <v>754</v>
      </c>
      <c r="G33" s="1315"/>
      <c r="H33" s="1117"/>
      <c r="I33" s="1117"/>
      <c r="J33" s="1117"/>
      <c r="K33" s="1315"/>
      <c r="L33" s="1315"/>
      <c r="M33" s="1284"/>
    </row>
    <row r="34" spans="1:13" ht="15.75">
      <c r="A34" s="2039"/>
      <c r="B34" s="1094"/>
      <c r="C34" s="1314"/>
      <c r="D34" s="1320">
        <v>2025</v>
      </c>
      <c r="E34" s="1318"/>
      <c r="F34" s="1317">
        <v>0.76</v>
      </c>
      <c r="G34" s="1318"/>
      <c r="H34" s="1117"/>
      <c r="I34" s="1117"/>
      <c r="J34" s="1117"/>
      <c r="K34" s="1117"/>
      <c r="L34" s="1117"/>
      <c r="M34" s="1117"/>
    </row>
    <row r="35" spans="1:13" ht="15.75">
      <c r="A35" s="2039"/>
      <c r="B35" s="1094"/>
      <c r="C35" s="1314"/>
      <c r="D35" s="1315"/>
      <c r="E35" s="1315"/>
      <c r="F35" s="1315"/>
      <c r="G35" s="1315"/>
      <c r="H35" s="1117"/>
      <c r="I35" s="1117"/>
      <c r="J35" s="1117"/>
      <c r="K35" s="1315"/>
      <c r="L35" s="1315"/>
      <c r="M35" s="1284"/>
    </row>
    <row r="36" spans="1:13" ht="15.75">
      <c r="A36" s="2039"/>
      <c r="B36" s="2050" t="s">
        <v>755</v>
      </c>
      <c r="C36" s="1295"/>
      <c r="D36" s="1296"/>
      <c r="E36" s="1296"/>
      <c r="F36" s="1296"/>
      <c r="G36" s="1296"/>
      <c r="H36" s="1296"/>
      <c r="I36" s="1296"/>
      <c r="J36" s="1296"/>
      <c r="K36" s="1296"/>
      <c r="L36" s="1056"/>
      <c r="M36" s="1321"/>
    </row>
    <row r="37" spans="1:13" ht="15.75">
      <c r="A37" s="2039"/>
      <c r="B37" s="2051"/>
      <c r="C37" s="1133"/>
      <c r="D37" s="1322" t="s">
        <v>93</v>
      </c>
      <c r="E37" s="1323" t="s">
        <v>95</v>
      </c>
      <c r="F37" s="2053" t="s">
        <v>756</v>
      </c>
      <c r="G37" s="2054"/>
      <c r="H37" s="2054"/>
      <c r="I37" s="2054"/>
      <c r="J37" s="2054"/>
      <c r="K37" s="1324" t="s">
        <v>757</v>
      </c>
      <c r="L37" s="2055"/>
      <c r="M37" s="2056"/>
    </row>
    <row r="38" spans="1:13" ht="15.75">
      <c r="A38" s="2039"/>
      <c r="B38" s="2051"/>
      <c r="C38" s="1133"/>
      <c r="D38" s="735"/>
      <c r="E38" s="937" t="s">
        <v>730</v>
      </c>
      <c r="F38" s="2053"/>
      <c r="G38" s="2054"/>
      <c r="H38" s="2054"/>
      <c r="I38" s="2054"/>
      <c r="J38" s="2054"/>
      <c r="K38" s="1059"/>
      <c r="L38" s="2057"/>
      <c r="M38" s="2058"/>
    </row>
    <row r="39" spans="1:13" ht="15.75">
      <c r="A39" s="2039"/>
      <c r="B39" s="2052"/>
      <c r="C39" s="1137"/>
      <c r="D39" s="1062"/>
      <c r="E39" s="1062"/>
      <c r="F39" s="1062"/>
      <c r="G39" s="1062"/>
      <c r="H39" s="1062"/>
      <c r="I39" s="1062"/>
      <c r="J39" s="1062"/>
      <c r="K39" s="1062"/>
      <c r="L39" s="1062"/>
      <c r="M39" s="1325"/>
    </row>
    <row r="40" spans="1:13" ht="205.5" customHeight="1">
      <c r="A40" s="2039"/>
      <c r="B40" s="1045" t="s">
        <v>758</v>
      </c>
      <c r="C40" s="2047" t="s">
        <v>786</v>
      </c>
      <c r="D40" s="2048"/>
      <c r="E40" s="2048"/>
      <c r="F40" s="2048"/>
      <c r="G40" s="2048"/>
      <c r="H40" s="2048"/>
      <c r="I40" s="2048"/>
      <c r="J40" s="2048"/>
      <c r="K40" s="2048"/>
      <c r="L40" s="2048"/>
      <c r="M40" s="2049"/>
    </row>
    <row r="41" spans="1:13" ht="15.75">
      <c r="A41" s="2039"/>
      <c r="B41" s="1045" t="s">
        <v>760</v>
      </c>
      <c r="C41" s="2047" t="s">
        <v>787</v>
      </c>
      <c r="D41" s="2048"/>
      <c r="E41" s="2048"/>
      <c r="F41" s="2048"/>
      <c r="G41" s="2048"/>
      <c r="H41" s="2048"/>
      <c r="I41" s="2048"/>
      <c r="J41" s="2048"/>
      <c r="K41" s="2048"/>
      <c r="L41" s="2048"/>
      <c r="M41" s="2049"/>
    </row>
    <row r="42" spans="1:13" ht="15.75">
      <c r="A42" s="2039"/>
      <c r="B42" s="1045" t="s">
        <v>762</v>
      </c>
      <c r="C42" s="1326" t="s">
        <v>788</v>
      </c>
      <c r="D42" s="1327"/>
      <c r="E42" s="1327"/>
      <c r="F42" s="1327"/>
      <c r="G42" s="1327"/>
      <c r="H42" s="1327"/>
      <c r="I42" s="1327"/>
      <c r="J42" s="1327"/>
      <c r="K42" s="1327"/>
      <c r="L42" s="1327"/>
      <c r="M42" s="1328"/>
    </row>
    <row r="43" spans="1:13" ht="15.75">
      <c r="A43" s="2040"/>
      <c r="B43" s="1045" t="s">
        <v>764</v>
      </c>
      <c r="C43" s="1326">
        <v>2021</v>
      </c>
      <c r="D43" s="1327"/>
      <c r="E43" s="1327"/>
      <c r="F43" s="1327"/>
      <c r="G43" s="1327"/>
      <c r="H43" s="1327"/>
      <c r="I43" s="1327"/>
      <c r="J43" s="1327"/>
      <c r="K43" s="1327"/>
      <c r="L43" s="1327"/>
      <c r="M43" s="1328"/>
    </row>
    <row r="44" spans="1:13" ht="15.6" customHeight="1">
      <c r="A44" s="2023" t="s">
        <v>765</v>
      </c>
      <c r="B44" s="1965" t="s">
        <v>766</v>
      </c>
      <c r="C44" s="2032" t="s">
        <v>273</v>
      </c>
      <c r="D44" s="2033"/>
      <c r="E44" s="2033"/>
      <c r="F44" s="2033"/>
      <c r="G44" s="2033"/>
      <c r="H44" s="2033"/>
      <c r="I44" s="2033"/>
      <c r="J44" s="2033"/>
      <c r="K44" s="2033"/>
      <c r="L44" s="2033"/>
      <c r="M44" s="2034"/>
    </row>
    <row r="45" spans="1:13" ht="15.6" customHeight="1">
      <c r="A45" s="2024"/>
      <c r="B45" s="1965" t="s">
        <v>767</v>
      </c>
      <c r="C45" s="2032" t="s">
        <v>768</v>
      </c>
      <c r="D45" s="2033"/>
      <c r="E45" s="2033"/>
      <c r="F45" s="2033"/>
      <c r="G45" s="2033"/>
      <c r="H45" s="2033"/>
      <c r="I45" s="2033"/>
      <c r="J45" s="2033"/>
      <c r="K45" s="2033"/>
      <c r="L45" s="2033"/>
      <c r="M45" s="2034"/>
    </row>
    <row r="46" spans="1:13" ht="15.6" customHeight="1">
      <c r="A46" s="2024"/>
      <c r="B46" s="1965" t="s">
        <v>769</v>
      </c>
      <c r="C46" s="2032" t="s">
        <v>56</v>
      </c>
      <c r="D46" s="2033"/>
      <c r="E46" s="2033"/>
      <c r="F46" s="2033"/>
      <c r="G46" s="2033"/>
      <c r="H46" s="2033"/>
      <c r="I46" s="2033"/>
      <c r="J46" s="2033"/>
      <c r="K46" s="2033"/>
      <c r="L46" s="2033"/>
      <c r="M46" s="2034"/>
    </row>
    <row r="47" spans="1:13" ht="15.6" customHeight="1">
      <c r="A47" s="2024"/>
      <c r="B47" s="1966" t="s">
        <v>770</v>
      </c>
      <c r="C47" s="2032" t="s">
        <v>506</v>
      </c>
      <c r="D47" s="2033"/>
      <c r="E47" s="2033"/>
      <c r="F47" s="2033"/>
      <c r="G47" s="2033"/>
      <c r="H47" s="2033"/>
      <c r="I47" s="2033"/>
      <c r="J47" s="2033"/>
      <c r="K47" s="2033"/>
      <c r="L47" s="2033"/>
      <c r="M47" s="2034"/>
    </row>
    <row r="48" spans="1:13" ht="15.6" customHeight="1">
      <c r="A48" s="2024"/>
      <c r="B48" s="1965" t="s">
        <v>771</v>
      </c>
      <c r="C48" s="2035" t="s">
        <v>772</v>
      </c>
      <c r="D48" s="2036"/>
      <c r="E48" s="2036"/>
      <c r="F48" s="2036"/>
      <c r="G48" s="2036"/>
      <c r="H48" s="2036"/>
      <c r="I48" s="2036"/>
      <c r="J48" s="2036"/>
      <c r="K48" s="2036"/>
      <c r="L48" s="2036"/>
      <c r="M48" s="2037"/>
    </row>
    <row r="49" spans="1:13" ht="15.6" customHeight="1">
      <c r="A49" s="2031"/>
      <c r="B49" s="1965" t="s">
        <v>773</v>
      </c>
      <c r="C49" s="2032">
        <v>3279797</v>
      </c>
      <c r="D49" s="2033"/>
      <c r="E49" s="2033"/>
      <c r="F49" s="2033"/>
      <c r="G49" s="2033"/>
      <c r="H49" s="2033"/>
      <c r="I49" s="2033"/>
      <c r="J49" s="2033"/>
      <c r="K49" s="2033"/>
      <c r="L49" s="2033"/>
      <c r="M49" s="2034"/>
    </row>
    <row r="50" spans="1:13" ht="15.75" customHeight="1">
      <c r="A50" s="2023" t="s">
        <v>774</v>
      </c>
      <c r="B50" s="1967" t="s">
        <v>775</v>
      </c>
      <c r="C50" s="2025" t="s">
        <v>776</v>
      </c>
      <c r="D50" s="2026"/>
      <c r="E50" s="2026"/>
      <c r="F50" s="2026"/>
      <c r="G50" s="2026"/>
      <c r="H50" s="2026"/>
      <c r="I50" s="2026"/>
      <c r="J50" s="2026"/>
      <c r="K50" s="2026"/>
      <c r="L50" s="2026"/>
      <c r="M50" s="2027"/>
    </row>
    <row r="51" spans="1:13" ht="15.75" customHeight="1">
      <c r="A51" s="2024"/>
      <c r="B51" s="1967" t="s">
        <v>777</v>
      </c>
      <c r="C51" s="2025" t="s">
        <v>778</v>
      </c>
      <c r="D51" s="2026"/>
      <c r="E51" s="2026"/>
      <c r="F51" s="2026"/>
      <c r="G51" s="2026"/>
      <c r="H51" s="2026"/>
      <c r="I51" s="2026"/>
      <c r="J51" s="2026"/>
      <c r="K51" s="2026"/>
      <c r="L51" s="2026"/>
      <c r="M51" s="2027"/>
    </row>
    <row r="52" spans="1:13" ht="18" customHeight="1">
      <c r="A52" s="2024"/>
      <c r="B52" s="1968" t="s">
        <v>230</v>
      </c>
      <c r="C52" s="2025" t="s">
        <v>779</v>
      </c>
      <c r="D52" s="2026"/>
      <c r="E52" s="2026"/>
      <c r="F52" s="2026"/>
      <c r="G52" s="2026"/>
      <c r="H52" s="2026"/>
      <c r="I52" s="2026"/>
      <c r="J52" s="2026"/>
      <c r="K52" s="2026"/>
      <c r="L52" s="2026"/>
      <c r="M52" s="2027"/>
    </row>
    <row r="53" spans="1:13" ht="126" customHeight="1">
      <c r="A53" s="1331" t="s">
        <v>780</v>
      </c>
      <c r="B53" s="1969"/>
      <c r="C53" s="2028" t="s">
        <v>789</v>
      </c>
      <c r="D53" s="2029"/>
      <c r="E53" s="2029"/>
      <c r="F53" s="2029"/>
      <c r="G53" s="2029"/>
      <c r="H53" s="2029"/>
      <c r="I53" s="2029"/>
      <c r="J53" s="2029"/>
      <c r="K53" s="2029"/>
      <c r="L53" s="2029"/>
      <c r="M53" s="2030"/>
    </row>
  </sheetData>
  <mergeCells count="39">
    <mergeCell ref="A1:M1"/>
    <mergeCell ref="A50:A52"/>
    <mergeCell ref="C50:M50"/>
    <mergeCell ref="C51:M51"/>
    <mergeCell ref="C52:M52"/>
    <mergeCell ref="A12:A43"/>
    <mergeCell ref="B13:B19"/>
    <mergeCell ref="B20:B23"/>
    <mergeCell ref="J25:L25"/>
    <mergeCell ref="B27:B29"/>
    <mergeCell ref="C41:M41"/>
    <mergeCell ref="B36:B39"/>
    <mergeCell ref="F37:F38"/>
    <mergeCell ref="G37:J38"/>
    <mergeCell ref="L37:M38"/>
    <mergeCell ref="C40:M40"/>
    <mergeCell ref="C53:M53"/>
    <mergeCell ref="A44:A49"/>
    <mergeCell ref="C44:M44"/>
    <mergeCell ref="C45:M45"/>
    <mergeCell ref="C46:M46"/>
    <mergeCell ref="C47:M47"/>
    <mergeCell ref="C48:M48"/>
    <mergeCell ref="C49:M49"/>
    <mergeCell ref="A2:A11"/>
    <mergeCell ref="C2:M2"/>
    <mergeCell ref="C3:M3"/>
    <mergeCell ref="F4:G4"/>
    <mergeCell ref="C5:M5"/>
    <mergeCell ref="C7:D7"/>
    <mergeCell ref="I7:M7"/>
    <mergeCell ref="B8:B10"/>
    <mergeCell ref="C9:D9"/>
    <mergeCell ref="F9:G9"/>
    <mergeCell ref="I9:J9"/>
    <mergeCell ref="C10:D10"/>
    <mergeCell ref="F10:G10"/>
    <mergeCell ref="I10:J10"/>
    <mergeCell ref="C11:M11"/>
  </mergeCells>
  <dataValidations count="5">
    <dataValidation allowBlank="1" showInputMessage="1" showErrorMessage="1" prompt="Incluir una ficha por cada indicador, ya sea de producto o de resultado" sqref="A1" xr:uid="{00000000-0002-0000-0300-000000000000}"/>
    <dataValidation allowBlank="1" showInputMessage="1" showErrorMessage="1" prompt="Seleccione de la lista desplegable" sqref="B4 B7 H7" xr:uid="{00000000-0002-0000-0300-000001000000}"/>
    <dataValidation allowBlank="1" showInputMessage="1" showErrorMessage="1" prompt="Determine si el indicador responde a un enfoque (Derechos Humanos, Género, Diferencial, Poblacional, Ambiental y Territorial). Si responde a más de enfoque separelos por ;" sqref="B12" xr:uid="{00000000-0002-0000-0300-000002000000}"/>
    <dataValidation type="list" allowBlank="1" showInputMessage="1" showErrorMessage="1" sqref="I7:M7" xr:uid="{00000000-0002-0000-0300-000003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300-000004000000}"/>
  </dataValidations>
  <hyperlinks>
    <hyperlink ref="C48" r:id="rId1" xr:uid="{00000000-0004-0000-0300-000000000000}"/>
    <hyperlink ref="C48:M48" r:id="rId2" display="ccardozoa@sdis.gov.co" xr:uid="{00000000-0004-0000-0300-000001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N58"/>
  <sheetViews>
    <sheetView topLeftCell="A37" zoomScale="85" zoomScaleNormal="85" workbookViewId="0"/>
  </sheetViews>
  <sheetFormatPr baseColWidth="10" defaultColWidth="11.42578125" defaultRowHeight="15"/>
  <cols>
    <col min="1" max="1" width="33.7109375" style="417" customWidth="1"/>
    <col min="2" max="2" width="23.5703125" style="4" customWidth="1"/>
    <col min="3" max="16384" width="11.42578125" style="417"/>
  </cols>
  <sheetData>
    <row r="1" spans="1:14" ht="15.75">
      <c r="A1" s="1685"/>
      <c r="B1" s="1686" t="s">
        <v>1306</v>
      </c>
      <c r="C1" s="1687"/>
      <c r="D1" s="1687"/>
      <c r="E1" s="1687"/>
      <c r="F1" s="1687"/>
      <c r="G1" s="1687"/>
      <c r="H1" s="1687"/>
      <c r="I1" s="1687"/>
      <c r="J1" s="1687"/>
      <c r="K1" s="1687"/>
      <c r="L1" s="1687"/>
      <c r="M1" s="1688"/>
    </row>
    <row r="2" spans="1:14" ht="44.25" customHeight="1">
      <c r="A2" s="3030" t="s">
        <v>707</v>
      </c>
      <c r="B2" s="764" t="s">
        <v>708</v>
      </c>
      <c r="C2" s="3159" t="s">
        <v>1307</v>
      </c>
      <c r="D2" s="3160"/>
      <c r="E2" s="3160"/>
      <c r="F2" s="3160"/>
      <c r="G2" s="3160"/>
      <c r="H2" s="3160"/>
      <c r="I2" s="3160"/>
      <c r="J2" s="3160"/>
      <c r="K2" s="3160"/>
      <c r="L2" s="3160"/>
      <c r="M2" s="3161"/>
      <c r="N2" s="436"/>
    </row>
    <row r="3" spans="1:14" ht="63" customHeight="1">
      <c r="A3" s="3031"/>
      <c r="B3" s="765" t="s">
        <v>880</v>
      </c>
      <c r="C3" s="3148" t="s">
        <v>1178</v>
      </c>
      <c r="D3" s="2848"/>
      <c r="E3" s="2848"/>
      <c r="F3" s="2848"/>
      <c r="G3" s="2848"/>
      <c r="H3" s="2848"/>
      <c r="I3" s="2848"/>
      <c r="J3" s="2848"/>
      <c r="K3" s="2848"/>
      <c r="L3" s="2848"/>
      <c r="M3" s="2849"/>
      <c r="N3" s="436"/>
    </row>
    <row r="4" spans="1:14" ht="81" customHeight="1">
      <c r="A4" s="3031"/>
      <c r="B4" s="766" t="s">
        <v>226</v>
      </c>
      <c r="C4" s="1006" t="s">
        <v>313</v>
      </c>
      <c r="D4" s="1001"/>
      <c r="E4" s="744"/>
      <c r="F4" s="3162" t="s">
        <v>227</v>
      </c>
      <c r="G4" s="3163"/>
      <c r="H4" s="260">
        <v>14</v>
      </c>
      <c r="I4" s="3070" t="s">
        <v>1308</v>
      </c>
      <c r="J4" s="2848"/>
      <c r="K4" s="2848"/>
      <c r="L4" s="2848"/>
      <c r="M4" s="2849"/>
      <c r="N4" s="436"/>
    </row>
    <row r="5" spans="1:14" ht="58.5" customHeight="1">
      <c r="A5" s="3031"/>
      <c r="B5" s="766" t="s">
        <v>711</v>
      </c>
      <c r="C5" s="3148" t="s">
        <v>1309</v>
      </c>
      <c r="D5" s="2848"/>
      <c r="E5" s="2848"/>
      <c r="F5" s="2848"/>
      <c r="G5" s="2848"/>
      <c r="H5" s="2848"/>
      <c r="I5" s="2848"/>
      <c r="J5" s="2848"/>
      <c r="K5" s="2848"/>
      <c r="L5" s="2848"/>
      <c r="M5" s="2849"/>
      <c r="N5" s="436"/>
    </row>
    <row r="6" spans="1:14" ht="15" customHeight="1">
      <c r="A6" s="3031"/>
      <c r="B6" s="766" t="s">
        <v>712</v>
      </c>
      <c r="C6" s="3148" t="s">
        <v>1310</v>
      </c>
      <c r="D6" s="2848"/>
      <c r="E6" s="2848"/>
      <c r="F6" s="2848"/>
      <c r="G6" s="2848"/>
      <c r="H6" s="2848"/>
      <c r="I6" s="2848"/>
      <c r="J6" s="2848"/>
      <c r="K6" s="2848"/>
      <c r="L6" s="2848"/>
      <c r="M6" s="2849"/>
      <c r="N6" s="436"/>
    </row>
    <row r="7" spans="1:14" ht="15" customHeight="1">
      <c r="A7" s="3031"/>
      <c r="B7" s="765" t="s">
        <v>713</v>
      </c>
      <c r="C7" s="3164" t="s">
        <v>1311</v>
      </c>
      <c r="D7" s="3165"/>
      <c r="E7" s="3165"/>
      <c r="F7" s="3165"/>
      <c r="G7" s="3165"/>
      <c r="H7" s="167" t="s">
        <v>230</v>
      </c>
      <c r="I7" s="3166" t="s">
        <v>56</v>
      </c>
      <c r="J7" s="3165"/>
      <c r="K7" s="3165"/>
      <c r="L7" s="3165"/>
      <c r="M7" s="3167"/>
      <c r="N7" s="436"/>
    </row>
    <row r="8" spans="1:14" ht="15.75" customHeight="1">
      <c r="A8" s="3031"/>
      <c r="B8" s="3168" t="s">
        <v>714</v>
      </c>
      <c r="C8" s="757"/>
      <c r="D8" s="745"/>
      <c r="E8" s="745"/>
      <c r="F8" s="745"/>
      <c r="G8" s="745"/>
      <c r="H8" s="745"/>
      <c r="I8" s="745"/>
      <c r="J8" s="745"/>
      <c r="K8" s="745"/>
      <c r="L8" s="745"/>
      <c r="M8" s="746"/>
      <c r="N8" s="436"/>
    </row>
    <row r="9" spans="1:14" ht="15" customHeight="1">
      <c r="A9" s="3031"/>
      <c r="B9" s="3169"/>
      <c r="C9" s="3170" t="s">
        <v>715</v>
      </c>
      <c r="D9" s="3171"/>
      <c r="E9" s="747"/>
      <c r="F9" s="3171"/>
      <c r="G9" s="3171"/>
      <c r="H9" s="747"/>
      <c r="I9" s="3171"/>
      <c r="J9" s="3171"/>
      <c r="K9" s="747"/>
      <c r="L9" s="747"/>
      <c r="M9" s="748"/>
      <c r="N9" s="436"/>
    </row>
    <row r="10" spans="1:14" ht="15" customHeight="1">
      <c r="A10" s="3031"/>
      <c r="B10" s="3169"/>
      <c r="C10" s="3170" t="s">
        <v>716</v>
      </c>
      <c r="D10" s="3171"/>
      <c r="E10" s="1007"/>
      <c r="F10" s="3171" t="s">
        <v>716</v>
      </c>
      <c r="G10" s="3171"/>
      <c r="H10" s="1007"/>
      <c r="I10" s="3171" t="s">
        <v>716</v>
      </c>
      <c r="J10" s="3171"/>
      <c r="K10" s="1007"/>
      <c r="L10" s="1007"/>
      <c r="M10" s="749"/>
      <c r="N10" s="436"/>
    </row>
    <row r="11" spans="1:14" ht="35.25" customHeight="1">
      <c r="A11" s="3031"/>
      <c r="B11" s="765" t="s">
        <v>717</v>
      </c>
      <c r="C11" s="3172" t="s">
        <v>1312</v>
      </c>
      <c r="D11" s="3173"/>
      <c r="E11" s="3173"/>
      <c r="F11" s="3173"/>
      <c r="G11" s="3173"/>
      <c r="H11" s="3173"/>
      <c r="I11" s="3173"/>
      <c r="J11" s="3173"/>
      <c r="K11" s="3173"/>
      <c r="L11" s="3173"/>
      <c r="M11" s="3174"/>
      <c r="N11" s="436"/>
    </row>
    <row r="12" spans="1:14" ht="133.5" customHeight="1">
      <c r="A12" s="3031"/>
      <c r="B12" s="765" t="s">
        <v>1144</v>
      </c>
      <c r="C12" s="3148" t="s">
        <v>1313</v>
      </c>
      <c r="D12" s="2848"/>
      <c r="E12" s="2848"/>
      <c r="F12" s="2848"/>
      <c r="G12" s="2848"/>
      <c r="H12" s="2848"/>
      <c r="I12" s="2848"/>
      <c r="J12" s="2848"/>
      <c r="K12" s="2848"/>
      <c r="L12" s="2848"/>
      <c r="M12" s="2849"/>
      <c r="N12" s="436"/>
    </row>
    <row r="13" spans="1:14" ht="35.25" customHeight="1">
      <c r="A13" s="3031"/>
      <c r="B13" s="765" t="s">
        <v>889</v>
      </c>
      <c r="C13" s="3148" t="s">
        <v>411</v>
      </c>
      <c r="D13" s="2848"/>
      <c r="E13" s="2848"/>
      <c r="F13" s="2848"/>
      <c r="G13" s="2848"/>
      <c r="H13" s="2848"/>
      <c r="I13" s="2848"/>
      <c r="J13" s="2848"/>
      <c r="K13" s="2848"/>
      <c r="L13" s="2848"/>
      <c r="M13" s="2849"/>
      <c r="N13" s="436"/>
    </row>
    <row r="14" spans="1:14" ht="55.5" customHeight="1">
      <c r="A14" s="3031"/>
      <c r="B14" s="1008" t="s">
        <v>890</v>
      </c>
      <c r="C14" s="3148" t="s">
        <v>51</v>
      </c>
      <c r="D14" s="2848"/>
      <c r="E14" s="265" t="s">
        <v>108</v>
      </c>
      <c r="F14" s="3173" t="s">
        <v>1314</v>
      </c>
      <c r="G14" s="3173"/>
      <c r="H14" s="3173"/>
      <c r="I14" s="3173"/>
      <c r="J14" s="3173"/>
      <c r="K14" s="3173"/>
      <c r="L14" s="3173"/>
      <c r="M14" s="3174"/>
      <c r="N14" s="436"/>
    </row>
    <row r="15" spans="1:14" ht="15" customHeight="1">
      <c r="A15" s="3031"/>
      <c r="B15" s="606" t="s">
        <v>217</v>
      </c>
      <c r="C15" s="3148" t="s">
        <v>488</v>
      </c>
      <c r="D15" s="2848"/>
      <c r="E15" s="2848"/>
      <c r="F15" s="2848"/>
      <c r="G15" s="2848"/>
      <c r="H15" s="2848"/>
      <c r="I15" s="2848"/>
      <c r="J15" s="2848"/>
      <c r="K15" s="2848"/>
      <c r="L15" s="2848"/>
      <c r="M15" s="2849"/>
      <c r="N15" s="436"/>
    </row>
    <row r="16" spans="1:14" ht="42.75" customHeight="1">
      <c r="A16" s="3146" t="s">
        <v>719</v>
      </c>
      <c r="B16" s="606" t="s">
        <v>892</v>
      </c>
      <c r="C16" s="3148" t="s">
        <v>487</v>
      </c>
      <c r="D16" s="2848"/>
      <c r="E16" s="2848"/>
      <c r="F16" s="2848"/>
      <c r="G16" s="2848"/>
      <c r="H16" s="2848"/>
      <c r="I16" s="2848"/>
      <c r="J16" s="2848"/>
      <c r="K16" s="2848"/>
      <c r="L16" s="2848"/>
      <c r="M16" s="2849"/>
      <c r="N16" s="436"/>
    </row>
    <row r="17" spans="1:14" ht="15.75">
      <c r="A17" s="3147"/>
      <c r="B17" s="3149" t="s">
        <v>720</v>
      </c>
      <c r="C17" s="757"/>
      <c r="D17" s="1018"/>
      <c r="E17" s="1018"/>
      <c r="F17" s="1018"/>
      <c r="G17" s="1018"/>
      <c r="H17" s="1018"/>
      <c r="I17" s="1018"/>
      <c r="J17" s="1018"/>
      <c r="K17" s="1018"/>
      <c r="L17" s="1018"/>
      <c r="M17" s="1019"/>
      <c r="N17" s="436"/>
    </row>
    <row r="18" spans="1:14" ht="15.75">
      <c r="A18" s="3147"/>
      <c r="B18" s="3150"/>
      <c r="C18" s="758"/>
      <c r="D18" s="708"/>
      <c r="E18" s="705"/>
      <c r="F18" s="708"/>
      <c r="G18" s="705"/>
      <c r="H18" s="708"/>
      <c r="I18" s="705"/>
      <c r="J18" s="708"/>
      <c r="K18" s="705"/>
      <c r="L18" s="705"/>
      <c r="M18" s="750"/>
      <c r="N18" s="436"/>
    </row>
    <row r="19" spans="1:14" ht="15.75">
      <c r="A19" s="3147"/>
      <c r="B19" s="3150"/>
      <c r="C19" s="759" t="s">
        <v>721</v>
      </c>
      <c r="D19" s="259"/>
      <c r="E19" s="705" t="s">
        <v>722</v>
      </c>
      <c r="F19" s="259"/>
      <c r="G19" s="705" t="s">
        <v>723</v>
      </c>
      <c r="H19" s="259"/>
      <c r="I19" s="705" t="s">
        <v>724</v>
      </c>
      <c r="J19" s="260" t="s">
        <v>730</v>
      </c>
      <c r="K19" s="705"/>
      <c r="L19" s="705"/>
      <c r="M19" s="750"/>
      <c r="N19" s="436"/>
    </row>
    <row r="20" spans="1:14" ht="15.75">
      <c r="A20" s="3147"/>
      <c r="B20" s="3150"/>
      <c r="C20" s="759" t="s">
        <v>725</v>
      </c>
      <c r="D20" s="260"/>
      <c r="E20" s="705" t="s">
        <v>726</v>
      </c>
      <c r="F20" s="260"/>
      <c r="G20" s="705" t="s">
        <v>727</v>
      </c>
      <c r="H20" s="260"/>
      <c r="I20" s="705"/>
      <c r="J20" s="705"/>
      <c r="K20" s="705"/>
      <c r="L20" s="705"/>
      <c r="M20" s="750"/>
      <c r="N20" s="436"/>
    </row>
    <row r="21" spans="1:14" ht="15.75">
      <c r="A21" s="3147"/>
      <c r="B21" s="3150"/>
      <c r="C21" s="759" t="s">
        <v>728</v>
      </c>
      <c r="D21" s="260"/>
      <c r="E21" s="705" t="s">
        <v>729</v>
      </c>
      <c r="F21" s="260"/>
      <c r="G21" s="705"/>
      <c r="H21" s="705"/>
      <c r="I21" s="705"/>
      <c r="J21" s="705"/>
      <c r="K21" s="705"/>
      <c r="L21" s="705"/>
      <c r="M21" s="750"/>
      <c r="N21" s="436"/>
    </row>
    <row r="22" spans="1:14" ht="15" customHeight="1">
      <c r="A22" s="3147"/>
      <c r="B22" s="3150"/>
      <c r="C22" s="759" t="s">
        <v>105</v>
      </c>
      <c r="D22" s="260"/>
      <c r="E22" s="705" t="s">
        <v>731</v>
      </c>
      <c r="F22" s="3171"/>
      <c r="G22" s="3171"/>
      <c r="H22" s="3171"/>
      <c r="I22" s="1007"/>
      <c r="J22" s="1007"/>
      <c r="K22" s="1007"/>
      <c r="L22" s="1007"/>
      <c r="M22" s="749"/>
      <c r="N22" s="436"/>
    </row>
    <row r="23" spans="1:14" ht="15.75">
      <c r="A23" s="3147"/>
      <c r="B23" s="3150"/>
      <c r="C23" s="760"/>
      <c r="D23" s="708"/>
      <c r="E23" s="708"/>
      <c r="F23" s="708"/>
      <c r="G23" s="708"/>
      <c r="H23" s="708"/>
      <c r="I23" s="708"/>
      <c r="J23" s="708"/>
      <c r="K23" s="708"/>
      <c r="L23" s="708"/>
      <c r="M23" s="751"/>
      <c r="N23" s="436"/>
    </row>
    <row r="24" spans="1:14" ht="15.75" customHeight="1">
      <c r="A24" s="3147"/>
      <c r="B24" s="3149" t="s">
        <v>733</v>
      </c>
      <c r="C24" s="761"/>
      <c r="D24" s="1018"/>
      <c r="E24" s="1018"/>
      <c r="F24" s="1018"/>
      <c r="G24" s="1018"/>
      <c r="H24" s="1018"/>
      <c r="I24" s="1018"/>
      <c r="J24" s="1018"/>
      <c r="K24" s="1018"/>
      <c r="L24" s="745"/>
      <c r="M24" s="746"/>
      <c r="N24" s="436"/>
    </row>
    <row r="25" spans="1:14" ht="15.75">
      <c r="A25" s="3147"/>
      <c r="B25" s="3150"/>
      <c r="C25" s="759" t="s">
        <v>734</v>
      </c>
      <c r="D25" s="260"/>
      <c r="E25" s="705"/>
      <c r="F25" s="705" t="s">
        <v>735</v>
      </c>
      <c r="G25" s="260"/>
      <c r="H25" s="705"/>
      <c r="I25" s="705" t="s">
        <v>736</v>
      </c>
      <c r="J25" s="260" t="s">
        <v>730</v>
      </c>
      <c r="K25" s="705"/>
      <c r="L25" s="747"/>
      <c r="M25" s="748"/>
      <c r="N25" s="436"/>
    </row>
    <row r="26" spans="1:14" ht="15.75">
      <c r="A26" s="3147"/>
      <c r="B26" s="3150"/>
      <c r="C26" s="759" t="s">
        <v>737</v>
      </c>
      <c r="D26" s="752"/>
      <c r="E26" s="747"/>
      <c r="F26" s="705" t="s">
        <v>738</v>
      </c>
      <c r="G26" s="260"/>
      <c r="H26" s="747"/>
      <c r="I26" s="747"/>
      <c r="J26" s="747"/>
      <c r="K26" s="747"/>
      <c r="L26" s="747"/>
      <c r="M26" s="748"/>
      <c r="N26" s="436"/>
    </row>
    <row r="27" spans="1:14" ht="15.75">
      <c r="A27" s="3147"/>
      <c r="B27" s="3150"/>
      <c r="C27" s="760"/>
      <c r="D27" s="708"/>
      <c r="E27" s="708"/>
      <c r="F27" s="708"/>
      <c r="G27" s="708"/>
      <c r="H27" s="708"/>
      <c r="I27" s="708"/>
      <c r="J27" s="708"/>
      <c r="K27" s="708"/>
      <c r="L27" s="1007"/>
      <c r="M27" s="749"/>
      <c r="N27" s="436"/>
    </row>
    <row r="28" spans="1:14" ht="15.75">
      <c r="A28" s="3147"/>
      <c r="B28" s="1009" t="s">
        <v>739</v>
      </c>
      <c r="C28" s="761"/>
      <c r="D28" s="1018"/>
      <c r="E28" s="1018"/>
      <c r="F28" s="1018"/>
      <c r="G28" s="1018"/>
      <c r="H28" s="1018"/>
      <c r="I28" s="1018"/>
      <c r="J28" s="1018"/>
      <c r="K28" s="1018"/>
      <c r="L28" s="1018"/>
      <c r="M28" s="1019"/>
      <c r="N28" s="436"/>
    </row>
    <row r="29" spans="1:14" ht="15" customHeight="1">
      <c r="A29" s="3147"/>
      <c r="B29" s="1009"/>
      <c r="C29" s="762" t="s">
        <v>740</v>
      </c>
      <c r="D29" s="262" t="s">
        <v>259</v>
      </c>
      <c r="E29" s="705"/>
      <c r="F29" s="747" t="s">
        <v>741</v>
      </c>
      <c r="G29" s="260" t="s">
        <v>259</v>
      </c>
      <c r="H29" s="705"/>
      <c r="I29" s="747" t="s">
        <v>742</v>
      </c>
      <c r="J29" s="3070" t="s">
        <v>259</v>
      </c>
      <c r="K29" s="2848"/>
      <c r="L29" s="263"/>
      <c r="M29" s="750"/>
      <c r="N29" s="436"/>
    </row>
    <row r="30" spans="1:14" ht="15.75">
      <c r="A30" s="3147"/>
      <c r="B30" s="766"/>
      <c r="C30" s="760"/>
      <c r="D30" s="708" t="s">
        <v>1315</v>
      </c>
      <c r="E30" s="708"/>
      <c r="F30" s="708"/>
      <c r="G30" s="708" t="s">
        <v>236</v>
      </c>
      <c r="H30" s="708"/>
      <c r="I30" s="708"/>
      <c r="J30" s="708" t="s">
        <v>1316</v>
      </c>
      <c r="K30" s="708"/>
      <c r="L30" s="708"/>
      <c r="M30" s="751"/>
      <c r="N30" s="436"/>
    </row>
    <row r="31" spans="1:14" ht="15.75">
      <c r="A31" s="3147"/>
      <c r="B31" s="3149" t="s">
        <v>744</v>
      </c>
      <c r="C31" s="763"/>
      <c r="D31" s="753"/>
      <c r="E31" s="753"/>
      <c r="F31" s="753"/>
      <c r="G31" s="753"/>
      <c r="H31" s="753"/>
      <c r="I31" s="753"/>
      <c r="J31" s="753"/>
      <c r="K31" s="753"/>
      <c r="L31" s="745"/>
      <c r="M31" s="746"/>
      <c r="N31" s="436"/>
    </row>
    <row r="32" spans="1:14" ht="15.75">
      <c r="A32" s="3147"/>
      <c r="B32" s="3150"/>
      <c r="C32" s="759" t="s">
        <v>745</v>
      </c>
      <c r="D32" s="260">
        <v>2021</v>
      </c>
      <c r="E32" s="754"/>
      <c r="F32" s="705" t="s">
        <v>746</v>
      </c>
      <c r="G32" s="755">
        <v>2024</v>
      </c>
      <c r="H32" s="754"/>
      <c r="I32" s="747"/>
      <c r="J32" s="754"/>
      <c r="K32" s="754"/>
      <c r="L32" s="747"/>
      <c r="M32" s="748"/>
      <c r="N32" s="436"/>
    </row>
    <row r="33" spans="1:14" ht="15.75">
      <c r="A33" s="3147"/>
      <c r="B33" s="3150"/>
      <c r="C33" s="760"/>
      <c r="D33" s="708"/>
      <c r="E33" s="756"/>
      <c r="F33" s="708"/>
      <c r="G33" s="756"/>
      <c r="H33" s="756"/>
      <c r="I33" s="1007"/>
      <c r="J33" s="756"/>
      <c r="K33" s="756"/>
      <c r="L33" s="1007"/>
      <c r="M33" s="749"/>
      <c r="N33" s="436"/>
    </row>
    <row r="34" spans="1:14" ht="15.75">
      <c r="A34" s="3147"/>
      <c r="B34" s="3149" t="s">
        <v>748</v>
      </c>
      <c r="C34" s="761"/>
      <c r="D34" s="1018"/>
      <c r="E34" s="1018"/>
      <c r="F34" s="1018"/>
      <c r="G34" s="1018"/>
      <c r="H34" s="1018"/>
      <c r="I34" s="1018"/>
      <c r="J34" s="1018"/>
      <c r="K34" s="1018"/>
      <c r="L34" s="1018"/>
      <c r="M34" s="1019"/>
      <c r="N34" s="436"/>
    </row>
    <row r="35" spans="1:14" ht="15.75">
      <c r="A35" s="3147"/>
      <c r="B35" s="3150"/>
      <c r="C35" s="759"/>
      <c r="D35" s="705">
        <v>2021</v>
      </c>
      <c r="E35" s="705"/>
      <c r="F35" s="705">
        <v>2022</v>
      </c>
      <c r="G35" s="705"/>
      <c r="H35" s="747">
        <v>2023</v>
      </c>
      <c r="I35" s="747"/>
      <c r="J35" s="747">
        <v>2024</v>
      </c>
      <c r="K35" s="705"/>
      <c r="L35" s="705" t="s">
        <v>753</v>
      </c>
      <c r="M35" s="750"/>
      <c r="N35" s="436"/>
    </row>
    <row r="36" spans="1:14" ht="15.75">
      <c r="A36" s="3147"/>
      <c r="B36" s="3150"/>
      <c r="C36" s="759"/>
      <c r="D36" s="1001">
        <v>1000</v>
      </c>
      <c r="E36" s="263"/>
      <c r="F36" s="1001">
        <v>1500</v>
      </c>
      <c r="G36" s="263"/>
      <c r="H36" s="1001">
        <v>1200</v>
      </c>
      <c r="I36" s="263"/>
      <c r="J36" s="1001">
        <v>600</v>
      </c>
      <c r="K36" s="263"/>
      <c r="L36" s="1001"/>
      <c r="M36" s="998"/>
      <c r="N36" s="436"/>
    </row>
    <row r="37" spans="1:14" ht="15.75">
      <c r="A37" s="3147"/>
      <c r="B37" s="3150"/>
      <c r="C37" s="759"/>
      <c r="D37" s="693"/>
      <c r="E37" s="693"/>
      <c r="F37" s="693" t="s">
        <v>754</v>
      </c>
      <c r="G37" s="693"/>
      <c r="H37" s="1018"/>
      <c r="I37" s="1018"/>
      <c r="J37" s="1018"/>
      <c r="K37" s="1018"/>
      <c r="L37" s="1018"/>
      <c r="M37" s="1019"/>
      <c r="N37" s="436"/>
    </row>
    <row r="38" spans="1:14" ht="15" customHeight="1">
      <c r="A38" s="3147"/>
      <c r="B38" s="3150"/>
      <c r="C38" s="759"/>
      <c r="D38" s="1001">
        <v>2024</v>
      </c>
      <c r="E38" s="263"/>
      <c r="F38" s="3070">
        <v>4300</v>
      </c>
      <c r="G38" s="2848"/>
      <c r="H38" s="3151"/>
      <c r="I38" s="3152"/>
      <c r="J38" s="705"/>
      <c r="K38" s="705"/>
      <c r="L38" s="705"/>
      <c r="M38" s="750"/>
      <c r="N38" s="436"/>
    </row>
    <row r="39" spans="1:14" ht="15.75">
      <c r="A39" s="3147"/>
      <c r="B39" s="3150"/>
      <c r="C39" s="760"/>
      <c r="D39" s="693"/>
      <c r="E39" s="693"/>
      <c r="F39" s="693"/>
      <c r="G39" s="693"/>
      <c r="H39" s="708"/>
      <c r="I39" s="708"/>
      <c r="J39" s="708"/>
      <c r="K39" s="708"/>
      <c r="L39" s="708"/>
      <c r="M39" s="751"/>
      <c r="N39" s="436"/>
    </row>
    <row r="40" spans="1:14" ht="15.75">
      <c r="A40" s="3147"/>
      <c r="B40" s="3149" t="s">
        <v>755</v>
      </c>
      <c r="C40" s="761"/>
      <c r="D40" s="1018"/>
      <c r="E40" s="1018"/>
      <c r="F40" s="1018"/>
      <c r="G40" s="1018"/>
      <c r="H40" s="1018"/>
      <c r="I40" s="1018"/>
      <c r="J40" s="1018"/>
      <c r="K40" s="1018"/>
      <c r="L40" s="747"/>
      <c r="M40" s="748"/>
      <c r="N40" s="436"/>
    </row>
    <row r="41" spans="1:14" ht="15" customHeight="1">
      <c r="A41" s="3147"/>
      <c r="B41" s="3150"/>
      <c r="C41" s="758"/>
      <c r="D41" s="705" t="s">
        <v>93</v>
      </c>
      <c r="E41" s="708" t="s">
        <v>95</v>
      </c>
      <c r="F41" s="3153" t="s">
        <v>756</v>
      </c>
      <c r="G41" s="2914" t="s">
        <v>1281</v>
      </c>
      <c r="H41" s="3053"/>
      <c r="I41" s="3053"/>
      <c r="J41" s="3054"/>
      <c r="K41" s="3145" t="s">
        <v>757</v>
      </c>
      <c r="L41" s="3154" t="s">
        <v>1317</v>
      </c>
      <c r="M41" s="3155"/>
      <c r="N41" s="436"/>
    </row>
    <row r="42" spans="1:14" ht="15.75">
      <c r="A42" s="3147"/>
      <c r="B42" s="3150"/>
      <c r="C42" s="758"/>
      <c r="D42" s="752" t="s">
        <v>730</v>
      </c>
      <c r="E42" s="260"/>
      <c r="F42" s="3153"/>
      <c r="G42" s="2916"/>
      <c r="H42" s="2865"/>
      <c r="I42" s="2865"/>
      <c r="J42" s="3055"/>
      <c r="K42" s="3145"/>
      <c r="L42" s="3154"/>
      <c r="M42" s="3155"/>
      <c r="N42" s="436"/>
    </row>
    <row r="43" spans="1:14" ht="15.75">
      <c r="A43" s="3147"/>
      <c r="B43" s="3150"/>
      <c r="C43" s="1010"/>
      <c r="D43" s="1007"/>
      <c r="E43" s="1007"/>
      <c r="F43" s="1007"/>
      <c r="G43" s="1007"/>
      <c r="H43" s="1007"/>
      <c r="I43" s="1007"/>
      <c r="J43" s="1007"/>
      <c r="K43" s="1007"/>
      <c r="L43" s="747"/>
      <c r="M43" s="748"/>
      <c r="N43" s="436"/>
    </row>
    <row r="44" spans="1:14" ht="68.25" customHeight="1">
      <c r="A44" s="3147"/>
      <c r="B44" s="765" t="s">
        <v>758</v>
      </c>
      <c r="C44" s="3148" t="s">
        <v>1318</v>
      </c>
      <c r="D44" s="2848"/>
      <c r="E44" s="2848"/>
      <c r="F44" s="2848"/>
      <c r="G44" s="2848"/>
      <c r="H44" s="2848"/>
      <c r="I44" s="2848"/>
      <c r="J44" s="2848"/>
      <c r="K44" s="2848"/>
      <c r="L44" s="2848"/>
      <c r="M44" s="2849"/>
      <c r="N44" s="436"/>
    </row>
    <row r="45" spans="1:14" ht="15" customHeight="1">
      <c r="A45" s="3147"/>
      <c r="B45" s="606" t="s">
        <v>760</v>
      </c>
      <c r="C45" s="3148" t="s">
        <v>259</v>
      </c>
      <c r="D45" s="2848"/>
      <c r="E45" s="2848"/>
      <c r="F45" s="2848"/>
      <c r="G45" s="2848"/>
      <c r="H45" s="2848"/>
      <c r="I45" s="2848"/>
      <c r="J45" s="2848"/>
      <c r="K45" s="2848"/>
      <c r="L45" s="2848"/>
      <c r="M45" s="2849"/>
      <c r="N45" s="436"/>
    </row>
    <row r="46" spans="1:14" ht="15" customHeight="1">
      <c r="A46" s="3147"/>
      <c r="B46" s="606" t="s">
        <v>762</v>
      </c>
      <c r="C46" s="3148">
        <v>30</v>
      </c>
      <c r="D46" s="2848"/>
      <c r="E46" s="2848"/>
      <c r="F46" s="2848"/>
      <c r="G46" s="2848"/>
      <c r="H46" s="2848"/>
      <c r="I46" s="2848"/>
      <c r="J46" s="2848"/>
      <c r="K46" s="2848"/>
      <c r="L46" s="2848"/>
      <c r="M46" s="2849"/>
      <c r="N46" s="436"/>
    </row>
    <row r="47" spans="1:14" ht="15" customHeight="1">
      <c r="A47" s="3147"/>
      <c r="B47" s="606" t="s">
        <v>764</v>
      </c>
      <c r="C47" s="3148">
        <v>2021</v>
      </c>
      <c r="D47" s="2848"/>
      <c r="E47" s="2848"/>
      <c r="F47" s="2848"/>
      <c r="G47" s="2848"/>
      <c r="H47" s="2848"/>
      <c r="I47" s="2848"/>
      <c r="J47" s="2848"/>
      <c r="K47" s="2848"/>
      <c r="L47" s="2848"/>
      <c r="M47" s="2849"/>
      <c r="N47" s="436"/>
    </row>
    <row r="48" spans="1:14" ht="20.25" customHeight="1">
      <c r="A48" s="3141" t="s">
        <v>765</v>
      </c>
      <c r="B48" s="767" t="s">
        <v>766</v>
      </c>
      <c r="C48" s="3148" t="s">
        <v>409</v>
      </c>
      <c r="D48" s="2848"/>
      <c r="E48" s="2848"/>
      <c r="F48" s="2848"/>
      <c r="G48" s="2848"/>
      <c r="H48" s="2848"/>
      <c r="I48" s="2848"/>
      <c r="J48" s="2848"/>
      <c r="K48" s="2848"/>
      <c r="L48" s="2848"/>
      <c r="M48" s="2849"/>
      <c r="N48" s="436"/>
    </row>
    <row r="49" spans="1:14" ht="15" customHeight="1">
      <c r="A49" s="3141"/>
      <c r="B49" s="767" t="s">
        <v>767</v>
      </c>
      <c r="C49" s="3148" t="s">
        <v>1319</v>
      </c>
      <c r="D49" s="2848"/>
      <c r="E49" s="2848"/>
      <c r="F49" s="2848"/>
      <c r="G49" s="2848"/>
      <c r="H49" s="2848"/>
      <c r="I49" s="2848"/>
      <c r="J49" s="2848"/>
      <c r="K49" s="2848"/>
      <c r="L49" s="2848"/>
      <c r="M49" s="2849"/>
      <c r="N49" s="436"/>
    </row>
    <row r="50" spans="1:14" ht="15" customHeight="1">
      <c r="A50" s="3141"/>
      <c r="B50" s="767" t="s">
        <v>769</v>
      </c>
      <c r="C50" s="3148" t="s">
        <v>1171</v>
      </c>
      <c r="D50" s="2848"/>
      <c r="E50" s="2848"/>
      <c r="F50" s="2848"/>
      <c r="G50" s="2848"/>
      <c r="H50" s="2848"/>
      <c r="I50" s="2848"/>
      <c r="J50" s="2848"/>
      <c r="K50" s="2848"/>
      <c r="L50" s="2848"/>
      <c r="M50" s="2849"/>
      <c r="N50" s="436"/>
    </row>
    <row r="51" spans="1:14" ht="15" customHeight="1">
      <c r="A51" s="3141"/>
      <c r="B51" s="767" t="s">
        <v>770</v>
      </c>
      <c r="C51" s="3148" t="s">
        <v>1172</v>
      </c>
      <c r="D51" s="2848"/>
      <c r="E51" s="2848"/>
      <c r="F51" s="2848"/>
      <c r="G51" s="2848"/>
      <c r="H51" s="2848"/>
      <c r="I51" s="2848"/>
      <c r="J51" s="2848"/>
      <c r="K51" s="2848"/>
      <c r="L51" s="2848"/>
      <c r="M51" s="2849"/>
      <c r="N51" s="436"/>
    </row>
    <row r="52" spans="1:14" ht="15" customHeight="1">
      <c r="A52" s="3141"/>
      <c r="B52" s="767" t="s">
        <v>771</v>
      </c>
      <c r="C52" s="3175" t="s">
        <v>492</v>
      </c>
      <c r="D52" s="3176"/>
      <c r="E52" s="3176"/>
      <c r="F52" s="3176"/>
      <c r="G52" s="3176"/>
      <c r="H52" s="3176"/>
      <c r="I52" s="3176"/>
      <c r="J52" s="3176"/>
      <c r="K52" s="3176"/>
      <c r="L52" s="3176"/>
      <c r="M52" s="3177"/>
      <c r="N52" s="436"/>
    </row>
    <row r="53" spans="1:14" ht="15" customHeight="1">
      <c r="A53" s="3141"/>
      <c r="B53" s="767" t="s">
        <v>773</v>
      </c>
      <c r="C53" s="3148">
        <v>3138862461</v>
      </c>
      <c r="D53" s="2848"/>
      <c r="E53" s="2848"/>
      <c r="F53" s="2848"/>
      <c r="G53" s="2848"/>
      <c r="H53" s="2848"/>
      <c r="I53" s="2848"/>
      <c r="J53" s="2848"/>
      <c r="K53" s="2848"/>
      <c r="L53" s="2848"/>
      <c r="M53" s="2849"/>
      <c r="N53" s="436"/>
    </row>
    <row r="54" spans="1:14" ht="15" customHeight="1">
      <c r="A54" s="3140" t="s">
        <v>774</v>
      </c>
      <c r="B54" s="768" t="s">
        <v>775</v>
      </c>
      <c r="C54" s="3148" t="s">
        <v>1257</v>
      </c>
      <c r="D54" s="2848"/>
      <c r="E54" s="2848"/>
      <c r="F54" s="2848"/>
      <c r="G54" s="2848"/>
      <c r="H54" s="2848"/>
      <c r="I54" s="2848"/>
      <c r="J54" s="2848"/>
      <c r="K54" s="2848"/>
      <c r="L54" s="2848"/>
      <c r="M54" s="2849"/>
      <c r="N54" s="436"/>
    </row>
    <row r="55" spans="1:14" ht="15" customHeight="1">
      <c r="A55" s="3141"/>
      <c r="B55" s="768" t="s">
        <v>777</v>
      </c>
      <c r="C55" s="3148" t="s">
        <v>1258</v>
      </c>
      <c r="D55" s="2848"/>
      <c r="E55" s="2848"/>
      <c r="F55" s="2848"/>
      <c r="G55" s="2848"/>
      <c r="H55" s="2848"/>
      <c r="I55" s="2848"/>
      <c r="J55" s="2848"/>
      <c r="K55" s="2848"/>
      <c r="L55" s="2848"/>
      <c r="M55" s="2849"/>
      <c r="N55" s="436"/>
    </row>
    <row r="56" spans="1:14" ht="15" customHeight="1">
      <c r="A56" s="3141"/>
      <c r="B56" s="769" t="s">
        <v>230</v>
      </c>
      <c r="C56" s="3148" t="s">
        <v>56</v>
      </c>
      <c r="D56" s="2848"/>
      <c r="E56" s="2848"/>
      <c r="F56" s="2848"/>
      <c r="G56" s="2848"/>
      <c r="H56" s="2848"/>
      <c r="I56" s="2848"/>
      <c r="J56" s="2848"/>
      <c r="K56" s="2848"/>
      <c r="L56" s="2848"/>
      <c r="M56" s="2849"/>
      <c r="N56" s="436"/>
    </row>
    <row r="57" spans="1:14" ht="15" customHeight="1">
      <c r="A57" s="3141"/>
      <c r="B57" s="1689"/>
      <c r="C57" s="3156"/>
      <c r="D57" s="3157"/>
      <c r="E57" s="3157"/>
      <c r="F57" s="3157"/>
      <c r="G57" s="3157"/>
      <c r="H57" s="3157"/>
      <c r="I57" s="3157"/>
      <c r="J57" s="3157"/>
      <c r="K57" s="3157"/>
      <c r="L57" s="3157"/>
      <c r="M57" s="3158"/>
    </row>
    <row r="58" spans="1:14" ht="79.5" customHeight="1">
      <c r="A58" s="770" t="s">
        <v>780</v>
      </c>
      <c r="B58" s="1690"/>
      <c r="C58" s="3142" t="s">
        <v>1320</v>
      </c>
      <c r="D58" s="3143"/>
      <c r="E58" s="3143"/>
      <c r="F58" s="3143"/>
      <c r="G58" s="3143"/>
      <c r="H58" s="3143"/>
      <c r="I58" s="3143"/>
      <c r="J58" s="3143"/>
      <c r="K58" s="3143"/>
      <c r="L58" s="3143"/>
      <c r="M58" s="3144"/>
    </row>
  </sheetData>
  <mergeCells count="54">
    <mergeCell ref="A48:A53"/>
    <mergeCell ref="C48:M48"/>
    <mergeCell ref="C49:M49"/>
    <mergeCell ref="C50:M50"/>
    <mergeCell ref="C51:M51"/>
    <mergeCell ref="C52:M52"/>
    <mergeCell ref="C53:M53"/>
    <mergeCell ref="C55:M55"/>
    <mergeCell ref="C56:M56"/>
    <mergeCell ref="C45:M45"/>
    <mergeCell ref="C46:M46"/>
    <mergeCell ref="C47:M47"/>
    <mergeCell ref="C15:M15"/>
    <mergeCell ref="B17:B23"/>
    <mergeCell ref="B24:B27"/>
    <mergeCell ref="F22:H22"/>
    <mergeCell ref="J29:K29"/>
    <mergeCell ref="C11:M11"/>
    <mergeCell ref="C12:M12"/>
    <mergeCell ref="C13:M13"/>
    <mergeCell ref="C14:D14"/>
    <mergeCell ref="F14:M14"/>
    <mergeCell ref="A2:A15"/>
    <mergeCell ref="C2:M2"/>
    <mergeCell ref="C3:M3"/>
    <mergeCell ref="F4:G4"/>
    <mergeCell ref="I4:M4"/>
    <mergeCell ref="C5:M5"/>
    <mergeCell ref="C6:M6"/>
    <mergeCell ref="C7:G7"/>
    <mergeCell ref="I7:M7"/>
    <mergeCell ref="B8:B10"/>
    <mergeCell ref="C9:D9"/>
    <mergeCell ref="F9:G9"/>
    <mergeCell ref="I9:J9"/>
    <mergeCell ref="C10:D10"/>
    <mergeCell ref="F10:G10"/>
    <mergeCell ref="I10:J10"/>
    <mergeCell ref="A54:A57"/>
    <mergeCell ref="C58:M58"/>
    <mergeCell ref="K41:K42"/>
    <mergeCell ref="A16:A47"/>
    <mergeCell ref="C16:M16"/>
    <mergeCell ref="B31:B33"/>
    <mergeCell ref="B34:B39"/>
    <mergeCell ref="F38:G38"/>
    <mergeCell ref="H38:I38"/>
    <mergeCell ref="B40:B43"/>
    <mergeCell ref="F41:F42"/>
    <mergeCell ref="G41:J42"/>
    <mergeCell ref="L41:M42"/>
    <mergeCell ref="C44:M44"/>
    <mergeCell ref="C57:M57"/>
    <mergeCell ref="C54:M54"/>
  </mergeCells>
  <hyperlinks>
    <hyperlink ref="C52" r:id="rId1"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63"/>
  <sheetViews>
    <sheetView topLeftCell="A48" zoomScale="85" zoomScaleNormal="85" workbookViewId="0">
      <selection activeCell="V22" sqref="V22"/>
    </sheetView>
  </sheetViews>
  <sheetFormatPr baseColWidth="10" defaultColWidth="11.42578125" defaultRowHeight="15"/>
  <cols>
    <col min="1" max="1" width="36.140625" customWidth="1"/>
    <col min="2" max="2" width="32.140625" customWidth="1"/>
  </cols>
  <sheetData>
    <row r="1" spans="1:14" ht="15.75">
      <c r="A1" s="742"/>
      <c r="B1" s="1691" t="s">
        <v>1321</v>
      </c>
      <c r="C1" s="1687"/>
      <c r="D1" s="1687"/>
      <c r="E1" s="1687"/>
      <c r="F1" s="1687"/>
      <c r="G1" s="1687"/>
      <c r="H1" s="1687"/>
      <c r="I1" s="1687"/>
      <c r="J1" s="1687"/>
      <c r="K1" s="1687"/>
      <c r="L1" s="1687"/>
      <c r="M1" s="1688"/>
    </row>
    <row r="2" spans="1:14" ht="46.5" customHeight="1">
      <c r="A2" s="3186" t="s">
        <v>707</v>
      </c>
      <c r="B2" s="772" t="s">
        <v>708</v>
      </c>
      <c r="C2" s="3032" t="s">
        <v>1322</v>
      </c>
      <c r="D2" s="3033"/>
      <c r="E2" s="3033"/>
      <c r="F2" s="3033"/>
      <c r="G2" s="3033"/>
      <c r="H2" s="3033"/>
      <c r="I2" s="3033"/>
      <c r="J2" s="3033"/>
      <c r="K2" s="3033"/>
      <c r="L2" s="3033"/>
      <c r="M2" s="3034"/>
      <c r="N2" s="435"/>
    </row>
    <row r="3" spans="1:14" ht="31.5" customHeight="1">
      <c r="A3" s="3187"/>
      <c r="B3" s="773" t="s">
        <v>880</v>
      </c>
      <c r="C3" s="3041" t="s">
        <v>1178</v>
      </c>
      <c r="D3" s="3037"/>
      <c r="E3" s="3037"/>
      <c r="F3" s="3037"/>
      <c r="G3" s="3037"/>
      <c r="H3" s="3037"/>
      <c r="I3" s="3037"/>
      <c r="J3" s="3037"/>
      <c r="K3" s="3037"/>
      <c r="L3" s="3037"/>
      <c r="M3" s="3038"/>
      <c r="N3" s="435"/>
    </row>
    <row r="4" spans="1:14" ht="82.5" customHeight="1">
      <c r="A4" s="3187"/>
      <c r="B4" s="774" t="s">
        <v>226</v>
      </c>
      <c r="C4" s="988" t="s">
        <v>313</v>
      </c>
      <c r="D4" s="999"/>
      <c r="E4" s="771"/>
      <c r="F4" s="3192" t="s">
        <v>227</v>
      </c>
      <c r="G4" s="3035"/>
      <c r="H4" s="431">
        <v>15</v>
      </c>
      <c r="I4" s="3039" t="s">
        <v>1323</v>
      </c>
      <c r="J4" s="3037"/>
      <c r="K4" s="3037"/>
      <c r="L4" s="3037"/>
      <c r="M4" s="3038"/>
      <c r="N4" s="435"/>
    </row>
    <row r="5" spans="1:14" ht="48.75" customHeight="1">
      <c r="A5" s="3187"/>
      <c r="B5" s="774" t="s">
        <v>711</v>
      </c>
      <c r="C5" s="3041" t="s">
        <v>1309</v>
      </c>
      <c r="D5" s="3037"/>
      <c r="E5" s="3037"/>
      <c r="F5" s="3037"/>
      <c r="G5" s="3037"/>
      <c r="H5" s="3037"/>
      <c r="I5" s="3037"/>
      <c r="J5" s="3037"/>
      <c r="K5" s="3037"/>
      <c r="L5" s="3037"/>
      <c r="M5" s="3038"/>
      <c r="N5" s="435"/>
    </row>
    <row r="6" spans="1:14" ht="15.75" customHeight="1">
      <c r="A6" s="3187"/>
      <c r="B6" s="774" t="s">
        <v>712</v>
      </c>
      <c r="C6" s="3041" t="s">
        <v>1310</v>
      </c>
      <c r="D6" s="3037"/>
      <c r="E6" s="3037"/>
      <c r="F6" s="3037"/>
      <c r="G6" s="3037"/>
      <c r="H6" s="3037"/>
      <c r="I6" s="3037"/>
      <c r="J6" s="3037"/>
      <c r="K6" s="3037"/>
      <c r="L6" s="3037"/>
      <c r="M6" s="3038"/>
      <c r="N6" s="435"/>
    </row>
    <row r="7" spans="1:14" ht="15" customHeight="1">
      <c r="A7" s="3187"/>
      <c r="B7" s="773" t="s">
        <v>713</v>
      </c>
      <c r="C7" s="3188" t="s">
        <v>1311</v>
      </c>
      <c r="D7" s="3189"/>
      <c r="E7" s="3189"/>
      <c r="F7" s="3189"/>
      <c r="G7" s="3189"/>
      <c r="H7" s="775" t="s">
        <v>230</v>
      </c>
      <c r="I7" s="3190" t="s">
        <v>56</v>
      </c>
      <c r="J7" s="3189"/>
      <c r="K7" s="3189"/>
      <c r="L7" s="3189"/>
      <c r="M7" s="3191"/>
      <c r="N7" s="435"/>
    </row>
    <row r="8" spans="1:14" ht="12" customHeight="1">
      <c r="A8" s="3187"/>
      <c r="B8" s="3193" t="s">
        <v>714</v>
      </c>
      <c r="C8" s="776"/>
      <c r="D8" s="777"/>
      <c r="E8" s="777"/>
      <c r="F8" s="777"/>
      <c r="G8" s="777"/>
      <c r="H8" s="777"/>
      <c r="I8" s="777"/>
      <c r="J8" s="777"/>
      <c r="K8" s="777"/>
      <c r="L8" s="777"/>
      <c r="M8" s="778"/>
      <c r="N8" s="435"/>
    </row>
    <row r="9" spans="1:14" ht="15" customHeight="1">
      <c r="A9" s="3187"/>
      <c r="B9" s="3028"/>
      <c r="C9" s="3194" t="s">
        <v>715</v>
      </c>
      <c r="D9" s="2866"/>
      <c r="E9" s="724"/>
      <c r="F9" s="2866"/>
      <c r="G9" s="2866"/>
      <c r="H9" s="724"/>
      <c r="I9" s="2866"/>
      <c r="J9" s="2866"/>
      <c r="K9" s="724"/>
      <c r="L9" s="779"/>
      <c r="M9" s="780"/>
      <c r="N9" s="435"/>
    </row>
    <row r="10" spans="1:14" ht="15" customHeight="1">
      <c r="A10" s="3187"/>
      <c r="B10" s="3028"/>
      <c r="C10" s="3194" t="s">
        <v>716</v>
      </c>
      <c r="D10" s="2866"/>
      <c r="E10" s="1011"/>
      <c r="F10" s="2866" t="s">
        <v>716</v>
      </c>
      <c r="G10" s="2866"/>
      <c r="H10" s="1011"/>
      <c r="I10" s="2866" t="s">
        <v>716</v>
      </c>
      <c r="J10" s="2866"/>
      <c r="K10" s="1011"/>
      <c r="L10" s="1038"/>
      <c r="M10" s="781"/>
      <c r="N10" s="435"/>
    </row>
    <row r="11" spans="1:14" ht="36" customHeight="1">
      <c r="A11" s="3187"/>
      <c r="B11" s="773" t="s">
        <v>717</v>
      </c>
      <c r="C11" s="3041" t="s">
        <v>1324</v>
      </c>
      <c r="D11" s="3037"/>
      <c r="E11" s="3037"/>
      <c r="F11" s="3037"/>
      <c r="G11" s="3037"/>
      <c r="H11" s="3037"/>
      <c r="I11" s="3037"/>
      <c r="J11" s="3037"/>
      <c r="K11" s="3037"/>
      <c r="L11" s="3037"/>
      <c r="M11" s="3038"/>
      <c r="N11" s="435"/>
    </row>
    <row r="12" spans="1:14" ht="111.75" customHeight="1">
      <c r="A12" s="3187"/>
      <c r="B12" s="773" t="s">
        <v>1144</v>
      </c>
      <c r="C12" s="3041" t="s">
        <v>1325</v>
      </c>
      <c r="D12" s="3037"/>
      <c r="E12" s="3037"/>
      <c r="F12" s="3037"/>
      <c r="G12" s="3037"/>
      <c r="H12" s="3037"/>
      <c r="I12" s="3037"/>
      <c r="J12" s="3037"/>
      <c r="K12" s="3037"/>
      <c r="L12" s="3037"/>
      <c r="M12" s="3038"/>
      <c r="N12" s="435"/>
    </row>
    <row r="13" spans="1:14" ht="47.25" customHeight="1">
      <c r="A13" s="3187"/>
      <c r="B13" s="773" t="s">
        <v>889</v>
      </c>
      <c r="C13" s="3188" t="s">
        <v>411</v>
      </c>
      <c r="D13" s="3189"/>
      <c r="E13" s="3189"/>
      <c r="F13" s="3189"/>
      <c r="G13" s="3189"/>
      <c r="H13" s="3189"/>
      <c r="I13" s="3189"/>
      <c r="J13" s="3189"/>
      <c r="K13" s="3189"/>
      <c r="L13" s="3189"/>
      <c r="M13" s="3191"/>
      <c r="N13" s="435"/>
    </row>
    <row r="14" spans="1:14" ht="58.5" customHeight="1">
      <c r="A14" s="3187"/>
      <c r="B14" s="1014" t="s">
        <v>890</v>
      </c>
      <c r="C14" s="3148" t="s">
        <v>51</v>
      </c>
      <c r="D14" s="2848"/>
      <c r="E14" s="782" t="s">
        <v>108</v>
      </c>
      <c r="F14" s="3195" t="s">
        <v>1326</v>
      </c>
      <c r="G14" s="3195"/>
      <c r="H14" s="3195"/>
      <c r="I14" s="3195"/>
      <c r="J14" s="3195"/>
      <c r="K14" s="3195"/>
      <c r="L14" s="3195"/>
      <c r="M14" s="3196"/>
      <c r="N14" s="435"/>
    </row>
    <row r="15" spans="1:14" ht="15.75" customHeight="1">
      <c r="A15" s="3187"/>
      <c r="B15" s="783" t="s">
        <v>217</v>
      </c>
      <c r="C15" s="3041" t="s">
        <v>488</v>
      </c>
      <c r="D15" s="3037"/>
      <c r="E15" s="3037"/>
      <c r="F15" s="3037"/>
      <c r="G15" s="3037"/>
      <c r="H15" s="3037"/>
      <c r="I15" s="3037"/>
      <c r="J15" s="3037"/>
      <c r="K15" s="3037"/>
      <c r="L15" s="3037"/>
      <c r="M15" s="3038"/>
      <c r="N15" s="435"/>
    </row>
    <row r="16" spans="1:14" ht="48" customHeight="1">
      <c r="A16" s="3182" t="s">
        <v>719</v>
      </c>
      <c r="B16" s="783" t="s">
        <v>892</v>
      </c>
      <c r="C16" s="3041" t="s">
        <v>497</v>
      </c>
      <c r="D16" s="3037"/>
      <c r="E16" s="3037"/>
      <c r="F16" s="3037"/>
      <c r="G16" s="3037"/>
      <c r="H16" s="3037"/>
      <c r="I16" s="3037"/>
      <c r="J16" s="3037"/>
      <c r="K16" s="3037"/>
      <c r="L16" s="3037"/>
      <c r="M16" s="3038"/>
      <c r="N16" s="435"/>
    </row>
    <row r="17" spans="1:14" ht="15.75">
      <c r="A17" s="3183"/>
      <c r="B17" s="3051" t="s">
        <v>720</v>
      </c>
      <c r="C17" s="776"/>
      <c r="D17" s="1033"/>
      <c r="E17" s="1033"/>
      <c r="F17" s="1033"/>
      <c r="G17" s="1033"/>
      <c r="H17" s="1033"/>
      <c r="I17" s="1033"/>
      <c r="J17" s="1033"/>
      <c r="K17" s="1033"/>
      <c r="L17" s="1033"/>
      <c r="M17" s="1039"/>
      <c r="N17" s="435"/>
    </row>
    <row r="18" spans="1:14" ht="15.75">
      <c r="A18" s="3183"/>
      <c r="B18" s="3048"/>
      <c r="C18" s="784"/>
      <c r="D18" s="702"/>
      <c r="E18" s="1016"/>
      <c r="F18" s="702"/>
      <c r="G18" s="1016"/>
      <c r="H18" s="702"/>
      <c r="I18" s="1016"/>
      <c r="J18" s="702"/>
      <c r="K18" s="1016"/>
      <c r="L18" s="1016"/>
      <c r="M18" s="1037"/>
      <c r="N18" s="435"/>
    </row>
    <row r="19" spans="1:14" ht="15.75">
      <c r="A19" s="3183"/>
      <c r="B19" s="3048"/>
      <c r="C19" s="785" t="s">
        <v>721</v>
      </c>
      <c r="D19" s="786"/>
      <c r="E19" s="1016" t="s">
        <v>722</v>
      </c>
      <c r="F19" s="786"/>
      <c r="G19" s="1016" t="s">
        <v>723</v>
      </c>
      <c r="H19" s="786"/>
      <c r="I19" s="1016" t="s">
        <v>724</v>
      </c>
      <c r="J19" s="431"/>
      <c r="K19" s="1016"/>
      <c r="L19" s="1016"/>
      <c r="M19" s="1037"/>
      <c r="N19" s="435"/>
    </row>
    <row r="20" spans="1:14" ht="15.75">
      <c r="A20" s="3183"/>
      <c r="B20" s="3048"/>
      <c r="C20" s="785" t="s">
        <v>725</v>
      </c>
      <c r="D20" s="431"/>
      <c r="E20" s="1016" t="s">
        <v>726</v>
      </c>
      <c r="F20" s="431"/>
      <c r="G20" s="1016" t="s">
        <v>727</v>
      </c>
      <c r="H20" s="431"/>
      <c r="I20" s="1016"/>
      <c r="J20" s="1016"/>
      <c r="K20" s="1016"/>
      <c r="L20" s="1016"/>
      <c r="M20" s="1037"/>
      <c r="N20" s="435"/>
    </row>
    <row r="21" spans="1:14" ht="15.75">
      <c r="A21" s="3183"/>
      <c r="B21" s="3048"/>
      <c r="C21" s="785" t="s">
        <v>728</v>
      </c>
      <c r="D21" s="431"/>
      <c r="E21" s="1016" t="s">
        <v>729</v>
      </c>
      <c r="F21" s="431"/>
      <c r="G21" s="1016"/>
      <c r="H21" s="1016"/>
      <c r="I21" s="1016"/>
      <c r="J21" s="1016"/>
      <c r="K21" s="1016"/>
      <c r="L21" s="1016"/>
      <c r="M21" s="1037"/>
      <c r="N21" s="435"/>
    </row>
    <row r="22" spans="1:14" ht="15.75">
      <c r="A22" s="3183"/>
      <c r="B22" s="3048"/>
      <c r="C22" s="785" t="s">
        <v>105</v>
      </c>
      <c r="D22" s="431" t="s">
        <v>730</v>
      </c>
      <c r="E22" s="1016" t="s">
        <v>731</v>
      </c>
      <c r="F22" s="1038" t="s">
        <v>1266</v>
      </c>
      <c r="G22" s="1038"/>
      <c r="H22" s="1038"/>
      <c r="I22" s="1038"/>
      <c r="J22" s="1038"/>
      <c r="K22" s="1038"/>
      <c r="L22" s="1038"/>
      <c r="M22" s="781"/>
      <c r="N22" s="435"/>
    </row>
    <row r="23" spans="1:14" ht="15.75">
      <c r="A23" s="3183"/>
      <c r="B23" s="3048"/>
      <c r="C23" s="787"/>
      <c r="D23" s="702"/>
      <c r="E23" s="702"/>
      <c r="F23" s="702"/>
      <c r="G23" s="702"/>
      <c r="H23" s="702"/>
      <c r="I23" s="702"/>
      <c r="J23" s="702"/>
      <c r="K23" s="702"/>
      <c r="L23" s="702"/>
      <c r="M23" s="788"/>
      <c r="N23" s="435"/>
    </row>
    <row r="24" spans="1:14" ht="15.75">
      <c r="A24" s="3183"/>
      <c r="B24" s="3051" t="s">
        <v>733</v>
      </c>
      <c r="C24" s="789"/>
      <c r="D24" s="1033"/>
      <c r="E24" s="1033"/>
      <c r="F24" s="1033"/>
      <c r="G24" s="1033"/>
      <c r="H24" s="1033"/>
      <c r="I24" s="1033"/>
      <c r="J24" s="1033"/>
      <c r="K24" s="1033"/>
      <c r="L24" s="777"/>
      <c r="M24" s="778"/>
      <c r="N24" s="435"/>
    </row>
    <row r="25" spans="1:14" ht="15.75">
      <c r="A25" s="3183"/>
      <c r="B25" s="3048"/>
      <c r="C25" s="785" t="s">
        <v>734</v>
      </c>
      <c r="D25" s="431"/>
      <c r="E25" s="1016"/>
      <c r="F25" s="1016" t="s">
        <v>735</v>
      </c>
      <c r="G25" s="431"/>
      <c r="H25" s="1016"/>
      <c r="I25" s="1016" t="s">
        <v>736</v>
      </c>
      <c r="J25" s="431" t="s">
        <v>730</v>
      </c>
      <c r="K25" s="1016"/>
      <c r="L25" s="779"/>
      <c r="M25" s="780"/>
      <c r="N25" s="435"/>
    </row>
    <row r="26" spans="1:14" ht="15.75">
      <c r="A26" s="3183"/>
      <c r="B26" s="3048"/>
      <c r="C26" s="785" t="s">
        <v>737</v>
      </c>
      <c r="D26" s="790"/>
      <c r="E26" s="779"/>
      <c r="F26" s="1016" t="s">
        <v>738</v>
      </c>
      <c r="G26" s="431"/>
      <c r="H26" s="779"/>
      <c r="I26" s="779"/>
      <c r="J26" s="779"/>
      <c r="K26" s="779"/>
      <c r="L26" s="779"/>
      <c r="M26" s="780"/>
      <c r="N26" s="435"/>
    </row>
    <row r="27" spans="1:14" ht="15.75">
      <c r="A27" s="3183"/>
      <c r="B27" s="3048"/>
      <c r="C27" s="787"/>
      <c r="D27" s="702"/>
      <c r="E27" s="702"/>
      <c r="F27" s="702"/>
      <c r="G27" s="702"/>
      <c r="H27" s="702"/>
      <c r="I27" s="702"/>
      <c r="J27" s="702"/>
      <c r="K27" s="702"/>
      <c r="L27" s="1038"/>
      <c r="M27" s="781"/>
      <c r="N27" s="435"/>
    </row>
    <row r="28" spans="1:14" ht="15.75">
      <c r="A28" s="3183"/>
      <c r="B28" s="1000" t="s">
        <v>739</v>
      </c>
      <c r="C28" s="789"/>
      <c r="D28" s="1033"/>
      <c r="E28" s="1033"/>
      <c r="F28" s="1033"/>
      <c r="G28" s="1033"/>
      <c r="H28" s="1033"/>
      <c r="I28" s="1033"/>
      <c r="J28" s="1033"/>
      <c r="K28" s="1033"/>
      <c r="L28" s="1033"/>
      <c r="M28" s="1039"/>
      <c r="N28" s="435"/>
    </row>
    <row r="29" spans="1:14" ht="15.75" customHeight="1">
      <c r="A29" s="3183"/>
      <c r="B29" s="1000"/>
      <c r="C29" s="791" t="s">
        <v>740</v>
      </c>
      <c r="D29" s="792" t="s">
        <v>259</v>
      </c>
      <c r="E29" s="1016"/>
      <c r="F29" s="779" t="s">
        <v>741</v>
      </c>
      <c r="G29" s="431" t="s">
        <v>259</v>
      </c>
      <c r="H29" s="1016"/>
      <c r="I29" s="779" t="s">
        <v>742</v>
      </c>
      <c r="J29" s="3039" t="s">
        <v>259</v>
      </c>
      <c r="K29" s="3037"/>
      <c r="L29" s="3037"/>
      <c r="M29" s="1037"/>
      <c r="N29" s="435"/>
    </row>
    <row r="30" spans="1:14" ht="15.75">
      <c r="A30" s="3183"/>
      <c r="B30" s="774"/>
      <c r="C30" s="787"/>
      <c r="D30" s="702" t="s">
        <v>1315</v>
      </c>
      <c r="E30" s="702"/>
      <c r="F30" s="702"/>
      <c r="G30" s="702" t="s">
        <v>236</v>
      </c>
      <c r="H30" s="702"/>
      <c r="I30" s="702"/>
      <c r="J30" s="702" t="s">
        <v>1316</v>
      </c>
      <c r="K30" s="702"/>
      <c r="L30" s="702"/>
      <c r="M30" s="788"/>
      <c r="N30" s="435"/>
    </row>
    <row r="31" spans="1:14" ht="15.75">
      <c r="A31" s="3183"/>
      <c r="B31" s="3051" t="s">
        <v>744</v>
      </c>
      <c r="C31" s="793"/>
      <c r="D31" s="794"/>
      <c r="E31" s="794"/>
      <c r="F31" s="794"/>
      <c r="G31" s="794"/>
      <c r="H31" s="794"/>
      <c r="I31" s="794"/>
      <c r="J31" s="794"/>
      <c r="K31" s="794"/>
      <c r="L31" s="777"/>
      <c r="M31" s="778"/>
      <c r="N31" s="435"/>
    </row>
    <row r="32" spans="1:14" ht="15.75">
      <c r="A32" s="3183"/>
      <c r="B32" s="3048"/>
      <c r="C32" s="785" t="s">
        <v>745</v>
      </c>
      <c r="D32" s="431">
        <v>2021</v>
      </c>
      <c r="E32" s="795"/>
      <c r="F32" s="1016" t="s">
        <v>746</v>
      </c>
      <c r="G32" s="796">
        <v>2024</v>
      </c>
      <c r="H32" s="795"/>
      <c r="I32" s="779"/>
      <c r="J32" s="795"/>
      <c r="K32" s="795"/>
      <c r="L32" s="779"/>
      <c r="M32" s="780"/>
      <c r="N32" s="435"/>
    </row>
    <row r="33" spans="1:14" ht="15.75">
      <c r="A33" s="3183"/>
      <c r="B33" s="3048"/>
      <c r="C33" s="787"/>
      <c r="D33" s="702"/>
      <c r="E33" s="797"/>
      <c r="F33" s="702"/>
      <c r="G33" s="797"/>
      <c r="H33" s="797"/>
      <c r="I33" s="1038"/>
      <c r="J33" s="797"/>
      <c r="K33" s="797"/>
      <c r="L33" s="1038"/>
      <c r="M33" s="781"/>
      <c r="N33" s="435"/>
    </row>
    <row r="34" spans="1:14" ht="15.75">
      <c r="A34" s="3183"/>
      <c r="B34" s="3051" t="s">
        <v>748</v>
      </c>
      <c r="C34" s="789"/>
      <c r="D34" s="1033"/>
      <c r="E34" s="1033"/>
      <c r="F34" s="1033"/>
      <c r="G34" s="1033"/>
      <c r="H34" s="1033"/>
      <c r="I34" s="1033"/>
      <c r="J34" s="1033"/>
      <c r="K34" s="1033"/>
      <c r="L34" s="1033"/>
      <c r="M34" s="1039"/>
      <c r="N34" s="435"/>
    </row>
    <row r="35" spans="1:14" ht="15.75">
      <c r="A35" s="3183"/>
      <c r="B35" s="3048"/>
      <c r="C35" s="785"/>
      <c r="D35" s="1016">
        <v>2021</v>
      </c>
      <c r="E35" s="1016"/>
      <c r="F35" s="1016">
        <v>2022</v>
      </c>
      <c r="G35" s="1016"/>
      <c r="H35" s="779">
        <v>2023</v>
      </c>
      <c r="I35" s="779"/>
      <c r="J35" s="779">
        <v>2024</v>
      </c>
      <c r="K35" s="1016"/>
      <c r="L35" s="1016" t="s">
        <v>753</v>
      </c>
      <c r="M35" s="1037"/>
      <c r="N35" s="435"/>
    </row>
    <row r="36" spans="1:14" ht="15.75">
      <c r="A36" s="3183"/>
      <c r="B36" s="3048"/>
      <c r="C36" s="785"/>
      <c r="D36" s="1015">
        <v>1</v>
      </c>
      <c r="E36" s="798"/>
      <c r="F36" s="1015">
        <v>1</v>
      </c>
      <c r="G36" s="798"/>
      <c r="H36" s="1015">
        <v>1</v>
      </c>
      <c r="I36" s="798"/>
      <c r="J36" s="1015">
        <v>1</v>
      </c>
      <c r="K36" s="798"/>
      <c r="L36" s="999"/>
      <c r="M36" s="989"/>
      <c r="N36" s="435"/>
    </row>
    <row r="37" spans="1:14" ht="15.75">
      <c r="A37" s="3183"/>
      <c r="B37" s="3048"/>
      <c r="C37" s="785"/>
      <c r="D37" s="1016" t="s">
        <v>983</v>
      </c>
      <c r="E37" s="1016"/>
      <c r="F37" s="1016" t="s">
        <v>984</v>
      </c>
      <c r="G37" s="1016"/>
      <c r="H37" s="779" t="s">
        <v>985</v>
      </c>
      <c r="I37" s="779"/>
      <c r="J37" s="779" t="s">
        <v>986</v>
      </c>
      <c r="K37" s="1016"/>
      <c r="L37" s="1016" t="s">
        <v>987</v>
      </c>
      <c r="M37" s="1037"/>
      <c r="N37" s="435"/>
    </row>
    <row r="38" spans="1:14" ht="15" customHeight="1">
      <c r="A38" s="3183"/>
      <c r="B38" s="3048"/>
      <c r="C38" s="785"/>
      <c r="D38" s="999"/>
      <c r="E38" s="798"/>
      <c r="F38" s="999"/>
      <c r="G38" s="798"/>
      <c r="H38" s="999"/>
      <c r="I38" s="798"/>
      <c r="J38" s="999"/>
      <c r="K38" s="798"/>
      <c r="L38" s="999"/>
      <c r="M38" s="989"/>
      <c r="N38" s="435"/>
    </row>
    <row r="39" spans="1:14" ht="15.75">
      <c r="A39" s="3183"/>
      <c r="B39" s="3048"/>
      <c r="C39" s="785"/>
      <c r="D39" s="1016" t="s">
        <v>988</v>
      </c>
      <c r="E39" s="1016"/>
      <c r="F39" s="1016" t="s">
        <v>989</v>
      </c>
      <c r="G39" s="1016"/>
      <c r="H39" s="779"/>
      <c r="I39" s="779"/>
      <c r="J39" s="779" t="s">
        <v>991</v>
      </c>
      <c r="K39" s="1016"/>
      <c r="L39" s="1016" t="s">
        <v>806</v>
      </c>
      <c r="M39" s="1037"/>
      <c r="N39" s="435"/>
    </row>
    <row r="40" spans="1:14" ht="15.75">
      <c r="A40" s="3183"/>
      <c r="B40" s="3048"/>
      <c r="C40" s="785"/>
      <c r="D40" s="999"/>
      <c r="E40" s="798"/>
      <c r="F40" s="999"/>
      <c r="G40" s="798"/>
      <c r="H40" s="999"/>
      <c r="I40" s="798"/>
      <c r="J40" s="999"/>
      <c r="K40" s="798"/>
      <c r="L40" s="999"/>
      <c r="M40" s="989"/>
      <c r="N40" s="435"/>
    </row>
    <row r="41" spans="1:14" ht="15" customHeight="1">
      <c r="A41" s="3183"/>
      <c r="B41" s="3048"/>
      <c r="C41" s="785"/>
      <c r="D41" s="977"/>
      <c r="E41" s="977"/>
      <c r="F41" s="977" t="s">
        <v>754</v>
      </c>
      <c r="G41" s="977"/>
      <c r="H41" s="1033"/>
      <c r="I41" s="1033"/>
      <c r="J41" s="1033"/>
      <c r="K41" s="1033"/>
      <c r="L41" s="1033"/>
      <c r="M41" s="1039"/>
      <c r="N41" s="435"/>
    </row>
    <row r="42" spans="1:14" ht="15" customHeight="1">
      <c r="A42" s="3183"/>
      <c r="B42" s="3048"/>
      <c r="C42" s="785"/>
      <c r="D42" s="999">
        <v>2024</v>
      </c>
      <c r="E42" s="798"/>
      <c r="F42" s="3184">
        <v>1</v>
      </c>
      <c r="G42" s="3037"/>
      <c r="H42" s="3185"/>
      <c r="I42" s="3050"/>
      <c r="J42" s="1016"/>
      <c r="K42" s="1016"/>
      <c r="L42" s="1016"/>
      <c r="M42" s="1037"/>
      <c r="N42" s="435"/>
    </row>
    <row r="43" spans="1:14" ht="15.75">
      <c r="A43" s="3183"/>
      <c r="B43" s="3048"/>
      <c r="C43" s="787"/>
      <c r="D43" s="977"/>
      <c r="E43" s="977"/>
      <c r="F43" s="977"/>
      <c r="G43" s="977"/>
      <c r="H43" s="702"/>
      <c r="I43" s="702"/>
      <c r="J43" s="702"/>
      <c r="K43" s="702"/>
      <c r="L43" s="702"/>
      <c r="M43" s="788"/>
      <c r="N43" s="435"/>
    </row>
    <row r="44" spans="1:14" ht="15" customHeight="1">
      <c r="A44" s="3183"/>
      <c r="B44" s="3051" t="s">
        <v>755</v>
      </c>
      <c r="C44" s="789"/>
      <c r="D44" s="1033"/>
      <c r="E44" s="1033"/>
      <c r="F44" s="1033"/>
      <c r="G44" s="1033"/>
      <c r="H44" s="1033"/>
      <c r="I44" s="1033"/>
      <c r="J44" s="1033"/>
      <c r="K44" s="1033"/>
      <c r="L44" s="779"/>
      <c r="M44" s="780"/>
      <c r="N44" s="435"/>
    </row>
    <row r="45" spans="1:14" ht="15" customHeight="1">
      <c r="A45" s="3183"/>
      <c r="B45" s="3048"/>
      <c r="C45" s="784"/>
      <c r="D45" s="1016" t="s">
        <v>93</v>
      </c>
      <c r="E45" s="702" t="s">
        <v>95</v>
      </c>
      <c r="F45" s="3052" t="s">
        <v>756</v>
      </c>
      <c r="G45" s="2914" t="s">
        <v>1281</v>
      </c>
      <c r="H45" s="3053"/>
      <c r="I45" s="3053"/>
      <c r="J45" s="3054"/>
      <c r="K45" s="3145" t="s">
        <v>757</v>
      </c>
      <c r="L45" s="3154" t="s">
        <v>1317</v>
      </c>
      <c r="M45" s="3155"/>
      <c r="N45" s="435"/>
    </row>
    <row r="46" spans="1:14" ht="15" customHeight="1">
      <c r="A46" s="3183"/>
      <c r="B46" s="3048"/>
      <c r="C46" s="784"/>
      <c r="D46" s="790" t="s">
        <v>730</v>
      </c>
      <c r="E46" s="431"/>
      <c r="F46" s="3052"/>
      <c r="G46" s="2916"/>
      <c r="H46" s="2865"/>
      <c r="I46" s="2865"/>
      <c r="J46" s="3055"/>
      <c r="K46" s="3145"/>
      <c r="L46" s="3154"/>
      <c r="M46" s="3155"/>
      <c r="N46" s="435"/>
    </row>
    <row r="47" spans="1:14" ht="15.75" customHeight="1">
      <c r="A47" s="3183"/>
      <c r="B47" s="3048"/>
      <c r="C47" s="799"/>
      <c r="D47" s="1038"/>
      <c r="E47" s="1038"/>
      <c r="F47" s="1038"/>
      <c r="G47" s="1038"/>
      <c r="H47" s="1038"/>
      <c r="I47" s="1038"/>
      <c r="J47" s="1038"/>
      <c r="K47" s="1038"/>
      <c r="L47" s="779"/>
      <c r="M47" s="780"/>
      <c r="N47" s="435"/>
    </row>
    <row r="48" spans="1:14" ht="65.25" customHeight="1">
      <c r="A48" s="3183"/>
      <c r="B48" s="773" t="s">
        <v>758</v>
      </c>
      <c r="C48" s="2847" t="s">
        <v>1327</v>
      </c>
      <c r="D48" s="2848"/>
      <c r="E48" s="2848"/>
      <c r="F48" s="2848"/>
      <c r="G48" s="2848"/>
      <c r="H48" s="2848"/>
      <c r="I48" s="2848"/>
      <c r="J48" s="2848"/>
      <c r="K48" s="2848"/>
      <c r="L48" s="2848"/>
      <c r="M48" s="2849"/>
      <c r="N48" s="435"/>
    </row>
    <row r="49" spans="1:14" ht="15" customHeight="1">
      <c r="A49" s="3183"/>
      <c r="B49" s="783" t="s">
        <v>760</v>
      </c>
      <c r="C49" s="2847" t="s">
        <v>259</v>
      </c>
      <c r="D49" s="2848"/>
      <c r="E49" s="2848"/>
      <c r="F49" s="2848"/>
      <c r="G49" s="2848"/>
      <c r="H49" s="2848"/>
      <c r="I49" s="2848"/>
      <c r="J49" s="2848"/>
      <c r="K49" s="2848"/>
      <c r="L49" s="2848"/>
      <c r="M49" s="2849"/>
      <c r="N49" s="435"/>
    </row>
    <row r="50" spans="1:14" ht="15" customHeight="1">
      <c r="A50" s="3183"/>
      <c r="B50" s="783" t="s">
        <v>762</v>
      </c>
      <c r="C50" s="3197">
        <v>30</v>
      </c>
      <c r="D50" s="3173"/>
      <c r="E50" s="3173"/>
      <c r="F50" s="3173"/>
      <c r="G50" s="3173"/>
      <c r="H50" s="3173"/>
      <c r="I50" s="3173"/>
      <c r="J50" s="3173"/>
      <c r="K50" s="3173"/>
      <c r="L50" s="3173"/>
      <c r="M50" s="3174"/>
      <c r="N50" s="435"/>
    </row>
    <row r="51" spans="1:14" ht="18.75" customHeight="1">
      <c r="A51" s="3183"/>
      <c r="B51" s="783" t="s">
        <v>764</v>
      </c>
      <c r="C51" s="3197">
        <v>2020</v>
      </c>
      <c r="D51" s="3173"/>
      <c r="E51" s="3173"/>
      <c r="F51" s="3173"/>
      <c r="G51" s="3173"/>
      <c r="H51" s="3173"/>
      <c r="I51" s="3173"/>
      <c r="J51" s="3173"/>
      <c r="K51" s="3173"/>
      <c r="L51" s="3173"/>
      <c r="M51" s="3174"/>
      <c r="N51" s="435"/>
    </row>
    <row r="52" spans="1:14" ht="15.75" customHeight="1">
      <c r="A52" s="3031" t="s">
        <v>765</v>
      </c>
      <c r="B52" s="800" t="s">
        <v>766</v>
      </c>
      <c r="C52" s="2847" t="s">
        <v>409</v>
      </c>
      <c r="D52" s="2848"/>
      <c r="E52" s="2848"/>
      <c r="F52" s="2848"/>
      <c r="G52" s="2848"/>
      <c r="H52" s="2848"/>
      <c r="I52" s="2848"/>
      <c r="J52" s="2848"/>
      <c r="K52" s="2848"/>
      <c r="L52" s="2848"/>
      <c r="M52" s="2849"/>
      <c r="N52" s="435"/>
    </row>
    <row r="53" spans="1:14" ht="15.75" customHeight="1">
      <c r="A53" s="3031"/>
      <c r="B53" s="800" t="s">
        <v>767</v>
      </c>
      <c r="C53" s="2847" t="s">
        <v>1319</v>
      </c>
      <c r="D53" s="2848"/>
      <c r="E53" s="2848"/>
      <c r="F53" s="2848"/>
      <c r="G53" s="2848"/>
      <c r="H53" s="2848"/>
      <c r="I53" s="2848"/>
      <c r="J53" s="2848"/>
      <c r="K53" s="2848"/>
      <c r="L53" s="2848"/>
      <c r="M53" s="2849"/>
      <c r="N53" s="435"/>
    </row>
    <row r="54" spans="1:14" ht="15.75" customHeight="1">
      <c r="A54" s="3031"/>
      <c r="B54" s="800" t="s">
        <v>769</v>
      </c>
      <c r="C54" s="2847" t="s">
        <v>1171</v>
      </c>
      <c r="D54" s="2848"/>
      <c r="E54" s="2848"/>
      <c r="F54" s="2848"/>
      <c r="G54" s="2848"/>
      <c r="H54" s="2848"/>
      <c r="I54" s="2848"/>
      <c r="J54" s="2848"/>
      <c r="K54" s="2848"/>
      <c r="L54" s="2848"/>
      <c r="M54" s="2849"/>
      <c r="N54" s="435"/>
    </row>
    <row r="55" spans="1:14" ht="15.75" customHeight="1">
      <c r="A55" s="3031"/>
      <c r="B55" s="800" t="s">
        <v>770</v>
      </c>
      <c r="C55" s="2847" t="s">
        <v>1172</v>
      </c>
      <c r="D55" s="2848"/>
      <c r="E55" s="2848"/>
      <c r="F55" s="2848"/>
      <c r="G55" s="2848"/>
      <c r="H55" s="2848"/>
      <c r="I55" s="2848"/>
      <c r="J55" s="2848"/>
      <c r="K55" s="2848"/>
      <c r="L55" s="2848"/>
      <c r="M55" s="2849"/>
      <c r="N55" s="435"/>
    </row>
    <row r="56" spans="1:14" ht="15" customHeight="1">
      <c r="A56" s="3031"/>
      <c r="B56" s="800" t="s">
        <v>771</v>
      </c>
      <c r="C56" s="3198" t="s">
        <v>492</v>
      </c>
      <c r="D56" s="3176"/>
      <c r="E56" s="3176"/>
      <c r="F56" s="3176"/>
      <c r="G56" s="3176"/>
      <c r="H56" s="3176"/>
      <c r="I56" s="3176"/>
      <c r="J56" s="3176"/>
      <c r="K56" s="3176"/>
      <c r="L56" s="3176"/>
      <c r="M56" s="3177"/>
      <c r="N56" s="435"/>
    </row>
    <row r="57" spans="1:14" ht="19.5" customHeight="1">
      <c r="A57" s="3031"/>
      <c r="B57" s="800" t="s">
        <v>773</v>
      </c>
      <c r="C57" s="2847">
        <v>3138862461</v>
      </c>
      <c r="D57" s="2848"/>
      <c r="E57" s="2848"/>
      <c r="F57" s="2848"/>
      <c r="G57" s="2848"/>
      <c r="H57" s="2848"/>
      <c r="I57" s="2848"/>
      <c r="J57" s="2848"/>
      <c r="K57" s="2848"/>
      <c r="L57" s="2848"/>
      <c r="M57" s="2849"/>
      <c r="N57" s="435"/>
    </row>
    <row r="58" spans="1:14" ht="15" customHeight="1">
      <c r="A58" s="3046" t="s">
        <v>774</v>
      </c>
      <c r="B58" s="801" t="s">
        <v>775</v>
      </c>
      <c r="C58" s="2847" t="s">
        <v>1257</v>
      </c>
      <c r="D58" s="2848"/>
      <c r="E58" s="2848"/>
      <c r="F58" s="2848"/>
      <c r="G58" s="2848"/>
      <c r="H58" s="2848"/>
      <c r="I58" s="2848"/>
      <c r="J58" s="2848"/>
      <c r="K58" s="2848"/>
      <c r="L58" s="2848"/>
      <c r="M58" s="2849"/>
      <c r="N58" s="435"/>
    </row>
    <row r="59" spans="1:14" ht="15.75" customHeight="1">
      <c r="A59" s="3031"/>
      <c r="B59" s="801" t="s">
        <v>777</v>
      </c>
      <c r="C59" s="2847" t="s">
        <v>1258</v>
      </c>
      <c r="D59" s="2848"/>
      <c r="E59" s="2848"/>
      <c r="F59" s="2848"/>
      <c r="G59" s="2848"/>
      <c r="H59" s="2848"/>
      <c r="I59" s="2848"/>
      <c r="J59" s="2848"/>
      <c r="K59" s="2848"/>
      <c r="L59" s="2848"/>
      <c r="M59" s="2849"/>
    </row>
    <row r="60" spans="1:14" ht="15" customHeight="1">
      <c r="A60" s="3031"/>
      <c r="B60" s="802" t="s">
        <v>230</v>
      </c>
      <c r="C60" s="2847" t="s">
        <v>56</v>
      </c>
      <c r="D60" s="2848"/>
      <c r="E60" s="2848"/>
      <c r="F60" s="2848"/>
      <c r="G60" s="2848"/>
      <c r="H60" s="2848"/>
      <c r="I60" s="2848"/>
      <c r="J60" s="2848"/>
      <c r="K60" s="2848"/>
      <c r="L60" s="2848"/>
      <c r="M60" s="2849"/>
    </row>
    <row r="61" spans="1:14" ht="15" customHeight="1">
      <c r="A61" s="3031"/>
      <c r="B61" s="1692"/>
      <c r="C61" s="3181"/>
      <c r="D61" s="3157"/>
      <c r="E61" s="3157"/>
      <c r="F61" s="3157"/>
      <c r="G61" s="3157"/>
      <c r="H61" s="3157"/>
      <c r="I61" s="3157"/>
      <c r="J61" s="3157"/>
      <c r="K61" s="3157"/>
      <c r="L61" s="3157"/>
      <c r="M61" s="3158"/>
    </row>
    <row r="62" spans="1:14" ht="152.25" customHeight="1">
      <c r="A62" s="743" t="s">
        <v>780</v>
      </c>
      <c r="B62" s="3178" t="s">
        <v>1328</v>
      </c>
      <c r="C62" s="3179"/>
      <c r="D62" s="3179"/>
      <c r="E62" s="3179"/>
      <c r="F62" s="3179"/>
      <c r="G62" s="3179"/>
      <c r="H62" s="3179"/>
      <c r="I62" s="3179"/>
      <c r="J62" s="3179"/>
      <c r="K62" s="3179"/>
      <c r="L62" s="3179"/>
      <c r="M62" s="3180"/>
    </row>
    <row r="63" spans="1:14">
      <c r="B63" s="1684"/>
      <c r="C63" s="1684"/>
      <c r="D63" s="1684"/>
      <c r="E63" s="1684"/>
      <c r="F63" s="1684"/>
      <c r="G63" s="1684"/>
      <c r="H63" s="1684"/>
      <c r="I63" s="1684"/>
      <c r="J63" s="1684"/>
      <c r="K63" s="1684"/>
      <c r="L63" s="1684"/>
      <c r="M63" s="1684"/>
    </row>
  </sheetData>
  <mergeCells count="53">
    <mergeCell ref="I4:M4"/>
    <mergeCell ref="C49:M49"/>
    <mergeCell ref="J29:L29"/>
    <mergeCell ref="C55:M55"/>
    <mergeCell ref="C56:M56"/>
    <mergeCell ref="L45:M46"/>
    <mergeCell ref="I10:J10"/>
    <mergeCell ref="C11:M11"/>
    <mergeCell ref="C12:M12"/>
    <mergeCell ref="C57:M57"/>
    <mergeCell ref="C48:M48"/>
    <mergeCell ref="C50:M50"/>
    <mergeCell ref="C51:M51"/>
    <mergeCell ref="C52:M52"/>
    <mergeCell ref="C53:M53"/>
    <mergeCell ref="C54:M54"/>
    <mergeCell ref="B17:B23"/>
    <mergeCell ref="B24:B27"/>
    <mergeCell ref="C14:D14"/>
    <mergeCell ref="F14:M14"/>
    <mergeCell ref="C16:M16"/>
    <mergeCell ref="A2:A15"/>
    <mergeCell ref="C7:G7"/>
    <mergeCell ref="I7:M7"/>
    <mergeCell ref="C2:M2"/>
    <mergeCell ref="C13:M13"/>
    <mergeCell ref="F4:G4"/>
    <mergeCell ref="C5:M5"/>
    <mergeCell ref="C6:M6"/>
    <mergeCell ref="C3:M3"/>
    <mergeCell ref="C15:M15"/>
    <mergeCell ref="B8:B10"/>
    <mergeCell ref="C9:D9"/>
    <mergeCell ref="F9:G9"/>
    <mergeCell ref="I9:J9"/>
    <mergeCell ref="C10:D10"/>
    <mergeCell ref="F10:G10"/>
    <mergeCell ref="B62:M62"/>
    <mergeCell ref="K45:K46"/>
    <mergeCell ref="A52:A57"/>
    <mergeCell ref="A58:A61"/>
    <mergeCell ref="C58:M58"/>
    <mergeCell ref="C59:M59"/>
    <mergeCell ref="C60:M60"/>
    <mergeCell ref="C61:M61"/>
    <mergeCell ref="A16:A51"/>
    <mergeCell ref="B34:B43"/>
    <mergeCell ref="F42:G42"/>
    <mergeCell ref="H42:I42"/>
    <mergeCell ref="B44:B47"/>
    <mergeCell ref="F45:F46"/>
    <mergeCell ref="G45:J46"/>
    <mergeCell ref="B31:B33"/>
  </mergeCells>
  <hyperlinks>
    <hyperlink ref="C56" r:id="rId1"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N58"/>
  <sheetViews>
    <sheetView topLeftCell="A45" zoomScale="85" zoomScaleNormal="85" workbookViewId="0">
      <selection activeCell="C2" sqref="C2:M4"/>
    </sheetView>
  </sheetViews>
  <sheetFormatPr baseColWidth="10" defaultColWidth="11.42578125" defaultRowHeight="15"/>
  <cols>
    <col min="1" max="1" width="32.140625" customWidth="1"/>
    <col min="2" max="2" width="33.28515625" customWidth="1"/>
  </cols>
  <sheetData>
    <row r="1" spans="1:14" ht="15.75">
      <c r="A1" s="803"/>
      <c r="B1" s="1693" t="s">
        <v>1329</v>
      </c>
      <c r="C1" s="1694"/>
      <c r="D1" s="1694"/>
      <c r="E1" s="1694"/>
      <c r="F1" s="1694"/>
      <c r="G1" s="1694"/>
      <c r="H1" s="1694"/>
      <c r="I1" s="1694"/>
      <c r="J1" s="1694"/>
      <c r="K1" s="1694"/>
      <c r="L1" s="1694"/>
      <c r="M1" s="1695"/>
    </row>
    <row r="2" spans="1:14" ht="63.75" customHeight="1">
      <c r="A2" s="3202" t="s">
        <v>707</v>
      </c>
      <c r="B2" s="772" t="s">
        <v>708</v>
      </c>
      <c r="C2" s="3032" t="s">
        <v>1330</v>
      </c>
      <c r="D2" s="3033"/>
      <c r="E2" s="3033"/>
      <c r="F2" s="3033"/>
      <c r="G2" s="3033"/>
      <c r="H2" s="3033"/>
      <c r="I2" s="3033"/>
      <c r="J2" s="3033"/>
      <c r="K2" s="3033"/>
      <c r="L2" s="3033"/>
      <c r="M2" s="3034"/>
      <c r="N2" s="435"/>
    </row>
    <row r="3" spans="1:14" ht="31.5" customHeight="1">
      <c r="A3" s="3203"/>
      <c r="B3" s="773" t="s">
        <v>880</v>
      </c>
      <c r="C3" s="3099" t="s">
        <v>1178</v>
      </c>
      <c r="D3" s="3037"/>
      <c r="E3" s="3037"/>
      <c r="F3" s="3037"/>
      <c r="G3" s="3037"/>
      <c r="H3" s="3037"/>
      <c r="I3" s="3037"/>
      <c r="J3" s="3037"/>
      <c r="K3" s="3037"/>
      <c r="L3" s="3037"/>
      <c r="M3" s="3038"/>
      <c r="N3" s="435"/>
    </row>
    <row r="4" spans="1:14" ht="75" customHeight="1">
      <c r="A4" s="3203"/>
      <c r="B4" s="774" t="s">
        <v>226</v>
      </c>
      <c r="C4" s="988" t="s">
        <v>313</v>
      </c>
      <c r="D4" s="999"/>
      <c r="E4" s="771"/>
      <c r="F4" s="3192" t="s">
        <v>227</v>
      </c>
      <c r="G4" s="3035"/>
      <c r="H4" s="431">
        <v>14</v>
      </c>
      <c r="I4" s="3039" t="s">
        <v>1308</v>
      </c>
      <c r="J4" s="3037"/>
      <c r="K4" s="3037"/>
      <c r="L4" s="3037"/>
      <c r="M4" s="3038"/>
      <c r="N4" s="435"/>
    </row>
    <row r="5" spans="1:14" ht="53.25" customHeight="1">
      <c r="A5" s="3203"/>
      <c r="B5" s="774" t="s">
        <v>711</v>
      </c>
      <c r="C5" s="3041" t="s">
        <v>1309</v>
      </c>
      <c r="D5" s="3037"/>
      <c r="E5" s="3037"/>
      <c r="F5" s="3037"/>
      <c r="G5" s="3037"/>
      <c r="H5" s="3037"/>
      <c r="I5" s="3037"/>
      <c r="J5" s="3037"/>
      <c r="K5" s="3037"/>
      <c r="L5" s="3037"/>
      <c r="M5" s="3038"/>
      <c r="N5" s="435"/>
    </row>
    <row r="6" spans="1:14" ht="15.75" customHeight="1">
      <c r="A6" s="3203"/>
      <c r="B6" s="774" t="s">
        <v>712</v>
      </c>
      <c r="C6" s="3041" t="s">
        <v>1310</v>
      </c>
      <c r="D6" s="3037"/>
      <c r="E6" s="3037"/>
      <c r="F6" s="3037"/>
      <c r="G6" s="3037"/>
      <c r="H6" s="3037"/>
      <c r="I6" s="3037"/>
      <c r="J6" s="3037"/>
      <c r="K6" s="3037"/>
      <c r="L6" s="3037"/>
      <c r="M6" s="3038"/>
      <c r="N6" s="435"/>
    </row>
    <row r="7" spans="1:14" ht="15" customHeight="1">
      <c r="A7" s="3203"/>
      <c r="B7" s="773" t="s">
        <v>713</v>
      </c>
      <c r="C7" s="3188" t="s">
        <v>1331</v>
      </c>
      <c r="D7" s="3189"/>
      <c r="E7" s="3189"/>
      <c r="F7" s="3189"/>
      <c r="G7" s="3189"/>
      <c r="H7" s="775" t="s">
        <v>230</v>
      </c>
      <c r="I7" s="3190" t="s">
        <v>56</v>
      </c>
      <c r="J7" s="3189"/>
      <c r="K7" s="3189"/>
      <c r="L7" s="3189"/>
      <c r="M7" s="3191"/>
      <c r="N7" s="435"/>
    </row>
    <row r="8" spans="1:14" ht="15.75" customHeight="1">
      <c r="A8" s="3203"/>
      <c r="B8" s="3193" t="s">
        <v>714</v>
      </c>
      <c r="C8" s="776"/>
      <c r="D8" s="777"/>
      <c r="E8" s="777"/>
      <c r="F8" s="777"/>
      <c r="G8" s="777"/>
      <c r="H8" s="777"/>
      <c r="I8" s="777"/>
      <c r="J8" s="777"/>
      <c r="K8" s="777"/>
      <c r="L8" s="777"/>
      <c r="M8" s="778"/>
      <c r="N8" s="435"/>
    </row>
    <row r="9" spans="1:14" ht="15" customHeight="1">
      <c r="A9" s="3203"/>
      <c r="B9" s="3028"/>
      <c r="C9" s="3194" t="s">
        <v>715</v>
      </c>
      <c r="D9" s="2866"/>
      <c r="E9" s="724"/>
      <c r="F9" s="2866"/>
      <c r="G9" s="2866"/>
      <c r="H9" s="724"/>
      <c r="I9" s="2866"/>
      <c r="J9" s="2866"/>
      <c r="K9" s="724"/>
      <c r="L9" s="779"/>
      <c r="M9" s="780"/>
      <c r="N9" s="435"/>
    </row>
    <row r="10" spans="1:14" ht="15" customHeight="1">
      <c r="A10" s="3203"/>
      <c r="B10" s="3028"/>
      <c r="C10" s="3194" t="s">
        <v>716</v>
      </c>
      <c r="D10" s="2866"/>
      <c r="E10" s="1011"/>
      <c r="F10" s="2866" t="s">
        <v>716</v>
      </c>
      <c r="G10" s="2866"/>
      <c r="H10" s="1011"/>
      <c r="I10" s="2866" t="s">
        <v>716</v>
      </c>
      <c r="J10" s="2866"/>
      <c r="K10" s="1011"/>
      <c r="L10" s="1038"/>
      <c r="M10" s="781"/>
      <c r="N10" s="435"/>
    </row>
    <row r="11" spans="1:14" ht="48.75" customHeight="1">
      <c r="A11" s="3203"/>
      <c r="B11" s="773" t="s">
        <v>717</v>
      </c>
      <c r="C11" s="3041" t="s">
        <v>1332</v>
      </c>
      <c r="D11" s="3037"/>
      <c r="E11" s="3037"/>
      <c r="F11" s="3037"/>
      <c r="G11" s="3037"/>
      <c r="H11" s="3037"/>
      <c r="I11" s="3037"/>
      <c r="J11" s="3037"/>
      <c r="K11" s="3037"/>
      <c r="L11" s="3037"/>
      <c r="M11" s="3038"/>
      <c r="N11" s="435"/>
    </row>
    <row r="12" spans="1:14" ht="133.5" customHeight="1">
      <c r="A12" s="3203"/>
      <c r="B12" s="773" t="s">
        <v>1144</v>
      </c>
      <c r="C12" s="3041" t="s">
        <v>1333</v>
      </c>
      <c r="D12" s="3037"/>
      <c r="E12" s="3037"/>
      <c r="F12" s="3037"/>
      <c r="G12" s="3037"/>
      <c r="H12" s="3037"/>
      <c r="I12" s="3037"/>
      <c r="J12" s="3037"/>
      <c r="K12" s="3037"/>
      <c r="L12" s="3037"/>
      <c r="M12" s="3038"/>
      <c r="N12" s="435"/>
    </row>
    <row r="13" spans="1:14" ht="47.25" customHeight="1">
      <c r="A13" s="3203"/>
      <c r="B13" s="773" t="s">
        <v>889</v>
      </c>
      <c r="C13" s="3099" t="s">
        <v>411</v>
      </c>
      <c r="D13" s="3037"/>
      <c r="E13" s="3037"/>
      <c r="F13" s="3037"/>
      <c r="G13" s="3037"/>
      <c r="H13" s="3037"/>
      <c r="I13" s="3037"/>
      <c r="J13" s="3037"/>
      <c r="K13" s="3037"/>
      <c r="L13" s="3037"/>
      <c r="M13" s="3038"/>
      <c r="N13" s="435"/>
    </row>
    <row r="14" spans="1:14" ht="58.5" customHeight="1">
      <c r="A14" s="3203"/>
      <c r="B14" s="1014" t="s">
        <v>890</v>
      </c>
      <c r="C14" s="3041" t="s">
        <v>51</v>
      </c>
      <c r="D14" s="3037"/>
      <c r="E14" s="782" t="s">
        <v>108</v>
      </c>
      <c r="F14" s="3195" t="s">
        <v>1326</v>
      </c>
      <c r="G14" s="3195"/>
      <c r="H14" s="3195"/>
      <c r="I14" s="3195"/>
      <c r="J14" s="3195"/>
      <c r="K14" s="3195"/>
      <c r="L14" s="3195"/>
      <c r="M14" s="3196"/>
      <c r="N14" s="435"/>
    </row>
    <row r="15" spans="1:14" ht="15.75" customHeight="1">
      <c r="A15" s="3203"/>
      <c r="B15" s="783" t="s">
        <v>217</v>
      </c>
      <c r="C15" s="3041" t="s">
        <v>488</v>
      </c>
      <c r="D15" s="3037"/>
      <c r="E15" s="3037"/>
      <c r="F15" s="3037"/>
      <c r="G15" s="3037"/>
      <c r="H15" s="3037"/>
      <c r="I15" s="3037"/>
      <c r="J15" s="3037"/>
      <c r="K15" s="3037"/>
      <c r="L15" s="3037"/>
      <c r="M15" s="3038"/>
      <c r="N15" s="435"/>
    </row>
    <row r="16" spans="1:14" ht="64.5" customHeight="1">
      <c r="A16" s="3206" t="s">
        <v>719</v>
      </c>
      <c r="B16" s="783" t="s">
        <v>892</v>
      </c>
      <c r="C16" s="3041" t="s">
        <v>1334</v>
      </c>
      <c r="D16" s="3037"/>
      <c r="E16" s="3037"/>
      <c r="F16" s="3037"/>
      <c r="G16" s="3037"/>
      <c r="H16" s="3037"/>
      <c r="I16" s="3037"/>
      <c r="J16" s="3037"/>
      <c r="K16" s="3037"/>
      <c r="L16" s="3037"/>
      <c r="M16" s="3038"/>
      <c r="N16" s="435"/>
    </row>
    <row r="17" spans="1:14" ht="15.75">
      <c r="A17" s="3207"/>
      <c r="B17" s="3051" t="s">
        <v>720</v>
      </c>
      <c r="C17" s="776"/>
      <c r="D17" s="1033"/>
      <c r="E17" s="1033"/>
      <c r="F17" s="1033"/>
      <c r="G17" s="1033"/>
      <c r="H17" s="1033"/>
      <c r="I17" s="1033"/>
      <c r="J17" s="1033"/>
      <c r="K17" s="1033"/>
      <c r="L17" s="1033"/>
      <c r="M17" s="1039"/>
      <c r="N17" s="435"/>
    </row>
    <row r="18" spans="1:14" ht="15.75">
      <c r="A18" s="3207"/>
      <c r="B18" s="3048"/>
      <c r="C18" s="784"/>
      <c r="D18" s="702"/>
      <c r="E18" s="1016"/>
      <c r="F18" s="702"/>
      <c r="G18" s="1016"/>
      <c r="H18" s="702"/>
      <c r="I18" s="1016"/>
      <c r="J18" s="702"/>
      <c r="K18" s="1016"/>
      <c r="L18" s="1016"/>
      <c r="M18" s="1037"/>
      <c r="N18" s="435"/>
    </row>
    <row r="19" spans="1:14" ht="15.75">
      <c r="A19" s="3207"/>
      <c r="B19" s="3048"/>
      <c r="C19" s="785" t="s">
        <v>721</v>
      </c>
      <c r="D19" s="786"/>
      <c r="E19" s="1016" t="s">
        <v>722</v>
      </c>
      <c r="F19" s="786"/>
      <c r="G19" s="1016" t="s">
        <v>723</v>
      </c>
      <c r="H19" s="786"/>
      <c r="I19" s="1016" t="s">
        <v>724</v>
      </c>
      <c r="J19" s="431" t="s">
        <v>730</v>
      </c>
      <c r="K19" s="1016"/>
      <c r="L19" s="1016"/>
      <c r="M19" s="1037"/>
      <c r="N19" s="435"/>
    </row>
    <row r="20" spans="1:14" ht="15.75">
      <c r="A20" s="3207"/>
      <c r="B20" s="3048"/>
      <c r="C20" s="785" t="s">
        <v>725</v>
      </c>
      <c r="D20" s="431"/>
      <c r="E20" s="1016" t="s">
        <v>726</v>
      </c>
      <c r="F20" s="431"/>
      <c r="G20" s="1016" t="s">
        <v>727</v>
      </c>
      <c r="H20" s="431"/>
      <c r="I20" s="1016"/>
      <c r="J20" s="1016"/>
      <c r="K20" s="1016"/>
      <c r="L20" s="1016"/>
      <c r="M20" s="1037"/>
      <c r="N20" s="435"/>
    </row>
    <row r="21" spans="1:14" ht="15.75">
      <c r="A21" s="3207"/>
      <c r="B21" s="3048"/>
      <c r="C21" s="785" t="s">
        <v>728</v>
      </c>
      <c r="D21" s="431"/>
      <c r="E21" s="1016" t="s">
        <v>729</v>
      </c>
      <c r="F21" s="431"/>
      <c r="G21" s="1016"/>
      <c r="H21" s="1016"/>
      <c r="I21" s="1016"/>
      <c r="J21" s="1016"/>
      <c r="K21" s="1016"/>
      <c r="L21" s="1016"/>
      <c r="M21" s="1037"/>
      <c r="N21" s="435"/>
    </row>
    <row r="22" spans="1:14" ht="15.75">
      <c r="A22" s="3207"/>
      <c r="B22" s="3048"/>
      <c r="C22" s="785" t="s">
        <v>105</v>
      </c>
      <c r="D22" s="431"/>
      <c r="E22" s="1016" t="s">
        <v>731</v>
      </c>
      <c r="F22" s="1038"/>
      <c r="G22" s="1038"/>
      <c r="H22" s="1038"/>
      <c r="I22" s="1038"/>
      <c r="J22" s="1038"/>
      <c r="K22" s="1038"/>
      <c r="L22" s="1038"/>
      <c r="M22" s="781"/>
      <c r="N22" s="435"/>
    </row>
    <row r="23" spans="1:14" ht="15.75">
      <c r="A23" s="3207"/>
      <c r="B23" s="3048"/>
      <c r="C23" s="787"/>
      <c r="D23" s="702"/>
      <c r="E23" s="702"/>
      <c r="F23" s="702"/>
      <c r="G23" s="702"/>
      <c r="H23" s="702"/>
      <c r="I23" s="702"/>
      <c r="J23" s="702"/>
      <c r="K23" s="702"/>
      <c r="L23" s="702"/>
      <c r="M23" s="788"/>
      <c r="N23" s="435"/>
    </row>
    <row r="24" spans="1:14" ht="15.75">
      <c r="A24" s="3207"/>
      <c r="B24" s="3051" t="s">
        <v>733</v>
      </c>
      <c r="C24" s="789"/>
      <c r="D24" s="1033"/>
      <c r="E24" s="1033"/>
      <c r="F24" s="1033"/>
      <c r="G24" s="1033"/>
      <c r="H24" s="1033"/>
      <c r="I24" s="1033"/>
      <c r="J24" s="1033"/>
      <c r="K24" s="1033"/>
      <c r="L24" s="777"/>
      <c r="M24" s="778"/>
      <c r="N24" s="435"/>
    </row>
    <row r="25" spans="1:14" ht="15.75">
      <c r="A25" s="3207"/>
      <c r="B25" s="3048"/>
      <c r="C25" s="785" t="s">
        <v>734</v>
      </c>
      <c r="D25" s="431"/>
      <c r="E25" s="1016"/>
      <c r="F25" s="1016" t="s">
        <v>735</v>
      </c>
      <c r="G25" s="431"/>
      <c r="H25" s="1016"/>
      <c r="I25" s="1016" t="s">
        <v>736</v>
      </c>
      <c r="J25" s="431" t="s">
        <v>730</v>
      </c>
      <c r="K25" s="1016"/>
      <c r="L25" s="779"/>
      <c r="M25" s="780"/>
      <c r="N25" s="435"/>
    </row>
    <row r="26" spans="1:14" ht="15.75">
      <c r="A26" s="3207"/>
      <c r="B26" s="3048"/>
      <c r="C26" s="785" t="s">
        <v>737</v>
      </c>
      <c r="D26" s="790"/>
      <c r="E26" s="779"/>
      <c r="F26" s="1016" t="s">
        <v>738</v>
      </c>
      <c r="G26" s="431"/>
      <c r="H26" s="779"/>
      <c r="I26" s="779"/>
      <c r="J26" s="779"/>
      <c r="K26" s="779"/>
      <c r="L26" s="779"/>
      <c r="M26" s="780"/>
      <c r="N26" s="435"/>
    </row>
    <row r="27" spans="1:14" ht="15.75">
      <c r="A27" s="3207"/>
      <c r="B27" s="3048"/>
      <c r="C27" s="787"/>
      <c r="D27" s="702"/>
      <c r="E27" s="702"/>
      <c r="F27" s="702"/>
      <c r="G27" s="702"/>
      <c r="H27" s="702"/>
      <c r="I27" s="702"/>
      <c r="J27" s="702"/>
      <c r="K27" s="702"/>
      <c r="L27" s="1038"/>
      <c r="M27" s="781"/>
      <c r="N27" s="435"/>
    </row>
    <row r="28" spans="1:14" ht="15.75">
      <c r="A28" s="3207"/>
      <c r="B28" s="1000" t="s">
        <v>739</v>
      </c>
      <c r="C28" s="789"/>
      <c r="D28" s="1033"/>
      <c r="E28" s="1033"/>
      <c r="F28" s="1033"/>
      <c r="G28" s="1033"/>
      <c r="H28" s="1033"/>
      <c r="I28" s="1033"/>
      <c r="J28" s="1033"/>
      <c r="K28" s="1033"/>
      <c r="L28" s="1033"/>
      <c r="M28" s="1039"/>
      <c r="N28" s="435"/>
    </row>
    <row r="29" spans="1:14" ht="15.75" customHeight="1">
      <c r="A29" s="3207"/>
      <c r="B29" s="1000"/>
      <c r="C29" s="791" t="s">
        <v>740</v>
      </c>
      <c r="D29" s="804" t="s">
        <v>259</v>
      </c>
      <c r="E29" s="1016"/>
      <c r="F29" s="779" t="s">
        <v>741</v>
      </c>
      <c r="G29" s="431" t="s">
        <v>259</v>
      </c>
      <c r="H29" s="1016"/>
      <c r="I29" s="779" t="s">
        <v>742</v>
      </c>
      <c r="J29" s="3208" t="s">
        <v>259</v>
      </c>
      <c r="K29" s="3208"/>
      <c r="L29" s="3208"/>
      <c r="M29" s="1037"/>
      <c r="N29" s="435"/>
    </row>
    <row r="30" spans="1:14" ht="15.75">
      <c r="A30" s="3207"/>
      <c r="B30" s="774"/>
      <c r="C30" s="787"/>
      <c r="D30" s="702" t="s">
        <v>1315</v>
      </c>
      <c r="E30" s="702"/>
      <c r="F30" s="702"/>
      <c r="G30" s="702" t="s">
        <v>236</v>
      </c>
      <c r="H30" s="702"/>
      <c r="I30" s="702"/>
      <c r="J30" s="702" t="s">
        <v>1316</v>
      </c>
      <c r="K30" s="702"/>
      <c r="L30" s="702"/>
      <c r="M30" s="788"/>
      <c r="N30" s="435"/>
    </row>
    <row r="31" spans="1:14" ht="15.75">
      <c r="A31" s="3207"/>
      <c r="B31" s="3051" t="s">
        <v>744</v>
      </c>
      <c r="C31" s="793"/>
      <c r="D31" s="794"/>
      <c r="E31" s="794"/>
      <c r="F31" s="794"/>
      <c r="G31" s="794"/>
      <c r="H31" s="794"/>
      <c r="I31" s="794"/>
      <c r="J31" s="794"/>
      <c r="K31" s="794"/>
      <c r="L31" s="777"/>
      <c r="M31" s="778"/>
      <c r="N31" s="435"/>
    </row>
    <row r="32" spans="1:14" ht="15.75">
      <c r="A32" s="3207"/>
      <c r="B32" s="3048"/>
      <c r="C32" s="785" t="s">
        <v>745</v>
      </c>
      <c r="D32" s="431">
        <v>2022</v>
      </c>
      <c r="E32" s="795"/>
      <c r="F32" s="1016" t="s">
        <v>746</v>
      </c>
      <c r="G32" s="796">
        <v>2024</v>
      </c>
      <c r="H32" s="795"/>
      <c r="I32" s="779"/>
      <c r="J32" s="795"/>
      <c r="K32" s="795"/>
      <c r="L32" s="779"/>
      <c r="M32" s="780"/>
      <c r="N32" s="435"/>
    </row>
    <row r="33" spans="1:14" ht="15.75">
      <c r="A33" s="3207"/>
      <c r="B33" s="3048"/>
      <c r="C33" s="787"/>
      <c r="D33" s="702"/>
      <c r="E33" s="797"/>
      <c r="F33" s="702"/>
      <c r="G33" s="797"/>
      <c r="H33" s="797"/>
      <c r="I33" s="1038"/>
      <c r="J33" s="797"/>
      <c r="K33" s="797"/>
      <c r="L33" s="1038"/>
      <c r="M33" s="781"/>
      <c r="N33" s="435"/>
    </row>
    <row r="34" spans="1:14" ht="15.75">
      <c r="A34" s="3207"/>
      <c r="B34" s="3051" t="s">
        <v>748</v>
      </c>
      <c r="C34" s="789"/>
      <c r="D34" s="1033"/>
      <c r="E34" s="1033"/>
      <c r="F34" s="1033"/>
      <c r="G34" s="1033"/>
      <c r="H34" s="1033"/>
      <c r="I34" s="1033"/>
      <c r="J34" s="1033"/>
      <c r="K34" s="1033"/>
      <c r="L34" s="1033"/>
      <c r="M34" s="1039"/>
      <c r="N34" s="435"/>
    </row>
    <row r="35" spans="1:14" ht="15.75">
      <c r="A35" s="3207"/>
      <c r="B35" s="3048"/>
      <c r="C35" s="785"/>
      <c r="D35" s="1016">
        <v>2021</v>
      </c>
      <c r="E35" s="1016"/>
      <c r="F35" s="1016">
        <v>2022</v>
      </c>
      <c r="G35" s="1016"/>
      <c r="H35" s="779">
        <v>2023</v>
      </c>
      <c r="I35" s="779"/>
      <c r="J35" s="779">
        <v>2024</v>
      </c>
      <c r="K35" s="1016"/>
      <c r="L35" s="1016" t="s">
        <v>753</v>
      </c>
      <c r="M35" s="1037"/>
      <c r="N35" s="435"/>
    </row>
    <row r="36" spans="1:14" ht="15.75">
      <c r="A36" s="3207"/>
      <c r="B36" s="3048"/>
      <c r="C36" s="785"/>
      <c r="D36" s="999"/>
      <c r="E36" s="798"/>
      <c r="F36" s="1015">
        <v>1</v>
      </c>
      <c r="G36" s="798"/>
      <c r="H36" s="1015">
        <v>1</v>
      </c>
      <c r="I36" s="798"/>
      <c r="J36" s="1015">
        <v>1</v>
      </c>
      <c r="K36" s="798"/>
      <c r="L36" s="999"/>
      <c r="M36" s="989"/>
      <c r="N36" s="435"/>
    </row>
    <row r="37" spans="1:14" ht="15.75">
      <c r="A37" s="3207"/>
      <c r="B37" s="3048"/>
      <c r="C37" s="785"/>
      <c r="D37" s="977"/>
      <c r="E37" s="977"/>
      <c r="F37" s="977" t="s">
        <v>754</v>
      </c>
      <c r="G37" s="977"/>
      <c r="H37" s="1033"/>
      <c r="I37" s="1033"/>
      <c r="J37" s="1033"/>
      <c r="K37" s="1033"/>
      <c r="L37" s="1033"/>
      <c r="M37" s="1039"/>
      <c r="N37" s="435"/>
    </row>
    <row r="38" spans="1:14" ht="15" customHeight="1">
      <c r="A38" s="3207"/>
      <c r="B38" s="3048"/>
      <c r="C38" s="785"/>
      <c r="D38" s="999">
        <v>2024</v>
      </c>
      <c r="E38" s="798"/>
      <c r="F38" s="3184">
        <v>1</v>
      </c>
      <c r="G38" s="3037"/>
      <c r="H38" s="3185"/>
      <c r="I38" s="3050"/>
      <c r="J38" s="1016"/>
      <c r="K38" s="1016"/>
      <c r="L38" s="1016"/>
      <c r="M38" s="1037"/>
      <c r="N38" s="435"/>
    </row>
    <row r="39" spans="1:14" ht="15.75">
      <c r="A39" s="3207"/>
      <c r="B39" s="3048"/>
      <c r="C39" s="787"/>
      <c r="D39" s="977"/>
      <c r="E39" s="977"/>
      <c r="F39" s="977"/>
      <c r="G39" s="977"/>
      <c r="H39" s="702"/>
      <c r="I39" s="702"/>
      <c r="J39" s="702"/>
      <c r="K39" s="702"/>
      <c r="L39" s="702"/>
      <c r="M39" s="788"/>
      <c r="N39" s="435"/>
    </row>
    <row r="40" spans="1:14" ht="15.75">
      <c r="A40" s="3207"/>
      <c r="B40" s="3051" t="s">
        <v>755</v>
      </c>
      <c r="C40" s="789"/>
      <c r="D40" s="1033"/>
      <c r="E40" s="1033"/>
      <c r="F40" s="1033"/>
      <c r="G40" s="1033"/>
      <c r="H40" s="1033"/>
      <c r="I40" s="1033"/>
      <c r="J40" s="1033"/>
      <c r="K40" s="1033"/>
      <c r="L40" s="779"/>
      <c r="M40" s="780"/>
      <c r="N40" s="435"/>
    </row>
    <row r="41" spans="1:14" ht="15" customHeight="1">
      <c r="A41" s="3207"/>
      <c r="B41" s="3048"/>
      <c r="C41" s="784"/>
      <c r="D41" s="1016" t="s">
        <v>93</v>
      </c>
      <c r="E41" s="702" t="s">
        <v>95</v>
      </c>
      <c r="F41" s="3052" t="s">
        <v>756</v>
      </c>
      <c r="G41" s="2914" t="s">
        <v>1281</v>
      </c>
      <c r="H41" s="3053"/>
      <c r="I41" s="3053"/>
      <c r="J41" s="3054"/>
      <c r="K41" s="1016" t="s">
        <v>757</v>
      </c>
      <c r="L41" s="3154" t="s">
        <v>1317</v>
      </c>
      <c r="M41" s="3155"/>
      <c r="N41" s="435"/>
    </row>
    <row r="42" spans="1:14" ht="15.75">
      <c r="A42" s="3207"/>
      <c r="B42" s="3048"/>
      <c r="C42" s="784"/>
      <c r="D42" s="1696" t="s">
        <v>730</v>
      </c>
      <c r="E42" s="431"/>
      <c r="F42" s="3052"/>
      <c r="G42" s="2916"/>
      <c r="H42" s="2865"/>
      <c r="I42" s="2865"/>
      <c r="J42" s="3055"/>
      <c r="K42" s="779"/>
      <c r="L42" s="3154"/>
      <c r="M42" s="3155"/>
      <c r="N42" s="435"/>
    </row>
    <row r="43" spans="1:14" ht="15.75">
      <c r="A43" s="3207"/>
      <c r="B43" s="3048"/>
      <c r="C43" s="799"/>
      <c r="D43" s="1038"/>
      <c r="E43" s="1038"/>
      <c r="F43" s="1038"/>
      <c r="G43" s="1038"/>
      <c r="H43" s="1038"/>
      <c r="I43" s="1038"/>
      <c r="J43" s="1038"/>
      <c r="K43" s="1038"/>
      <c r="L43" s="779"/>
      <c r="M43" s="780"/>
      <c r="N43" s="435"/>
    </row>
    <row r="44" spans="1:14" ht="80.25" customHeight="1">
      <c r="A44" s="3207"/>
      <c r="B44" s="773" t="s">
        <v>758</v>
      </c>
      <c r="C44" s="3041" t="s">
        <v>1335</v>
      </c>
      <c r="D44" s="3037"/>
      <c r="E44" s="3037"/>
      <c r="F44" s="3037"/>
      <c r="G44" s="3037"/>
      <c r="H44" s="3037"/>
      <c r="I44" s="3037"/>
      <c r="J44" s="3037"/>
      <c r="K44" s="3037"/>
      <c r="L44" s="3037"/>
      <c r="M44" s="3038"/>
      <c r="N44" s="435"/>
    </row>
    <row r="45" spans="1:14" ht="15.75" customHeight="1">
      <c r="A45" s="3207"/>
      <c r="B45" s="783" t="s">
        <v>760</v>
      </c>
      <c r="C45" s="2847" t="s">
        <v>259</v>
      </c>
      <c r="D45" s="2848"/>
      <c r="E45" s="2848"/>
      <c r="F45" s="2848"/>
      <c r="G45" s="2848"/>
      <c r="H45" s="2848"/>
      <c r="I45" s="2848"/>
      <c r="J45" s="2848"/>
      <c r="K45" s="2848"/>
      <c r="L45" s="2848"/>
      <c r="M45" s="2849"/>
      <c r="N45" s="435"/>
    </row>
    <row r="46" spans="1:14" ht="15" customHeight="1">
      <c r="A46" s="3207"/>
      <c r="B46" s="783" t="s">
        <v>762</v>
      </c>
      <c r="C46" s="3197">
        <v>30</v>
      </c>
      <c r="D46" s="3173"/>
      <c r="E46" s="3173"/>
      <c r="F46" s="3173"/>
      <c r="G46" s="3173"/>
      <c r="H46" s="3173"/>
      <c r="I46" s="3173"/>
      <c r="J46" s="3173"/>
      <c r="K46" s="3173"/>
      <c r="L46" s="3173"/>
      <c r="M46" s="3174"/>
      <c r="N46" s="435"/>
    </row>
    <row r="47" spans="1:14" ht="15" customHeight="1">
      <c r="A47" s="3207"/>
      <c r="B47" s="783" t="s">
        <v>764</v>
      </c>
      <c r="C47" s="3197">
        <v>2021</v>
      </c>
      <c r="D47" s="3173"/>
      <c r="E47" s="3173"/>
      <c r="F47" s="3173"/>
      <c r="G47" s="3173"/>
      <c r="H47" s="3173"/>
      <c r="I47" s="3173"/>
      <c r="J47" s="3173"/>
      <c r="K47" s="3173"/>
      <c r="L47" s="3173"/>
      <c r="M47" s="3174"/>
      <c r="N47" s="435"/>
    </row>
    <row r="48" spans="1:14" ht="15.75" customHeight="1">
      <c r="A48" s="3204" t="s">
        <v>765</v>
      </c>
      <c r="B48" s="800" t="s">
        <v>766</v>
      </c>
      <c r="C48" s="2847" t="s">
        <v>409</v>
      </c>
      <c r="D48" s="2848"/>
      <c r="E48" s="2848"/>
      <c r="F48" s="2848"/>
      <c r="G48" s="2848"/>
      <c r="H48" s="2848"/>
      <c r="I48" s="2848"/>
      <c r="J48" s="2848"/>
      <c r="K48" s="2848"/>
      <c r="L48" s="2848"/>
      <c r="M48" s="2849"/>
      <c r="N48" s="435"/>
    </row>
    <row r="49" spans="1:14" ht="15.75" customHeight="1">
      <c r="A49" s="3204"/>
      <c r="B49" s="800" t="s">
        <v>767</v>
      </c>
      <c r="C49" s="2847" t="s">
        <v>1319</v>
      </c>
      <c r="D49" s="2848"/>
      <c r="E49" s="2848"/>
      <c r="F49" s="2848"/>
      <c r="G49" s="2848"/>
      <c r="H49" s="2848"/>
      <c r="I49" s="2848"/>
      <c r="J49" s="2848"/>
      <c r="K49" s="2848"/>
      <c r="L49" s="2848"/>
      <c r="M49" s="2849"/>
      <c r="N49" s="435"/>
    </row>
    <row r="50" spans="1:14" ht="15.75" customHeight="1">
      <c r="A50" s="3204"/>
      <c r="B50" s="800" t="s">
        <v>769</v>
      </c>
      <c r="C50" s="2847" t="s">
        <v>1171</v>
      </c>
      <c r="D50" s="2848"/>
      <c r="E50" s="2848"/>
      <c r="F50" s="2848"/>
      <c r="G50" s="2848"/>
      <c r="H50" s="2848"/>
      <c r="I50" s="2848"/>
      <c r="J50" s="2848"/>
      <c r="K50" s="2848"/>
      <c r="L50" s="2848"/>
      <c r="M50" s="2849"/>
      <c r="N50" s="435"/>
    </row>
    <row r="51" spans="1:14" ht="15.75" customHeight="1">
      <c r="A51" s="3204"/>
      <c r="B51" s="800" t="s">
        <v>770</v>
      </c>
      <c r="C51" s="2847" t="s">
        <v>1172</v>
      </c>
      <c r="D51" s="2848"/>
      <c r="E51" s="2848"/>
      <c r="F51" s="2848"/>
      <c r="G51" s="2848"/>
      <c r="H51" s="2848"/>
      <c r="I51" s="2848"/>
      <c r="J51" s="2848"/>
      <c r="K51" s="2848"/>
      <c r="L51" s="2848"/>
      <c r="M51" s="2849"/>
      <c r="N51" s="435"/>
    </row>
    <row r="52" spans="1:14" ht="15.75" customHeight="1">
      <c r="A52" s="3204"/>
      <c r="B52" s="800" t="s">
        <v>771</v>
      </c>
      <c r="C52" s="3198" t="s">
        <v>492</v>
      </c>
      <c r="D52" s="3176"/>
      <c r="E52" s="3176"/>
      <c r="F52" s="3176"/>
      <c r="G52" s="3176"/>
      <c r="H52" s="3176"/>
      <c r="I52" s="3176"/>
      <c r="J52" s="3176"/>
      <c r="K52" s="3176"/>
      <c r="L52" s="3176"/>
      <c r="M52" s="3177"/>
      <c r="N52" s="435"/>
    </row>
    <row r="53" spans="1:14" ht="15" customHeight="1">
      <c r="A53" s="3204"/>
      <c r="B53" s="800" t="s">
        <v>773</v>
      </c>
      <c r="C53" s="2847">
        <v>3138862461</v>
      </c>
      <c r="D53" s="2848"/>
      <c r="E53" s="2848"/>
      <c r="F53" s="2848"/>
      <c r="G53" s="2848"/>
      <c r="H53" s="2848"/>
      <c r="I53" s="2848"/>
      <c r="J53" s="2848"/>
      <c r="K53" s="2848"/>
      <c r="L53" s="2848"/>
      <c r="M53" s="2849"/>
      <c r="N53" s="435"/>
    </row>
    <row r="54" spans="1:14" ht="15.75" customHeight="1">
      <c r="A54" s="3205" t="s">
        <v>774</v>
      </c>
      <c r="B54" s="801" t="s">
        <v>775</v>
      </c>
      <c r="C54" s="2848" t="s">
        <v>1257</v>
      </c>
      <c r="D54" s="2848"/>
      <c r="E54" s="2848"/>
      <c r="F54" s="2848"/>
      <c r="G54" s="2848"/>
      <c r="H54" s="2848"/>
      <c r="I54" s="2848"/>
      <c r="J54" s="2848"/>
      <c r="K54" s="2848"/>
      <c r="L54" s="2848"/>
      <c r="M54" s="2849"/>
      <c r="N54" s="435"/>
    </row>
    <row r="55" spans="1:14" ht="15.75" customHeight="1">
      <c r="A55" s="3204"/>
      <c r="B55" s="801" t="s">
        <v>777</v>
      </c>
      <c r="C55" s="2848" t="s">
        <v>1258</v>
      </c>
      <c r="D55" s="2848"/>
      <c r="E55" s="2848"/>
      <c r="F55" s="2848"/>
      <c r="G55" s="2848"/>
      <c r="H55" s="2848"/>
      <c r="I55" s="2848"/>
      <c r="J55" s="2848"/>
      <c r="K55" s="2848"/>
      <c r="L55" s="2848"/>
      <c r="M55" s="2849"/>
      <c r="N55" s="435"/>
    </row>
    <row r="56" spans="1:14" ht="15.75" customHeight="1">
      <c r="A56" s="3204"/>
      <c r="B56" s="802" t="s">
        <v>230</v>
      </c>
      <c r="C56" s="2848" t="s">
        <v>56</v>
      </c>
      <c r="D56" s="2848"/>
      <c r="E56" s="2848"/>
      <c r="F56" s="2848"/>
      <c r="G56" s="2848"/>
      <c r="H56" s="2848"/>
      <c r="I56" s="2848"/>
      <c r="J56" s="2848"/>
      <c r="K56" s="2848"/>
      <c r="L56" s="2848"/>
      <c r="M56" s="2849"/>
      <c r="N56" s="435"/>
    </row>
    <row r="57" spans="1:14" ht="15" customHeight="1">
      <c r="A57" s="3204"/>
      <c r="B57" s="1697"/>
      <c r="C57" s="2875"/>
      <c r="D57" s="2876"/>
      <c r="E57" s="2876"/>
      <c r="F57" s="2876"/>
      <c r="G57" s="2876"/>
      <c r="H57" s="2876"/>
      <c r="I57" s="2876"/>
      <c r="J57" s="2876"/>
      <c r="K57" s="2876"/>
      <c r="L57" s="2876"/>
      <c r="M57" s="2877"/>
      <c r="N57" s="435"/>
    </row>
    <row r="58" spans="1:14" ht="77.25" customHeight="1">
      <c r="A58" s="246" t="s">
        <v>780</v>
      </c>
      <c r="B58" s="3199" t="s">
        <v>1320</v>
      </c>
      <c r="C58" s="3200"/>
      <c r="D58" s="3200"/>
      <c r="E58" s="3200"/>
      <c r="F58" s="3200"/>
      <c r="G58" s="3200"/>
      <c r="H58" s="3200"/>
      <c r="I58" s="3200"/>
      <c r="J58" s="3200"/>
      <c r="K58" s="3200"/>
      <c r="L58" s="3200"/>
      <c r="M58" s="3201"/>
      <c r="N58" s="435"/>
    </row>
  </sheetData>
  <mergeCells count="52">
    <mergeCell ref="A16:A47"/>
    <mergeCell ref="C16:M16"/>
    <mergeCell ref="B17:B23"/>
    <mergeCell ref="B24:B27"/>
    <mergeCell ref="J29:L29"/>
    <mergeCell ref="B31:B33"/>
    <mergeCell ref="B34:B39"/>
    <mergeCell ref="F38:G38"/>
    <mergeCell ref="H38:I38"/>
    <mergeCell ref="B40:B43"/>
    <mergeCell ref="C46:M46"/>
    <mergeCell ref="C57:M57"/>
    <mergeCell ref="A48:A53"/>
    <mergeCell ref="C48:M48"/>
    <mergeCell ref="C49:M49"/>
    <mergeCell ref="C50:M50"/>
    <mergeCell ref="C51:M51"/>
    <mergeCell ref="C52:M52"/>
    <mergeCell ref="C53:M53"/>
    <mergeCell ref="A54:A57"/>
    <mergeCell ref="C54:M54"/>
    <mergeCell ref="C55:M55"/>
    <mergeCell ref="C56:M56"/>
    <mergeCell ref="F10:G10"/>
    <mergeCell ref="I10:J10"/>
    <mergeCell ref="C45:M45"/>
    <mergeCell ref="C11:M11"/>
    <mergeCell ref="C12:M12"/>
    <mergeCell ref="C13:M13"/>
    <mergeCell ref="C14:D14"/>
    <mergeCell ref="F14:M14"/>
    <mergeCell ref="C15:M15"/>
    <mergeCell ref="F41:F42"/>
    <mergeCell ref="G41:J42"/>
    <mergeCell ref="L41:M42"/>
    <mergeCell ref="C44:M44"/>
    <mergeCell ref="B58:M58"/>
    <mergeCell ref="C47:M47"/>
    <mergeCell ref="A2:A15"/>
    <mergeCell ref="C2:M2"/>
    <mergeCell ref="C3:M3"/>
    <mergeCell ref="F4:G4"/>
    <mergeCell ref="I4:M4"/>
    <mergeCell ref="C5:M5"/>
    <mergeCell ref="C6:M6"/>
    <mergeCell ref="C7:G7"/>
    <mergeCell ref="I7:M7"/>
    <mergeCell ref="B8:B10"/>
    <mergeCell ref="C9:D9"/>
    <mergeCell ref="F9:G9"/>
    <mergeCell ref="I9:J9"/>
    <mergeCell ref="C10:D10"/>
  </mergeCells>
  <hyperlinks>
    <hyperlink ref="C52" r:id="rId1"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FF"/>
  </sheetPr>
  <dimension ref="A1:S55"/>
  <sheetViews>
    <sheetView zoomScale="85" zoomScaleNormal="85" workbookViewId="0">
      <selection activeCell="C55" sqref="C45:M55"/>
    </sheetView>
  </sheetViews>
  <sheetFormatPr baseColWidth="10" defaultColWidth="8.85546875" defaultRowHeight="15"/>
  <cols>
    <col min="1" max="1" width="31.42578125" customWidth="1"/>
    <col min="2" max="2" width="28" customWidth="1"/>
    <col min="3" max="3" width="14" customWidth="1"/>
    <col min="4" max="4" width="14.140625" customWidth="1"/>
    <col min="5" max="5" width="11" customWidth="1"/>
    <col min="12" max="12" width="10.140625" customWidth="1"/>
    <col min="13" max="13" width="14" customWidth="1"/>
  </cols>
  <sheetData>
    <row r="1" spans="1:19" ht="16.5" customHeight="1">
      <c r="A1" s="2591" t="s">
        <v>1336</v>
      </c>
      <c r="B1" s="2592"/>
      <c r="C1" s="2592"/>
      <c r="D1" s="2592"/>
      <c r="E1" s="2592"/>
      <c r="F1" s="2592"/>
      <c r="G1" s="2592"/>
      <c r="H1" s="2592"/>
      <c r="I1" s="2592"/>
      <c r="J1" s="2592"/>
      <c r="K1" s="2592"/>
      <c r="L1" s="2592"/>
      <c r="M1" s="2593"/>
    </row>
    <row r="2" spans="1:19" ht="15" customHeight="1">
      <c r="A2" s="3222" t="s">
        <v>707</v>
      </c>
      <c r="B2" s="270" t="s">
        <v>708</v>
      </c>
      <c r="C2" s="3224" t="s">
        <v>1337</v>
      </c>
      <c r="D2" s="3224"/>
      <c r="E2" s="3224"/>
      <c r="F2" s="3224"/>
      <c r="G2" s="3224"/>
      <c r="H2" s="3224"/>
      <c r="I2" s="3224"/>
      <c r="J2" s="3224"/>
      <c r="K2" s="3224"/>
      <c r="L2" s="3224"/>
      <c r="M2" s="3225"/>
    </row>
    <row r="3" spans="1:19" ht="35.25" customHeight="1">
      <c r="A3" s="3223"/>
      <c r="B3" s="271" t="s">
        <v>880</v>
      </c>
      <c r="C3" s="2957" t="s">
        <v>1178</v>
      </c>
      <c r="D3" s="2958"/>
      <c r="E3" s="2958"/>
      <c r="F3" s="2958"/>
      <c r="G3" s="2958"/>
      <c r="H3" s="2958"/>
      <c r="I3" s="2958"/>
      <c r="J3" s="2958"/>
      <c r="K3" s="2958"/>
      <c r="L3" s="2958"/>
      <c r="M3" s="2959"/>
    </row>
    <row r="4" spans="1:19" ht="90" customHeight="1">
      <c r="A4" s="3223"/>
      <c r="B4" s="272" t="s">
        <v>226</v>
      </c>
      <c r="C4" s="3226" t="s">
        <v>258</v>
      </c>
      <c r="D4" s="3226"/>
      <c r="E4" s="3227"/>
      <c r="F4" s="3228" t="s">
        <v>1338</v>
      </c>
      <c r="G4" s="3229"/>
      <c r="H4" s="547">
        <v>13</v>
      </c>
      <c r="I4" s="2516" t="s">
        <v>1339</v>
      </c>
      <c r="J4" s="2505"/>
      <c r="K4" s="2505"/>
      <c r="L4" s="2505"/>
      <c r="M4" s="3235"/>
    </row>
    <row r="5" spans="1:19" ht="15" customHeight="1">
      <c r="A5" s="3223"/>
      <c r="B5" s="272" t="s">
        <v>711</v>
      </c>
      <c r="C5" s="3230" t="s">
        <v>1340</v>
      </c>
      <c r="D5" s="3230"/>
      <c r="E5" s="3230"/>
      <c r="F5" s="3230"/>
      <c r="G5" s="3230"/>
      <c r="H5" s="3230"/>
      <c r="I5" s="3230"/>
      <c r="J5" s="3230"/>
      <c r="K5" s="3230"/>
      <c r="L5" s="3230"/>
      <c r="M5" s="3231"/>
    </row>
    <row r="6" spans="1:19" ht="15" customHeight="1">
      <c r="A6" s="3223"/>
      <c r="B6" s="272" t="s">
        <v>712</v>
      </c>
      <c r="C6" s="3230" t="s">
        <v>1341</v>
      </c>
      <c r="D6" s="3230"/>
      <c r="E6" s="3230"/>
      <c r="F6" s="3230"/>
      <c r="G6" s="3230"/>
      <c r="H6" s="3230"/>
      <c r="I6" s="3230"/>
      <c r="J6" s="3230"/>
      <c r="K6" s="3230"/>
      <c r="L6" s="3230"/>
      <c r="M6" s="3231"/>
    </row>
    <row r="7" spans="1:19" ht="15" customHeight="1">
      <c r="A7" s="3223"/>
      <c r="B7" s="272" t="s">
        <v>713</v>
      </c>
      <c r="C7" s="3230" t="s">
        <v>270</v>
      </c>
      <c r="D7" s="3230"/>
      <c r="E7" s="277" t="s">
        <v>461</v>
      </c>
      <c r="F7" s="277" t="s">
        <v>461</v>
      </c>
      <c r="G7" s="548" t="s">
        <v>461</v>
      </c>
      <c r="H7" s="275" t="s">
        <v>230</v>
      </c>
      <c r="I7" s="3230" t="s">
        <v>779</v>
      </c>
      <c r="J7" s="3230"/>
      <c r="K7" s="3230"/>
      <c r="L7" s="3230"/>
      <c r="M7" s="3231"/>
    </row>
    <row r="8" spans="1:19" ht="16.5">
      <c r="A8" s="3223"/>
      <c r="B8" s="3232" t="s">
        <v>714</v>
      </c>
      <c r="C8" s="277" t="s">
        <v>461</v>
      </c>
      <c r="D8" s="277" t="s">
        <v>461</v>
      </c>
      <c r="E8" s="278" t="s">
        <v>461</v>
      </c>
      <c r="F8" s="278" t="s">
        <v>461</v>
      </c>
      <c r="G8" s="278" t="s">
        <v>461</v>
      </c>
      <c r="H8" s="278" t="s">
        <v>461</v>
      </c>
      <c r="I8" s="277" t="s">
        <v>461</v>
      </c>
      <c r="J8" s="277" t="s">
        <v>461</v>
      </c>
      <c r="K8" s="277" t="s">
        <v>461</v>
      </c>
      <c r="L8" s="277" t="s">
        <v>461</v>
      </c>
      <c r="M8" s="279" t="s">
        <v>461</v>
      </c>
    </row>
    <row r="9" spans="1:19" ht="15" customHeight="1">
      <c r="A9" s="3223"/>
      <c r="B9" s="3232"/>
      <c r="C9" s="3234" t="s">
        <v>715</v>
      </c>
      <c r="D9" s="3234"/>
      <c r="E9" s="280" t="s">
        <v>461</v>
      </c>
      <c r="F9" s="3234"/>
      <c r="G9" s="3234"/>
      <c r="H9" s="280" t="s">
        <v>461</v>
      </c>
      <c r="I9" s="3234"/>
      <c r="J9" s="3234"/>
      <c r="K9" s="277" t="s">
        <v>461</v>
      </c>
      <c r="L9" s="277" t="s">
        <v>461</v>
      </c>
      <c r="M9" s="279" t="s">
        <v>461</v>
      </c>
    </row>
    <row r="10" spans="1:19" ht="15" customHeight="1">
      <c r="A10" s="3223"/>
      <c r="B10" s="3233"/>
      <c r="C10" s="3234" t="s">
        <v>716</v>
      </c>
      <c r="D10" s="3234"/>
      <c r="E10" s="1020" t="s">
        <v>461</v>
      </c>
      <c r="F10" s="3234" t="s">
        <v>716</v>
      </c>
      <c r="G10" s="3234"/>
      <c r="H10" s="1020" t="s">
        <v>461</v>
      </c>
      <c r="I10" s="3234" t="s">
        <v>716</v>
      </c>
      <c r="J10" s="3234"/>
      <c r="K10" s="273" t="s">
        <v>461</v>
      </c>
      <c r="L10" s="273" t="s">
        <v>461</v>
      </c>
      <c r="M10" s="274" t="s">
        <v>461</v>
      </c>
    </row>
    <row r="11" spans="1:19" ht="64.5" customHeight="1">
      <c r="A11" s="3223"/>
      <c r="B11" s="272" t="s">
        <v>717</v>
      </c>
      <c r="C11" s="3236" t="s">
        <v>1342</v>
      </c>
      <c r="D11" s="3236"/>
      <c r="E11" s="3236"/>
      <c r="F11" s="3236"/>
      <c r="G11" s="3236"/>
      <c r="H11" s="3236"/>
      <c r="I11" s="3236"/>
      <c r="J11" s="3236"/>
      <c r="K11" s="3236"/>
      <c r="L11" s="3236"/>
      <c r="M11" s="3237"/>
      <c r="S11" s="162"/>
    </row>
    <row r="12" spans="1:19" ht="94.5" customHeight="1">
      <c r="A12" s="3223"/>
      <c r="B12" s="272" t="s">
        <v>887</v>
      </c>
      <c r="C12" s="3236" t="s">
        <v>1343</v>
      </c>
      <c r="D12" s="3236"/>
      <c r="E12" s="3236"/>
      <c r="F12" s="3236"/>
      <c r="G12" s="3236"/>
      <c r="H12" s="3236"/>
      <c r="I12" s="3236"/>
      <c r="J12" s="3236"/>
      <c r="K12" s="3236"/>
      <c r="L12" s="3236"/>
      <c r="M12" s="3237"/>
    </row>
    <row r="13" spans="1:19" ht="49.5" customHeight="1">
      <c r="A13" s="3223"/>
      <c r="B13" s="272" t="s">
        <v>889</v>
      </c>
      <c r="C13" s="2767" t="s">
        <v>411</v>
      </c>
      <c r="D13" s="2603"/>
      <c r="E13" s="2603"/>
      <c r="F13" s="2603"/>
      <c r="G13" s="2603"/>
      <c r="H13" s="2603"/>
      <c r="I13" s="2603"/>
      <c r="J13" s="2603"/>
      <c r="K13" s="2603"/>
      <c r="L13" s="2603"/>
      <c r="M13" s="2768"/>
    </row>
    <row r="14" spans="1:19" ht="31.5" customHeight="1">
      <c r="A14" s="3223"/>
      <c r="B14" s="1021" t="s">
        <v>890</v>
      </c>
      <c r="C14" s="3242" t="s">
        <v>69</v>
      </c>
      <c r="D14" s="3242"/>
      <c r="E14" s="276" t="s">
        <v>108</v>
      </c>
      <c r="F14" s="3238" t="s">
        <v>1344</v>
      </c>
      <c r="G14" s="3238"/>
      <c r="H14" s="3238"/>
      <c r="I14" s="3238"/>
      <c r="J14" s="3238"/>
      <c r="K14" s="3238"/>
      <c r="L14" s="3238"/>
      <c r="M14" s="3239"/>
    </row>
    <row r="15" spans="1:19" ht="15" customHeight="1">
      <c r="A15" s="3062" t="s">
        <v>719</v>
      </c>
      <c r="B15" s="174" t="s">
        <v>217</v>
      </c>
      <c r="C15" s="2567" t="s">
        <v>505</v>
      </c>
      <c r="D15" s="2567"/>
      <c r="E15" s="2567"/>
      <c r="F15" s="2567"/>
      <c r="G15" s="2567"/>
      <c r="H15" s="2567"/>
      <c r="I15" s="2567"/>
      <c r="J15" s="2567"/>
      <c r="K15" s="2567"/>
      <c r="L15" s="2567"/>
      <c r="M15" s="2692"/>
    </row>
    <row r="16" spans="1:19" ht="15" customHeight="1">
      <c r="A16" s="3063"/>
      <c r="B16" s="175" t="s">
        <v>892</v>
      </c>
      <c r="C16" s="2567" t="s">
        <v>1345</v>
      </c>
      <c r="D16" s="2567"/>
      <c r="E16" s="2567"/>
      <c r="F16" s="2567"/>
      <c r="G16" s="2567"/>
      <c r="H16" s="2567"/>
      <c r="I16" s="2567"/>
      <c r="J16" s="2567"/>
      <c r="K16" s="2567"/>
      <c r="L16" s="2567"/>
      <c r="M16" s="2692"/>
    </row>
    <row r="17" spans="1:13" ht="15.75">
      <c r="A17" s="3063"/>
      <c r="B17" s="3217" t="s">
        <v>720</v>
      </c>
      <c r="C17" s="700" t="s">
        <v>461</v>
      </c>
      <c r="D17" s="700" t="s">
        <v>461</v>
      </c>
      <c r="E17" s="700" t="s">
        <v>461</v>
      </c>
      <c r="F17" s="700" t="s">
        <v>461</v>
      </c>
      <c r="G17" s="700" t="s">
        <v>461</v>
      </c>
      <c r="H17" s="700" t="s">
        <v>461</v>
      </c>
      <c r="I17" s="700" t="s">
        <v>461</v>
      </c>
      <c r="J17" s="700" t="s">
        <v>461</v>
      </c>
      <c r="K17" s="700" t="s">
        <v>461</v>
      </c>
      <c r="L17" s="700" t="s">
        <v>461</v>
      </c>
      <c r="M17" s="176" t="s">
        <v>461</v>
      </c>
    </row>
    <row r="18" spans="1:13" ht="15.75">
      <c r="A18" s="3063"/>
      <c r="B18" s="3217"/>
      <c r="C18" s="700" t="s">
        <v>461</v>
      </c>
      <c r="D18" s="653" t="s">
        <v>461</v>
      </c>
      <c r="E18" s="700" t="s">
        <v>461</v>
      </c>
      <c r="F18" s="653" t="s">
        <v>461</v>
      </c>
      <c r="G18" s="700" t="s">
        <v>461</v>
      </c>
      <c r="H18" s="653" t="s">
        <v>461</v>
      </c>
      <c r="I18" s="700" t="s">
        <v>461</v>
      </c>
      <c r="J18" s="653" t="s">
        <v>461</v>
      </c>
      <c r="K18" s="700" t="s">
        <v>461</v>
      </c>
      <c r="L18" s="700" t="s">
        <v>461</v>
      </c>
      <c r="M18" s="176" t="s">
        <v>461</v>
      </c>
    </row>
    <row r="19" spans="1:13" ht="31.5">
      <c r="A19" s="3063"/>
      <c r="B19" s="3217"/>
      <c r="C19" s="700" t="s">
        <v>721</v>
      </c>
      <c r="D19" s="177" t="s">
        <v>461</v>
      </c>
      <c r="E19" s="700" t="s">
        <v>722</v>
      </c>
      <c r="F19" s="177" t="s">
        <v>461</v>
      </c>
      <c r="G19" s="700" t="s">
        <v>723</v>
      </c>
      <c r="H19" s="177" t="s">
        <v>461</v>
      </c>
      <c r="I19" s="700" t="s">
        <v>724</v>
      </c>
      <c r="J19" s="177" t="s">
        <v>461</v>
      </c>
      <c r="K19" s="700" t="s">
        <v>461</v>
      </c>
      <c r="L19" s="700" t="s">
        <v>461</v>
      </c>
      <c r="M19" s="176" t="s">
        <v>461</v>
      </c>
    </row>
    <row r="20" spans="1:13" ht="31.5">
      <c r="A20" s="3063"/>
      <c r="B20" s="3217"/>
      <c r="C20" s="700" t="s">
        <v>725</v>
      </c>
      <c r="D20" s="177" t="s">
        <v>461</v>
      </c>
      <c r="E20" s="700" t="s">
        <v>726</v>
      </c>
      <c r="F20" s="177" t="s">
        <v>461</v>
      </c>
      <c r="G20" s="700" t="s">
        <v>727</v>
      </c>
      <c r="H20" s="177" t="s">
        <v>461</v>
      </c>
      <c r="I20" s="700" t="s">
        <v>461</v>
      </c>
      <c r="J20" s="700" t="s">
        <v>461</v>
      </c>
      <c r="K20" s="700" t="s">
        <v>461</v>
      </c>
      <c r="L20" s="700" t="s">
        <v>461</v>
      </c>
      <c r="M20" s="176" t="s">
        <v>461</v>
      </c>
    </row>
    <row r="21" spans="1:13" ht="15.75">
      <c r="A21" s="3063"/>
      <c r="B21" s="3217"/>
      <c r="C21" s="700" t="s">
        <v>728</v>
      </c>
      <c r="D21" s="177" t="s">
        <v>461</v>
      </c>
      <c r="E21" s="700" t="s">
        <v>729</v>
      </c>
      <c r="F21" s="177" t="s">
        <v>461</v>
      </c>
      <c r="G21" s="700" t="s">
        <v>461</v>
      </c>
      <c r="H21" s="700" t="s">
        <v>461</v>
      </c>
      <c r="I21" s="700" t="s">
        <v>461</v>
      </c>
      <c r="J21" s="700" t="s">
        <v>461</v>
      </c>
      <c r="K21" s="700" t="s">
        <v>461</v>
      </c>
      <c r="L21" s="700" t="s">
        <v>461</v>
      </c>
      <c r="M21" s="176" t="s">
        <v>461</v>
      </c>
    </row>
    <row r="22" spans="1:13" ht="15" customHeight="1">
      <c r="A22" s="3063"/>
      <c r="B22" s="3217"/>
      <c r="C22" s="700" t="s">
        <v>105</v>
      </c>
      <c r="D22" s="177" t="s">
        <v>822</v>
      </c>
      <c r="E22" s="700" t="s">
        <v>731</v>
      </c>
      <c r="F22" s="3219" t="s">
        <v>1280</v>
      </c>
      <c r="G22" s="3219"/>
      <c r="H22" s="3219"/>
      <c r="I22" s="3219"/>
      <c r="J22" s="3219"/>
      <c r="K22" s="3219"/>
      <c r="L22" s="3219"/>
      <c r="M22" s="3220"/>
    </row>
    <row r="23" spans="1:13" ht="15.75">
      <c r="A23" s="3063"/>
      <c r="B23" s="3218"/>
      <c r="C23" s="653" t="s">
        <v>461</v>
      </c>
      <c r="D23" s="653" t="s">
        <v>461</v>
      </c>
      <c r="E23" s="653" t="s">
        <v>461</v>
      </c>
      <c r="F23" s="653" t="s">
        <v>461</v>
      </c>
      <c r="G23" s="653" t="s">
        <v>461</v>
      </c>
      <c r="H23" s="653" t="s">
        <v>461</v>
      </c>
      <c r="I23" s="653" t="s">
        <v>461</v>
      </c>
      <c r="J23" s="653" t="s">
        <v>461</v>
      </c>
      <c r="K23" s="653" t="s">
        <v>461</v>
      </c>
      <c r="L23" s="653" t="s">
        <v>461</v>
      </c>
      <c r="M23" s="171" t="s">
        <v>461</v>
      </c>
    </row>
    <row r="24" spans="1:13" ht="15.75">
      <c r="A24" s="3063"/>
      <c r="B24" s="3217" t="s">
        <v>733</v>
      </c>
      <c r="C24" s="700" t="s">
        <v>461</v>
      </c>
      <c r="D24" s="700" t="s">
        <v>461</v>
      </c>
      <c r="E24" s="700" t="s">
        <v>461</v>
      </c>
      <c r="F24" s="700" t="s">
        <v>461</v>
      </c>
      <c r="G24" s="700" t="s">
        <v>461</v>
      </c>
      <c r="H24" s="700" t="s">
        <v>461</v>
      </c>
      <c r="I24" s="700" t="s">
        <v>461</v>
      </c>
      <c r="J24" s="700" t="s">
        <v>461</v>
      </c>
      <c r="K24" s="700" t="s">
        <v>461</v>
      </c>
      <c r="L24" s="700" t="s">
        <v>461</v>
      </c>
      <c r="M24" s="176" t="s">
        <v>461</v>
      </c>
    </row>
    <row r="25" spans="1:13" ht="31.5">
      <c r="A25" s="3063"/>
      <c r="B25" s="3217"/>
      <c r="C25" s="700" t="s">
        <v>734</v>
      </c>
      <c r="D25" s="178" t="s">
        <v>461</v>
      </c>
      <c r="E25" s="700" t="s">
        <v>461</v>
      </c>
      <c r="F25" s="700" t="s">
        <v>735</v>
      </c>
      <c r="G25" s="178" t="s">
        <v>461</v>
      </c>
      <c r="H25" s="700" t="s">
        <v>461</v>
      </c>
      <c r="I25" s="700" t="s">
        <v>736</v>
      </c>
      <c r="J25" s="178" t="s">
        <v>730</v>
      </c>
      <c r="K25" s="700" t="s">
        <v>461</v>
      </c>
      <c r="L25" s="700" t="s">
        <v>461</v>
      </c>
      <c r="M25" s="176" t="s">
        <v>461</v>
      </c>
    </row>
    <row r="26" spans="1:13" ht="31.5">
      <c r="A26" s="3063"/>
      <c r="B26" s="3217"/>
      <c r="C26" s="700" t="s">
        <v>737</v>
      </c>
      <c r="D26" s="177" t="s">
        <v>461</v>
      </c>
      <c r="E26" s="700" t="s">
        <v>461</v>
      </c>
      <c r="F26" s="700" t="s">
        <v>738</v>
      </c>
      <c r="G26" s="177" t="s">
        <v>461</v>
      </c>
      <c r="H26" s="700" t="s">
        <v>461</v>
      </c>
      <c r="I26" s="700" t="s">
        <v>461</v>
      </c>
      <c r="J26" s="700" t="s">
        <v>461</v>
      </c>
      <c r="K26" s="700" t="s">
        <v>461</v>
      </c>
      <c r="L26" s="700" t="s">
        <v>461</v>
      </c>
      <c r="M26" s="176" t="s">
        <v>461</v>
      </c>
    </row>
    <row r="27" spans="1:13" ht="15.75">
      <c r="A27" s="3063"/>
      <c r="B27" s="688" t="s">
        <v>739</v>
      </c>
      <c r="C27" s="700" t="s">
        <v>461</v>
      </c>
      <c r="D27" s="700" t="s">
        <v>461</v>
      </c>
      <c r="E27" s="700" t="s">
        <v>461</v>
      </c>
      <c r="F27" s="700" t="s">
        <v>461</v>
      </c>
      <c r="G27" s="700" t="s">
        <v>461</v>
      </c>
      <c r="H27" s="700" t="s">
        <v>461</v>
      </c>
      <c r="I27" s="700" t="s">
        <v>461</v>
      </c>
      <c r="J27" s="700" t="s">
        <v>461</v>
      </c>
      <c r="K27" s="700" t="s">
        <v>461</v>
      </c>
      <c r="L27" s="700" t="s">
        <v>461</v>
      </c>
      <c r="M27" s="176" t="s">
        <v>461</v>
      </c>
    </row>
    <row r="28" spans="1:13" ht="31.5">
      <c r="A28" s="3063"/>
      <c r="B28" s="688" t="s">
        <v>461</v>
      </c>
      <c r="C28" s="654" t="s">
        <v>740</v>
      </c>
      <c r="D28" s="179" t="s">
        <v>259</v>
      </c>
      <c r="E28" s="700" t="s">
        <v>461</v>
      </c>
      <c r="F28" s="700" t="s">
        <v>741</v>
      </c>
      <c r="G28" s="178" t="s">
        <v>259</v>
      </c>
      <c r="H28" s="700" t="s">
        <v>461</v>
      </c>
      <c r="I28" s="700" t="s">
        <v>742</v>
      </c>
      <c r="J28" s="652" t="s">
        <v>259</v>
      </c>
      <c r="K28" s="651" t="s">
        <v>461</v>
      </c>
      <c r="L28" s="295" t="s">
        <v>461</v>
      </c>
      <c r="M28" s="176" t="s">
        <v>461</v>
      </c>
    </row>
    <row r="29" spans="1:13" ht="15.75">
      <c r="A29" s="3063"/>
      <c r="B29" s="170" t="s">
        <v>461</v>
      </c>
      <c r="C29" s="653" t="s">
        <v>461</v>
      </c>
      <c r="D29" s="653" t="s">
        <v>461</v>
      </c>
      <c r="E29" s="653" t="s">
        <v>461</v>
      </c>
      <c r="F29" s="653" t="s">
        <v>461</v>
      </c>
      <c r="G29" s="653" t="s">
        <v>461</v>
      </c>
      <c r="H29" s="653" t="s">
        <v>461</v>
      </c>
      <c r="I29" s="653" t="s">
        <v>461</v>
      </c>
      <c r="J29" s="653" t="s">
        <v>461</v>
      </c>
      <c r="K29" s="653" t="s">
        <v>461</v>
      </c>
      <c r="L29" s="653" t="s">
        <v>461</v>
      </c>
      <c r="M29" s="171" t="s">
        <v>461</v>
      </c>
    </row>
    <row r="30" spans="1:13" ht="15.75">
      <c r="A30" s="3063"/>
      <c r="B30" s="3217" t="s">
        <v>744</v>
      </c>
      <c r="C30" s="185" t="s">
        <v>461</v>
      </c>
      <c r="D30" s="185" t="s">
        <v>461</v>
      </c>
      <c r="E30" s="185" t="s">
        <v>461</v>
      </c>
      <c r="F30" s="185" t="s">
        <v>461</v>
      </c>
      <c r="G30" s="185" t="s">
        <v>461</v>
      </c>
      <c r="H30" s="185" t="s">
        <v>461</v>
      </c>
      <c r="I30" s="185" t="s">
        <v>461</v>
      </c>
      <c r="J30" s="185" t="s">
        <v>461</v>
      </c>
      <c r="K30" s="185" t="s">
        <v>461</v>
      </c>
      <c r="L30" s="700" t="s">
        <v>461</v>
      </c>
      <c r="M30" s="176" t="s">
        <v>461</v>
      </c>
    </row>
    <row r="31" spans="1:13" ht="15.75">
      <c r="A31" s="3063"/>
      <c r="B31" s="3217"/>
      <c r="C31" s="700" t="s">
        <v>745</v>
      </c>
      <c r="D31" s="178">
        <v>2022</v>
      </c>
      <c r="E31" s="185" t="s">
        <v>461</v>
      </c>
      <c r="F31" s="700" t="s">
        <v>746</v>
      </c>
      <c r="G31" s="178">
        <v>2025</v>
      </c>
      <c r="H31" s="185" t="s">
        <v>461</v>
      </c>
      <c r="I31" s="700" t="s">
        <v>461</v>
      </c>
      <c r="J31" s="185" t="s">
        <v>461</v>
      </c>
      <c r="K31" s="185" t="s">
        <v>461</v>
      </c>
      <c r="L31" s="700" t="s">
        <v>461</v>
      </c>
      <c r="M31" s="176" t="s">
        <v>461</v>
      </c>
    </row>
    <row r="32" spans="1:13" ht="15.75">
      <c r="A32" s="3063"/>
      <c r="B32" s="3218"/>
      <c r="C32" s="653" t="s">
        <v>461</v>
      </c>
      <c r="D32" s="653" t="s">
        <v>461</v>
      </c>
      <c r="E32" s="187" t="s">
        <v>461</v>
      </c>
      <c r="F32" s="653" t="s">
        <v>461</v>
      </c>
      <c r="G32" s="187" t="s">
        <v>461</v>
      </c>
      <c r="H32" s="187" t="s">
        <v>461</v>
      </c>
      <c r="I32" s="653" t="s">
        <v>461</v>
      </c>
      <c r="J32" s="187" t="s">
        <v>461</v>
      </c>
      <c r="K32" s="187" t="s">
        <v>461</v>
      </c>
      <c r="L32" s="653" t="s">
        <v>461</v>
      </c>
      <c r="M32" s="171" t="s">
        <v>461</v>
      </c>
    </row>
    <row r="33" spans="1:13" ht="15.75">
      <c r="A33" s="3063"/>
      <c r="B33" s="3217" t="s">
        <v>748</v>
      </c>
      <c r="C33" s="700" t="s">
        <v>461</v>
      </c>
      <c r="D33" s="700" t="s">
        <v>461</v>
      </c>
      <c r="E33" s="700" t="s">
        <v>461</v>
      </c>
      <c r="F33" s="700" t="s">
        <v>461</v>
      </c>
      <c r="G33" s="700" t="s">
        <v>461</v>
      </c>
      <c r="H33" s="700" t="s">
        <v>461</v>
      </c>
      <c r="I33" s="700" t="s">
        <v>461</v>
      </c>
      <c r="J33" s="700" t="s">
        <v>461</v>
      </c>
      <c r="K33" s="700" t="s">
        <v>461</v>
      </c>
      <c r="L33" s="700" t="s">
        <v>461</v>
      </c>
      <c r="M33" s="176" t="s">
        <v>461</v>
      </c>
    </row>
    <row r="34" spans="1:13" ht="15.75">
      <c r="A34" s="3063"/>
      <c r="B34" s="3217"/>
      <c r="C34" s="700" t="s">
        <v>461</v>
      </c>
      <c r="D34" s="700">
        <v>2021</v>
      </c>
      <c r="E34" s="700" t="s">
        <v>461</v>
      </c>
      <c r="F34" s="700">
        <v>2022</v>
      </c>
      <c r="G34" s="700" t="s">
        <v>461</v>
      </c>
      <c r="H34" s="700">
        <v>2023</v>
      </c>
      <c r="I34" s="700" t="s">
        <v>461</v>
      </c>
      <c r="J34" s="700">
        <v>2024</v>
      </c>
      <c r="K34" s="700" t="s">
        <v>461</v>
      </c>
      <c r="L34" s="700">
        <v>2025</v>
      </c>
      <c r="M34" s="176" t="s">
        <v>461</v>
      </c>
    </row>
    <row r="35" spans="1:13" ht="15.75">
      <c r="A35" s="3063"/>
      <c r="B35" s="3217"/>
      <c r="C35" s="700" t="s">
        <v>461</v>
      </c>
      <c r="D35" s="652" t="s">
        <v>261</v>
      </c>
      <c r="E35" s="295"/>
      <c r="F35" s="651">
        <v>1</v>
      </c>
      <c r="G35" s="295" t="s">
        <v>461</v>
      </c>
      <c r="H35" s="651">
        <v>1</v>
      </c>
      <c r="I35" s="295" t="s">
        <v>461</v>
      </c>
      <c r="J35" s="651">
        <v>1</v>
      </c>
      <c r="K35" s="295" t="s">
        <v>461</v>
      </c>
      <c r="L35" s="651">
        <v>1</v>
      </c>
      <c r="M35" s="181" t="s">
        <v>461</v>
      </c>
    </row>
    <row r="36" spans="1:13" ht="15.75">
      <c r="A36" s="3063"/>
      <c r="B36" s="3217"/>
      <c r="C36" s="700" t="s">
        <v>461</v>
      </c>
      <c r="D36" s="700" t="s">
        <v>461</v>
      </c>
      <c r="E36" s="700" t="s">
        <v>461</v>
      </c>
      <c r="F36" s="700" t="s">
        <v>754</v>
      </c>
      <c r="G36" s="700" t="s">
        <v>461</v>
      </c>
      <c r="H36" s="700" t="s">
        <v>461</v>
      </c>
      <c r="I36" s="700" t="s">
        <v>461</v>
      </c>
      <c r="J36" s="700" t="s">
        <v>461</v>
      </c>
      <c r="K36" s="700" t="s">
        <v>461</v>
      </c>
      <c r="L36" s="700"/>
      <c r="M36" s="176" t="s">
        <v>461</v>
      </c>
    </row>
    <row r="37" spans="1:13" ht="15.75">
      <c r="A37" s="3063"/>
      <c r="B37" s="3217"/>
      <c r="C37" s="653" t="s">
        <v>461</v>
      </c>
      <c r="D37" s="3240">
        <v>2025</v>
      </c>
      <c r="E37" s="3241"/>
      <c r="F37" s="3240">
        <v>4</v>
      </c>
      <c r="G37" s="3241"/>
      <c r="H37" s="653" t="s">
        <v>461</v>
      </c>
      <c r="I37" s="653" t="s">
        <v>461</v>
      </c>
      <c r="J37" s="653" t="s">
        <v>461</v>
      </c>
      <c r="K37" s="653" t="s">
        <v>461</v>
      </c>
      <c r="L37" s="653" t="s">
        <v>461</v>
      </c>
      <c r="M37" s="171" t="s">
        <v>461</v>
      </c>
    </row>
    <row r="38" spans="1:13" ht="15.75">
      <c r="A38" s="3063"/>
      <c r="B38" s="3221" t="s">
        <v>755</v>
      </c>
      <c r="C38" s="700" t="s">
        <v>461</v>
      </c>
      <c r="D38" s="700" t="s">
        <v>461</v>
      </c>
      <c r="E38" s="700" t="s">
        <v>461</v>
      </c>
      <c r="F38" s="700" t="s">
        <v>461</v>
      </c>
      <c r="G38" s="700" t="s">
        <v>461</v>
      </c>
      <c r="H38" s="700" t="s">
        <v>461</v>
      </c>
      <c r="I38" s="700" t="s">
        <v>461</v>
      </c>
      <c r="J38" s="700" t="s">
        <v>461</v>
      </c>
      <c r="K38" s="700" t="s">
        <v>461</v>
      </c>
      <c r="L38" s="700" t="s">
        <v>461</v>
      </c>
      <c r="M38" s="176" t="s">
        <v>461</v>
      </c>
    </row>
    <row r="39" spans="1:13" ht="15" customHeight="1">
      <c r="A39" s="3063"/>
      <c r="B39" s="3217"/>
      <c r="C39" s="700" t="s">
        <v>461</v>
      </c>
      <c r="D39" s="700" t="s">
        <v>93</v>
      </c>
      <c r="E39" s="653" t="s">
        <v>95</v>
      </c>
      <c r="F39" s="3084" t="s">
        <v>756</v>
      </c>
      <c r="G39" s="2914" t="s">
        <v>1346</v>
      </c>
      <c r="H39" s="3053"/>
      <c r="I39" s="3053"/>
      <c r="J39" s="3054"/>
      <c r="K39" s="268" t="s">
        <v>757</v>
      </c>
      <c r="L39" s="3213" t="s">
        <v>807</v>
      </c>
      <c r="M39" s="3214"/>
    </row>
    <row r="40" spans="1:13" ht="15.75">
      <c r="A40" s="3063"/>
      <c r="B40" s="3217"/>
      <c r="C40" s="700" t="s">
        <v>461</v>
      </c>
      <c r="D40" s="178" t="s">
        <v>730</v>
      </c>
      <c r="E40" s="692" t="s">
        <v>461</v>
      </c>
      <c r="F40" s="3084"/>
      <c r="G40" s="2916"/>
      <c r="H40" s="2865"/>
      <c r="I40" s="2865"/>
      <c r="J40" s="3055"/>
      <c r="K40" s="268" t="s">
        <v>461</v>
      </c>
      <c r="L40" s="3215"/>
      <c r="M40" s="3216"/>
    </row>
    <row r="41" spans="1:13" ht="15.75">
      <c r="A41" s="3063"/>
      <c r="B41" s="3218"/>
      <c r="C41" s="653" t="s">
        <v>461</v>
      </c>
      <c r="D41" s="653" t="s">
        <v>461</v>
      </c>
      <c r="E41" s="653" t="s">
        <v>461</v>
      </c>
      <c r="F41" s="653" t="s">
        <v>461</v>
      </c>
      <c r="G41" s="653" t="s">
        <v>461</v>
      </c>
      <c r="H41" s="653" t="s">
        <v>461</v>
      </c>
      <c r="I41" s="653" t="s">
        <v>461</v>
      </c>
      <c r="J41" s="653" t="s">
        <v>461</v>
      </c>
      <c r="K41" s="653" t="s">
        <v>461</v>
      </c>
      <c r="L41" s="700" t="s">
        <v>461</v>
      </c>
      <c r="M41" s="176" t="s">
        <v>461</v>
      </c>
    </row>
    <row r="42" spans="1:13" ht="80.25" customHeight="1">
      <c r="A42" s="3063"/>
      <c r="B42" s="170" t="s">
        <v>758</v>
      </c>
      <c r="C42" s="2487" t="s">
        <v>1347</v>
      </c>
      <c r="D42" s="2487"/>
      <c r="E42" s="2487"/>
      <c r="F42" s="2487"/>
      <c r="G42" s="2487"/>
      <c r="H42" s="2487"/>
      <c r="I42" s="2487"/>
      <c r="J42" s="2487"/>
      <c r="K42" s="2487"/>
      <c r="L42" s="2487"/>
      <c r="M42" s="2488"/>
    </row>
    <row r="43" spans="1:13" ht="15" customHeight="1">
      <c r="A43" s="3063"/>
      <c r="B43" s="175" t="s">
        <v>760</v>
      </c>
      <c r="C43" s="2567" t="s">
        <v>506</v>
      </c>
      <c r="D43" s="2567"/>
      <c r="E43" s="2567"/>
      <c r="F43" s="2567"/>
      <c r="G43" s="2567"/>
      <c r="H43" s="2567"/>
      <c r="I43" s="2567"/>
      <c r="J43" s="2567"/>
      <c r="K43" s="2567"/>
      <c r="L43" s="2567"/>
      <c r="M43" s="2692"/>
    </row>
    <row r="44" spans="1:13" ht="15.75">
      <c r="A44" s="3063"/>
      <c r="B44" s="175" t="s">
        <v>762</v>
      </c>
      <c r="C44" s="491">
        <v>30</v>
      </c>
      <c r="D44" s="653" t="s">
        <v>461</v>
      </c>
      <c r="E44" s="653" t="s">
        <v>461</v>
      </c>
      <c r="F44" s="653" t="s">
        <v>461</v>
      </c>
      <c r="G44" s="653" t="s">
        <v>461</v>
      </c>
      <c r="H44" s="653" t="s">
        <v>461</v>
      </c>
      <c r="I44" s="653" t="s">
        <v>461</v>
      </c>
      <c r="J44" s="653" t="s">
        <v>461</v>
      </c>
      <c r="K44" s="653" t="s">
        <v>461</v>
      </c>
      <c r="L44" s="653" t="s">
        <v>461</v>
      </c>
      <c r="M44" s="171" t="s">
        <v>461</v>
      </c>
    </row>
    <row r="45" spans="1:13" ht="15" customHeight="1">
      <c r="A45" s="3063"/>
      <c r="B45" s="175" t="s">
        <v>764</v>
      </c>
      <c r="C45" s="2965" t="s">
        <v>259</v>
      </c>
      <c r="D45" s="2965"/>
      <c r="E45" s="2965"/>
      <c r="F45" s="2965"/>
      <c r="G45" s="2965"/>
      <c r="H45" s="2965"/>
      <c r="I45" s="2965"/>
      <c r="J45" s="2965"/>
      <c r="K45" s="2965"/>
      <c r="L45" s="2965"/>
      <c r="M45" s="2966"/>
    </row>
    <row r="46" spans="1:13" ht="15" customHeight="1">
      <c r="A46" s="3062" t="s">
        <v>765</v>
      </c>
      <c r="B46" s="182" t="s">
        <v>766</v>
      </c>
      <c r="C46" s="2032" t="s">
        <v>273</v>
      </c>
      <c r="D46" s="2033"/>
      <c r="E46" s="2033"/>
      <c r="F46" s="2033"/>
      <c r="G46" s="2033"/>
      <c r="H46" s="2033"/>
      <c r="I46" s="2033"/>
      <c r="J46" s="2033"/>
      <c r="K46" s="2033"/>
      <c r="L46" s="2033"/>
      <c r="M46" s="2034"/>
    </row>
    <row r="47" spans="1:13" ht="15" customHeight="1">
      <c r="A47" s="3063"/>
      <c r="B47" s="182" t="s">
        <v>767</v>
      </c>
      <c r="C47" s="2032" t="s">
        <v>768</v>
      </c>
      <c r="D47" s="2033"/>
      <c r="E47" s="2033"/>
      <c r="F47" s="2033"/>
      <c r="G47" s="2033"/>
      <c r="H47" s="2033"/>
      <c r="I47" s="2033"/>
      <c r="J47" s="2033"/>
      <c r="K47" s="2033"/>
      <c r="L47" s="2033"/>
      <c r="M47" s="2034"/>
    </row>
    <row r="48" spans="1:13" ht="15" customHeight="1">
      <c r="A48" s="3063"/>
      <c r="B48" s="182" t="s">
        <v>769</v>
      </c>
      <c r="C48" s="2032" t="s">
        <v>56</v>
      </c>
      <c r="D48" s="2033"/>
      <c r="E48" s="2033"/>
      <c r="F48" s="2033"/>
      <c r="G48" s="2033"/>
      <c r="H48" s="2033"/>
      <c r="I48" s="2033"/>
      <c r="J48" s="2033"/>
      <c r="K48" s="2033"/>
      <c r="L48" s="2033"/>
      <c r="M48" s="2034"/>
    </row>
    <row r="49" spans="1:13" ht="15" customHeight="1">
      <c r="A49" s="3063"/>
      <c r="B49" s="182" t="s">
        <v>770</v>
      </c>
      <c r="C49" s="2032" t="s">
        <v>506</v>
      </c>
      <c r="D49" s="2033"/>
      <c r="E49" s="2033"/>
      <c r="F49" s="2033"/>
      <c r="G49" s="2033"/>
      <c r="H49" s="2033"/>
      <c r="I49" s="2033"/>
      <c r="J49" s="2033"/>
      <c r="K49" s="2033"/>
      <c r="L49" s="2033"/>
      <c r="M49" s="2034"/>
    </row>
    <row r="50" spans="1:13" ht="15" customHeight="1">
      <c r="A50" s="3063"/>
      <c r="B50" s="182" t="s">
        <v>771</v>
      </c>
      <c r="C50" s="2032" t="s">
        <v>772</v>
      </c>
      <c r="D50" s="2033"/>
      <c r="E50" s="2033"/>
      <c r="F50" s="2033"/>
      <c r="G50" s="2033"/>
      <c r="H50" s="2033"/>
      <c r="I50" s="2033"/>
      <c r="J50" s="2033"/>
      <c r="K50" s="2033"/>
      <c r="L50" s="2033"/>
      <c r="M50" s="2034"/>
    </row>
    <row r="51" spans="1:13" ht="15" customHeight="1">
      <c r="A51" s="3085"/>
      <c r="B51" s="182" t="s">
        <v>773</v>
      </c>
      <c r="C51" s="2032">
        <v>3279797</v>
      </c>
      <c r="D51" s="2033"/>
      <c r="E51" s="2033"/>
      <c r="F51" s="2033"/>
      <c r="G51" s="2033"/>
      <c r="H51" s="2033"/>
      <c r="I51" s="2033"/>
      <c r="J51" s="2033"/>
      <c r="K51" s="2033"/>
      <c r="L51" s="2033"/>
      <c r="M51" s="2034"/>
    </row>
    <row r="52" spans="1:13" ht="15" customHeight="1">
      <c r="A52" s="3062" t="s">
        <v>774</v>
      </c>
      <c r="B52" s="182" t="s">
        <v>775</v>
      </c>
      <c r="C52" s="3209" t="s">
        <v>1348</v>
      </c>
      <c r="D52" s="2166"/>
      <c r="E52" s="2166"/>
      <c r="F52" s="2166"/>
      <c r="G52" s="2166"/>
      <c r="H52" s="2166"/>
      <c r="I52" s="2166"/>
      <c r="J52" s="2166"/>
      <c r="K52" s="2166"/>
      <c r="L52" s="2166"/>
      <c r="M52" s="3210"/>
    </row>
    <row r="53" spans="1:13" ht="15" customHeight="1">
      <c r="A53" s="3063"/>
      <c r="B53" s="182" t="s">
        <v>777</v>
      </c>
      <c r="C53" s="2032" t="s">
        <v>1349</v>
      </c>
      <c r="D53" s="2033"/>
      <c r="E53" s="2033"/>
      <c r="F53" s="2033"/>
      <c r="G53" s="2033"/>
      <c r="H53" s="2033"/>
      <c r="I53" s="2033"/>
      <c r="J53" s="2033"/>
      <c r="K53" s="2033"/>
      <c r="L53" s="2033"/>
      <c r="M53" s="2034"/>
    </row>
    <row r="54" spans="1:13" ht="15" customHeight="1">
      <c r="A54" s="3063"/>
      <c r="B54" s="188" t="s">
        <v>230</v>
      </c>
      <c r="C54" s="2032" t="s">
        <v>56</v>
      </c>
      <c r="D54" s="2033"/>
      <c r="E54" s="2033"/>
      <c r="F54" s="2033"/>
      <c r="G54" s="2033"/>
      <c r="H54" s="2033"/>
      <c r="I54" s="2033"/>
      <c r="J54" s="2033"/>
      <c r="K54" s="2033"/>
      <c r="L54" s="2033"/>
      <c r="M54" s="2034"/>
    </row>
    <row r="55" spans="1:13" ht="17.25" customHeight="1">
      <c r="A55" s="183" t="s">
        <v>780</v>
      </c>
      <c r="B55" s="189" t="s">
        <v>461</v>
      </c>
      <c r="C55" s="3211"/>
      <c r="D55" s="3211"/>
      <c r="E55" s="3211"/>
      <c r="F55" s="3211"/>
      <c r="G55" s="3211"/>
      <c r="H55" s="3211"/>
      <c r="I55" s="3211"/>
      <c r="J55" s="3211"/>
      <c r="K55" s="3211"/>
      <c r="L55" s="3211"/>
      <c r="M55" s="3212"/>
    </row>
  </sheetData>
  <mergeCells count="52">
    <mergeCell ref="I9:J9"/>
    <mergeCell ref="C10:D10"/>
    <mergeCell ref="F10:G10"/>
    <mergeCell ref="F14:M14"/>
    <mergeCell ref="D37:E37"/>
    <mergeCell ref="F37:G37"/>
    <mergeCell ref="C13:M13"/>
    <mergeCell ref="C14:D14"/>
    <mergeCell ref="I10:J10"/>
    <mergeCell ref="A1:M1"/>
    <mergeCell ref="A2:A14"/>
    <mergeCell ref="C2:M2"/>
    <mergeCell ref="C3:M3"/>
    <mergeCell ref="C4:E4"/>
    <mergeCell ref="F4:G4"/>
    <mergeCell ref="C5:M5"/>
    <mergeCell ref="C6:M6"/>
    <mergeCell ref="C7:D7"/>
    <mergeCell ref="I7:M7"/>
    <mergeCell ref="B8:B10"/>
    <mergeCell ref="C9:D9"/>
    <mergeCell ref="F9:G9"/>
    <mergeCell ref="I4:M4"/>
    <mergeCell ref="C11:M11"/>
    <mergeCell ref="C12:M12"/>
    <mergeCell ref="A15:A45"/>
    <mergeCell ref="C15:M15"/>
    <mergeCell ref="C16:M16"/>
    <mergeCell ref="B17:B23"/>
    <mergeCell ref="F22:M22"/>
    <mergeCell ref="B24:B26"/>
    <mergeCell ref="B30:B32"/>
    <mergeCell ref="B33:B37"/>
    <mergeCell ref="B38:B41"/>
    <mergeCell ref="C55:M55"/>
    <mergeCell ref="L39:M40"/>
    <mergeCell ref="C42:M42"/>
    <mergeCell ref="C43:M43"/>
    <mergeCell ref="C45:M45"/>
    <mergeCell ref="C46:M46"/>
    <mergeCell ref="C47:M47"/>
    <mergeCell ref="C48:M48"/>
    <mergeCell ref="C49:M49"/>
    <mergeCell ref="C50:M50"/>
    <mergeCell ref="F39:F40"/>
    <mergeCell ref="G39:J40"/>
    <mergeCell ref="C51:M51"/>
    <mergeCell ref="A52:A54"/>
    <mergeCell ref="C52:M52"/>
    <mergeCell ref="C53:M53"/>
    <mergeCell ref="C54:M54"/>
    <mergeCell ref="A46:A51"/>
  </mergeCells>
  <dataValidations count="1">
    <dataValidation allowBlank="1" showInputMessage="1" showErrorMessage="1" prompt="Incluir una ficha por cada indicador, ya sea de producto o de resultado" sqref="A1" xr:uid="{00000000-0002-0000-2A00-000000000000}"/>
  </dataValidations>
  <hyperlinks>
    <hyperlink ref="C50" r:id="rId1" xr:uid="{00000000-0004-0000-2A00-000000000000}"/>
    <hyperlink ref="C50:M50" r:id="rId2" display="ccardozoa@sdis.gov.co" xr:uid="{00000000-0004-0000-2A00-000001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FF"/>
  </sheetPr>
  <dimension ref="A1:M56"/>
  <sheetViews>
    <sheetView zoomScale="85" zoomScaleNormal="85" workbookViewId="0">
      <selection activeCell="C56" sqref="C47:M56"/>
    </sheetView>
  </sheetViews>
  <sheetFormatPr baseColWidth="10" defaultColWidth="8.85546875" defaultRowHeight="15"/>
  <cols>
    <col min="1" max="1" width="32.28515625" customWidth="1"/>
    <col min="2" max="2" width="39.42578125" customWidth="1"/>
    <col min="4" max="4" width="21.5703125" customWidth="1"/>
    <col min="5" max="5" width="11.7109375" customWidth="1"/>
  </cols>
  <sheetData>
    <row r="1" spans="1:13" ht="15" customHeight="1">
      <c r="A1" s="3254" t="s">
        <v>1350</v>
      </c>
      <c r="B1" s="3255"/>
      <c r="C1" s="3255"/>
      <c r="D1" s="3255"/>
      <c r="E1" s="3255"/>
      <c r="F1" s="3255"/>
      <c r="G1" s="3255"/>
      <c r="H1" s="3255"/>
      <c r="I1" s="3255"/>
      <c r="J1" s="3255"/>
      <c r="K1" s="3255"/>
      <c r="L1" s="3255"/>
      <c r="M1" s="3256"/>
    </row>
    <row r="2" spans="1:13" ht="16.5" customHeight="1">
      <c r="A2" s="2220" t="s">
        <v>707</v>
      </c>
      <c r="B2" s="689" t="s">
        <v>708</v>
      </c>
      <c r="C2" s="3219" t="s">
        <v>509</v>
      </c>
      <c r="D2" s="3219"/>
      <c r="E2" s="3219"/>
      <c r="F2" s="3219"/>
      <c r="G2" s="3219"/>
      <c r="H2" s="3219"/>
      <c r="I2" s="3219"/>
      <c r="J2" s="3219"/>
      <c r="K2" s="3219"/>
      <c r="L2" s="3219"/>
      <c r="M2" s="3220"/>
    </row>
    <row r="3" spans="1:13" ht="48" customHeight="1">
      <c r="A3" s="2220"/>
      <c r="B3" s="169" t="s">
        <v>880</v>
      </c>
      <c r="C3" s="2957" t="s">
        <v>1178</v>
      </c>
      <c r="D3" s="2958"/>
      <c r="E3" s="2958"/>
      <c r="F3" s="2958"/>
      <c r="G3" s="2958"/>
      <c r="H3" s="2958"/>
      <c r="I3" s="2958"/>
      <c r="J3" s="2958"/>
      <c r="K3" s="2958"/>
      <c r="L3" s="2958"/>
      <c r="M3" s="2959"/>
    </row>
    <row r="4" spans="1:13" ht="49.5" customHeight="1">
      <c r="A4" s="2220"/>
      <c r="B4" s="170" t="s">
        <v>226</v>
      </c>
      <c r="C4" s="3195" t="s">
        <v>258</v>
      </c>
      <c r="D4" s="3195"/>
      <c r="E4" s="3257"/>
      <c r="F4" s="3035" t="s">
        <v>1338</v>
      </c>
      <c r="G4" s="3036"/>
      <c r="H4" s="703">
        <v>13</v>
      </c>
      <c r="I4" s="2516" t="s">
        <v>1339</v>
      </c>
      <c r="J4" s="2505"/>
      <c r="K4" s="2505"/>
      <c r="L4" s="2505"/>
      <c r="M4" s="3235"/>
    </row>
    <row r="5" spans="1:13" ht="14.25" customHeight="1">
      <c r="A5" s="2220"/>
      <c r="B5" s="170" t="s">
        <v>711</v>
      </c>
      <c r="C5" s="2567" t="s">
        <v>1340</v>
      </c>
      <c r="D5" s="2567"/>
      <c r="E5" s="2567"/>
      <c r="F5" s="2567"/>
      <c r="G5" s="2567"/>
      <c r="H5" s="2567"/>
      <c r="I5" s="2567"/>
      <c r="J5" s="2567"/>
      <c r="K5" s="2567"/>
      <c r="L5" s="2567"/>
      <c r="M5" s="2692"/>
    </row>
    <row r="6" spans="1:13" ht="15" customHeight="1">
      <c r="A6" s="2220"/>
      <c r="B6" s="170" t="s">
        <v>712</v>
      </c>
      <c r="C6" s="2567" t="s">
        <v>1341</v>
      </c>
      <c r="D6" s="2567"/>
      <c r="E6" s="2567"/>
      <c r="F6" s="2567"/>
      <c r="G6" s="2567"/>
      <c r="H6" s="2567"/>
      <c r="I6" s="2567"/>
      <c r="J6" s="2567"/>
      <c r="K6" s="2567"/>
      <c r="L6" s="2567"/>
      <c r="M6" s="2692"/>
    </row>
    <row r="7" spans="1:13" ht="15" customHeight="1">
      <c r="A7" s="2220"/>
      <c r="B7" s="170" t="s">
        <v>713</v>
      </c>
      <c r="C7" s="2567" t="s">
        <v>270</v>
      </c>
      <c r="D7" s="2567"/>
      <c r="E7" s="700" t="s">
        <v>461</v>
      </c>
      <c r="F7" s="700" t="s">
        <v>461</v>
      </c>
      <c r="G7" s="654" t="s">
        <v>461</v>
      </c>
      <c r="H7" s="172" t="s">
        <v>230</v>
      </c>
      <c r="I7" s="2567" t="s">
        <v>779</v>
      </c>
      <c r="J7" s="2567"/>
      <c r="K7" s="2567"/>
      <c r="L7" s="2567"/>
      <c r="M7" s="2692"/>
    </row>
    <row r="8" spans="1:13" ht="15.75">
      <c r="A8" s="2220"/>
      <c r="B8" s="3258" t="s">
        <v>714</v>
      </c>
      <c r="C8" s="700" t="s">
        <v>461</v>
      </c>
      <c r="D8" s="700" t="s">
        <v>461</v>
      </c>
      <c r="E8" s="690" t="s">
        <v>461</v>
      </c>
      <c r="F8" s="690" t="s">
        <v>461</v>
      </c>
      <c r="G8" s="690" t="s">
        <v>461</v>
      </c>
      <c r="H8" s="690" t="s">
        <v>461</v>
      </c>
      <c r="I8" s="700" t="s">
        <v>461</v>
      </c>
      <c r="J8" s="700" t="s">
        <v>461</v>
      </c>
      <c r="K8" s="700" t="s">
        <v>461</v>
      </c>
      <c r="L8" s="700" t="s">
        <v>461</v>
      </c>
      <c r="M8" s="176" t="s">
        <v>461</v>
      </c>
    </row>
    <row r="9" spans="1:13" ht="15" customHeight="1">
      <c r="A9" s="2220"/>
      <c r="B9" s="3258"/>
      <c r="C9" s="3260" t="s">
        <v>715</v>
      </c>
      <c r="D9" s="3260"/>
      <c r="E9" s="700" t="s">
        <v>461</v>
      </c>
      <c r="F9" s="3219" t="s">
        <v>461</v>
      </c>
      <c r="G9" s="3219"/>
      <c r="H9" s="700" t="s">
        <v>461</v>
      </c>
      <c r="I9" s="3219" t="s">
        <v>461</v>
      </c>
      <c r="J9" s="3219"/>
      <c r="K9" s="700" t="s">
        <v>461</v>
      </c>
      <c r="L9" s="700" t="s">
        <v>461</v>
      </c>
      <c r="M9" s="176" t="s">
        <v>461</v>
      </c>
    </row>
    <row r="10" spans="1:13" ht="15" customHeight="1">
      <c r="A10" s="2220"/>
      <c r="B10" s="3259"/>
      <c r="C10" s="3219" t="s">
        <v>716</v>
      </c>
      <c r="D10" s="3219"/>
      <c r="E10" s="653" t="s">
        <v>461</v>
      </c>
      <c r="F10" s="3219" t="s">
        <v>716</v>
      </c>
      <c r="G10" s="3219"/>
      <c r="H10" s="653" t="s">
        <v>461</v>
      </c>
      <c r="I10" s="3219" t="s">
        <v>716</v>
      </c>
      <c r="J10" s="3219"/>
      <c r="K10" s="653" t="s">
        <v>461</v>
      </c>
      <c r="L10" s="653" t="s">
        <v>461</v>
      </c>
      <c r="M10" s="171" t="s">
        <v>461</v>
      </c>
    </row>
    <row r="11" spans="1:13" s="4" customFormat="1" ht="56.25" customHeight="1">
      <c r="A11" s="2220"/>
      <c r="B11" s="192" t="s">
        <v>717</v>
      </c>
      <c r="C11" s="3037" t="s">
        <v>1351</v>
      </c>
      <c r="D11" s="3037"/>
      <c r="E11" s="3037"/>
      <c r="F11" s="3037"/>
      <c r="G11" s="3037"/>
      <c r="H11" s="3037"/>
      <c r="I11" s="3037"/>
      <c r="J11" s="3037"/>
      <c r="K11" s="3037"/>
      <c r="L11" s="3037"/>
      <c r="M11" s="3038"/>
    </row>
    <row r="12" spans="1:13" s="281" customFormat="1" ht="67.5" customHeight="1">
      <c r="A12" s="2220"/>
      <c r="B12" s="251" t="s">
        <v>887</v>
      </c>
      <c r="C12" s="2848" t="s">
        <v>1352</v>
      </c>
      <c r="D12" s="2848"/>
      <c r="E12" s="2848"/>
      <c r="F12" s="2848"/>
      <c r="G12" s="2848"/>
      <c r="H12" s="2848"/>
      <c r="I12" s="2848"/>
      <c r="J12" s="2848"/>
      <c r="K12" s="2848"/>
      <c r="L12" s="2848"/>
      <c r="M12" s="2849"/>
    </row>
    <row r="13" spans="1:13" ht="51" customHeight="1">
      <c r="A13" s="2220"/>
      <c r="B13" s="170" t="s">
        <v>889</v>
      </c>
      <c r="C13" s="2767" t="s">
        <v>411</v>
      </c>
      <c r="D13" s="2603"/>
      <c r="E13" s="2603"/>
      <c r="F13" s="2603"/>
      <c r="G13" s="2603"/>
      <c r="H13" s="2603"/>
      <c r="I13" s="2603"/>
      <c r="J13" s="2603"/>
      <c r="K13" s="2603"/>
      <c r="L13" s="2603"/>
      <c r="M13" s="2768"/>
    </row>
    <row r="14" spans="1:13" s="4" customFormat="1" ht="45" customHeight="1">
      <c r="A14" s="2220"/>
      <c r="B14" s="1717" t="s">
        <v>890</v>
      </c>
      <c r="C14" s="2586" t="s">
        <v>69</v>
      </c>
      <c r="D14" s="2587"/>
      <c r="E14" s="244" t="s">
        <v>108</v>
      </c>
      <c r="F14" s="3173" t="s">
        <v>1163</v>
      </c>
      <c r="G14" s="3173"/>
      <c r="H14" s="3173"/>
      <c r="I14" s="3173"/>
      <c r="J14" s="3173"/>
      <c r="K14" s="3173"/>
      <c r="L14" s="3173"/>
      <c r="M14" s="3174"/>
    </row>
    <row r="15" spans="1:13" ht="15" customHeight="1">
      <c r="A15" s="2228" t="s">
        <v>719</v>
      </c>
      <c r="B15" s="174" t="s">
        <v>217</v>
      </c>
      <c r="C15" s="2567" t="s">
        <v>505</v>
      </c>
      <c r="D15" s="2567"/>
      <c r="E15" s="2567"/>
      <c r="F15" s="2567"/>
      <c r="G15" s="2567"/>
      <c r="H15" s="2567"/>
      <c r="I15" s="2567"/>
      <c r="J15" s="2567"/>
      <c r="K15" s="2567"/>
      <c r="L15" s="2567"/>
      <c r="M15" s="2692"/>
    </row>
    <row r="16" spans="1:13" ht="15" customHeight="1">
      <c r="A16" s="2220"/>
      <c r="B16" s="175" t="s">
        <v>892</v>
      </c>
      <c r="C16" s="2567" t="s">
        <v>1353</v>
      </c>
      <c r="D16" s="2567"/>
      <c r="E16" s="2567"/>
      <c r="F16" s="2567"/>
      <c r="G16" s="2567"/>
      <c r="H16" s="2567"/>
      <c r="I16" s="2567"/>
      <c r="J16" s="2567"/>
      <c r="K16" s="2567"/>
      <c r="L16" s="2567"/>
      <c r="M16" s="2692"/>
    </row>
    <row r="17" spans="1:13" ht="15.75">
      <c r="A17" s="2220"/>
      <c r="B17" s="3217" t="s">
        <v>720</v>
      </c>
      <c r="C17" s="700" t="s">
        <v>461</v>
      </c>
      <c r="D17" s="700" t="s">
        <v>461</v>
      </c>
      <c r="E17" s="700" t="s">
        <v>461</v>
      </c>
      <c r="F17" s="700" t="s">
        <v>461</v>
      </c>
      <c r="G17" s="700" t="s">
        <v>461</v>
      </c>
      <c r="H17" s="700" t="s">
        <v>461</v>
      </c>
      <c r="I17" s="700" t="s">
        <v>461</v>
      </c>
      <c r="J17" s="700" t="s">
        <v>461</v>
      </c>
      <c r="K17" s="700" t="s">
        <v>461</v>
      </c>
      <c r="L17" s="700" t="s">
        <v>461</v>
      </c>
      <c r="M17" s="176" t="s">
        <v>461</v>
      </c>
    </row>
    <row r="18" spans="1:13" ht="15.75">
      <c r="A18" s="2220"/>
      <c r="B18" s="3217"/>
      <c r="C18" s="700" t="s">
        <v>461</v>
      </c>
      <c r="D18" s="653" t="s">
        <v>461</v>
      </c>
      <c r="E18" s="700" t="s">
        <v>461</v>
      </c>
      <c r="F18" s="653" t="s">
        <v>461</v>
      </c>
      <c r="G18" s="700" t="s">
        <v>461</v>
      </c>
      <c r="H18" s="653" t="s">
        <v>461</v>
      </c>
      <c r="I18" s="700" t="s">
        <v>461</v>
      </c>
      <c r="J18" s="653" t="s">
        <v>461</v>
      </c>
      <c r="K18" s="700" t="s">
        <v>461</v>
      </c>
      <c r="L18" s="700" t="s">
        <v>461</v>
      </c>
      <c r="M18" s="176" t="s">
        <v>461</v>
      </c>
    </row>
    <row r="19" spans="1:13" ht="31.5">
      <c r="A19" s="2220"/>
      <c r="B19" s="3217"/>
      <c r="C19" s="700" t="s">
        <v>721</v>
      </c>
      <c r="D19" s="177" t="s">
        <v>461</v>
      </c>
      <c r="E19" s="700" t="s">
        <v>722</v>
      </c>
      <c r="F19" s="177" t="s">
        <v>461</v>
      </c>
      <c r="G19" s="700" t="s">
        <v>723</v>
      </c>
      <c r="H19" s="177" t="s">
        <v>461</v>
      </c>
      <c r="I19" s="700" t="s">
        <v>724</v>
      </c>
      <c r="J19" s="177" t="s">
        <v>461</v>
      </c>
      <c r="K19" s="700" t="s">
        <v>461</v>
      </c>
      <c r="L19" s="700" t="s">
        <v>461</v>
      </c>
      <c r="M19" s="176" t="s">
        <v>461</v>
      </c>
    </row>
    <row r="20" spans="1:13" ht="31.5">
      <c r="A20" s="2220"/>
      <c r="B20" s="3217"/>
      <c r="C20" s="700" t="s">
        <v>725</v>
      </c>
      <c r="D20" s="177" t="s">
        <v>461</v>
      </c>
      <c r="E20" s="700" t="s">
        <v>726</v>
      </c>
      <c r="F20" s="177" t="s">
        <v>461</v>
      </c>
      <c r="G20" s="700" t="s">
        <v>727</v>
      </c>
      <c r="H20" s="177" t="s">
        <v>461</v>
      </c>
      <c r="I20" s="700" t="s">
        <v>461</v>
      </c>
      <c r="J20" s="700" t="s">
        <v>461</v>
      </c>
      <c r="K20" s="700" t="s">
        <v>461</v>
      </c>
      <c r="L20" s="700" t="s">
        <v>461</v>
      </c>
      <c r="M20" s="176" t="s">
        <v>461</v>
      </c>
    </row>
    <row r="21" spans="1:13" ht="31.5">
      <c r="A21" s="2220"/>
      <c r="B21" s="3217"/>
      <c r="C21" s="700" t="s">
        <v>728</v>
      </c>
      <c r="D21" s="177" t="s">
        <v>461</v>
      </c>
      <c r="E21" s="700" t="s">
        <v>729</v>
      </c>
      <c r="F21" s="177" t="s">
        <v>461</v>
      </c>
      <c r="G21" s="700" t="s">
        <v>461</v>
      </c>
      <c r="H21" s="700" t="s">
        <v>461</v>
      </c>
      <c r="I21" s="700" t="s">
        <v>461</v>
      </c>
      <c r="J21" s="700" t="s">
        <v>461</v>
      </c>
      <c r="K21" s="700" t="s">
        <v>461</v>
      </c>
      <c r="L21" s="700" t="s">
        <v>461</v>
      </c>
      <c r="M21" s="176" t="s">
        <v>461</v>
      </c>
    </row>
    <row r="22" spans="1:13" ht="15" customHeight="1">
      <c r="A22" s="2220"/>
      <c r="B22" s="3217"/>
      <c r="C22" s="700" t="s">
        <v>105</v>
      </c>
      <c r="D22" s="177" t="s">
        <v>822</v>
      </c>
      <c r="E22" s="700" t="s">
        <v>731</v>
      </c>
      <c r="F22" s="3219" t="s">
        <v>1354</v>
      </c>
      <c r="G22" s="3219"/>
      <c r="H22" s="3219"/>
      <c r="I22" s="3219"/>
      <c r="J22" s="3219"/>
      <c r="K22" s="3219"/>
      <c r="L22" s="3219"/>
      <c r="M22" s="3220"/>
    </row>
    <row r="23" spans="1:13" ht="15.75">
      <c r="A23" s="2220"/>
      <c r="B23" s="3218"/>
      <c r="C23" s="653" t="s">
        <v>461</v>
      </c>
      <c r="D23" s="653" t="s">
        <v>461</v>
      </c>
      <c r="E23" s="653" t="s">
        <v>461</v>
      </c>
      <c r="F23" s="653" t="s">
        <v>461</v>
      </c>
      <c r="G23" s="653" t="s">
        <v>461</v>
      </c>
      <c r="H23" s="653" t="s">
        <v>461</v>
      </c>
      <c r="I23" s="653" t="s">
        <v>461</v>
      </c>
      <c r="J23" s="653" t="s">
        <v>461</v>
      </c>
      <c r="K23" s="653" t="s">
        <v>461</v>
      </c>
      <c r="L23" s="653" t="s">
        <v>461</v>
      </c>
      <c r="M23" s="171" t="s">
        <v>461</v>
      </c>
    </row>
    <row r="24" spans="1:13" ht="15.75">
      <c r="A24" s="2220"/>
      <c r="B24" s="3217" t="s">
        <v>733</v>
      </c>
      <c r="C24" s="700" t="s">
        <v>461</v>
      </c>
      <c r="D24" s="700" t="s">
        <v>461</v>
      </c>
      <c r="E24" s="700" t="s">
        <v>461</v>
      </c>
      <c r="F24" s="700" t="s">
        <v>461</v>
      </c>
      <c r="G24" s="700" t="s">
        <v>461</v>
      </c>
      <c r="H24" s="700" t="s">
        <v>461</v>
      </c>
      <c r="I24" s="700" t="s">
        <v>461</v>
      </c>
      <c r="J24" s="700" t="s">
        <v>461</v>
      </c>
      <c r="K24" s="700" t="s">
        <v>461</v>
      </c>
      <c r="L24" s="700" t="s">
        <v>461</v>
      </c>
      <c r="M24" s="176" t="s">
        <v>461</v>
      </c>
    </row>
    <row r="25" spans="1:13" ht="31.5">
      <c r="A25" s="2220"/>
      <c r="B25" s="3217"/>
      <c r="C25" s="700" t="s">
        <v>734</v>
      </c>
      <c r="D25" s="178" t="s">
        <v>461</v>
      </c>
      <c r="E25" s="700" t="s">
        <v>461</v>
      </c>
      <c r="F25" s="700" t="s">
        <v>735</v>
      </c>
      <c r="G25" s="178" t="s">
        <v>461</v>
      </c>
      <c r="H25" s="700" t="s">
        <v>461</v>
      </c>
      <c r="I25" s="700" t="s">
        <v>736</v>
      </c>
      <c r="J25" s="178" t="s">
        <v>730</v>
      </c>
      <c r="K25" s="700" t="s">
        <v>461</v>
      </c>
      <c r="L25" s="700" t="s">
        <v>461</v>
      </c>
      <c r="M25" s="176" t="s">
        <v>461</v>
      </c>
    </row>
    <row r="26" spans="1:13" ht="31.5">
      <c r="A26" s="2220"/>
      <c r="B26" s="3217"/>
      <c r="C26" s="700" t="s">
        <v>737</v>
      </c>
      <c r="D26" s="177" t="s">
        <v>461</v>
      </c>
      <c r="E26" s="700" t="s">
        <v>461</v>
      </c>
      <c r="F26" s="700" t="s">
        <v>738</v>
      </c>
      <c r="G26" s="177" t="s">
        <v>461</v>
      </c>
      <c r="H26" s="700" t="s">
        <v>461</v>
      </c>
      <c r="I26" s="700" t="s">
        <v>461</v>
      </c>
      <c r="J26" s="700" t="s">
        <v>461</v>
      </c>
      <c r="K26" s="700" t="s">
        <v>461</v>
      </c>
      <c r="L26" s="700" t="s">
        <v>461</v>
      </c>
      <c r="M26" s="176" t="s">
        <v>461</v>
      </c>
    </row>
    <row r="27" spans="1:13" ht="15.75">
      <c r="A27" s="2220"/>
      <c r="B27" s="3218"/>
      <c r="C27" s="653" t="s">
        <v>461</v>
      </c>
      <c r="D27" s="653" t="s">
        <v>461</v>
      </c>
      <c r="E27" s="653" t="s">
        <v>461</v>
      </c>
      <c r="F27" s="653" t="s">
        <v>461</v>
      </c>
      <c r="G27" s="653" t="s">
        <v>461</v>
      </c>
      <c r="H27" s="653" t="s">
        <v>461</v>
      </c>
      <c r="I27" s="653" t="s">
        <v>461</v>
      </c>
      <c r="J27" s="653" t="s">
        <v>461</v>
      </c>
      <c r="K27" s="653" t="s">
        <v>461</v>
      </c>
      <c r="L27" s="653" t="s">
        <v>461</v>
      </c>
      <c r="M27" s="171" t="s">
        <v>461</v>
      </c>
    </row>
    <row r="28" spans="1:13" ht="15.75">
      <c r="A28" s="2220"/>
      <c r="B28" s="688" t="s">
        <v>739</v>
      </c>
      <c r="C28" s="700" t="s">
        <v>461</v>
      </c>
      <c r="D28" s="700" t="s">
        <v>461</v>
      </c>
      <c r="E28" s="700" t="s">
        <v>461</v>
      </c>
      <c r="F28" s="700" t="s">
        <v>461</v>
      </c>
      <c r="G28" s="700" t="s">
        <v>461</v>
      </c>
      <c r="H28" s="700" t="s">
        <v>461</v>
      </c>
      <c r="I28" s="700" t="s">
        <v>461</v>
      </c>
      <c r="J28" s="700" t="s">
        <v>461</v>
      </c>
      <c r="K28" s="700" t="s">
        <v>461</v>
      </c>
      <c r="L28" s="700" t="s">
        <v>461</v>
      </c>
      <c r="M28" s="176" t="s">
        <v>461</v>
      </c>
    </row>
    <row r="29" spans="1:13" ht="31.5">
      <c r="A29" s="2220"/>
      <c r="B29" s="688" t="s">
        <v>461</v>
      </c>
      <c r="C29" s="654" t="s">
        <v>740</v>
      </c>
      <c r="D29" s="179" t="s">
        <v>259</v>
      </c>
      <c r="E29" s="700" t="s">
        <v>461</v>
      </c>
      <c r="F29" s="700" t="s">
        <v>741</v>
      </c>
      <c r="G29" s="178" t="s">
        <v>259</v>
      </c>
      <c r="H29" s="700" t="s">
        <v>461</v>
      </c>
      <c r="I29" s="700" t="s">
        <v>742</v>
      </c>
      <c r="J29" s="652" t="s">
        <v>259</v>
      </c>
      <c r="K29" s="651" t="s">
        <v>461</v>
      </c>
      <c r="L29" s="295" t="s">
        <v>461</v>
      </c>
      <c r="M29" s="176" t="s">
        <v>461</v>
      </c>
    </row>
    <row r="30" spans="1:13" ht="15.75">
      <c r="A30" s="2220"/>
      <c r="B30" s="170" t="s">
        <v>461</v>
      </c>
      <c r="C30" s="653" t="s">
        <v>461</v>
      </c>
      <c r="D30" s="653" t="s">
        <v>461</v>
      </c>
      <c r="E30" s="653" t="s">
        <v>461</v>
      </c>
      <c r="F30" s="653" t="s">
        <v>461</v>
      </c>
      <c r="G30" s="653" t="s">
        <v>461</v>
      </c>
      <c r="H30" s="653" t="s">
        <v>461</v>
      </c>
      <c r="I30" s="653" t="s">
        <v>461</v>
      </c>
      <c r="J30" s="653" t="s">
        <v>461</v>
      </c>
      <c r="K30" s="653" t="s">
        <v>461</v>
      </c>
      <c r="L30" s="653" t="s">
        <v>461</v>
      </c>
      <c r="M30" s="171" t="s">
        <v>461</v>
      </c>
    </row>
    <row r="31" spans="1:13" ht="15.75">
      <c r="A31" s="2220"/>
      <c r="B31" s="3217" t="s">
        <v>744</v>
      </c>
      <c r="C31" s="185" t="s">
        <v>461</v>
      </c>
      <c r="D31" s="185" t="s">
        <v>461</v>
      </c>
      <c r="E31" s="185" t="s">
        <v>461</v>
      </c>
      <c r="F31" s="185" t="s">
        <v>461</v>
      </c>
      <c r="G31" s="185" t="s">
        <v>461</v>
      </c>
      <c r="H31" s="185" t="s">
        <v>461</v>
      </c>
      <c r="I31" s="185" t="s">
        <v>461</v>
      </c>
      <c r="J31" s="185" t="s">
        <v>461</v>
      </c>
      <c r="K31" s="185" t="s">
        <v>461</v>
      </c>
      <c r="L31" s="700" t="s">
        <v>461</v>
      </c>
      <c r="M31" s="176" t="s">
        <v>461</v>
      </c>
    </row>
    <row r="32" spans="1:13" ht="31.5">
      <c r="A32" s="2220"/>
      <c r="B32" s="3217"/>
      <c r="C32" s="700" t="s">
        <v>745</v>
      </c>
      <c r="D32" s="178">
        <v>2022</v>
      </c>
      <c r="E32" s="185" t="s">
        <v>461</v>
      </c>
      <c r="F32" s="700" t="s">
        <v>746</v>
      </c>
      <c r="G32" s="178">
        <v>2025</v>
      </c>
      <c r="H32" s="185" t="s">
        <v>461</v>
      </c>
      <c r="I32" s="700" t="s">
        <v>461</v>
      </c>
      <c r="J32" s="185" t="s">
        <v>461</v>
      </c>
      <c r="K32" s="185" t="s">
        <v>461</v>
      </c>
      <c r="L32" s="700" t="s">
        <v>461</v>
      </c>
      <c r="M32" s="176" t="s">
        <v>461</v>
      </c>
    </row>
    <row r="33" spans="1:13" ht="15.75">
      <c r="A33" s="2220"/>
      <c r="B33" s="3218"/>
      <c r="C33" s="653" t="s">
        <v>461</v>
      </c>
      <c r="D33" s="653" t="s">
        <v>461</v>
      </c>
      <c r="E33" s="187" t="s">
        <v>461</v>
      </c>
      <c r="F33" s="653" t="s">
        <v>461</v>
      </c>
      <c r="G33" s="187" t="s">
        <v>461</v>
      </c>
      <c r="H33" s="187" t="s">
        <v>461</v>
      </c>
      <c r="I33" s="653" t="s">
        <v>461</v>
      </c>
      <c r="J33" s="187" t="s">
        <v>461</v>
      </c>
      <c r="K33" s="187" t="s">
        <v>461</v>
      </c>
      <c r="L33" s="653" t="s">
        <v>461</v>
      </c>
      <c r="M33" s="171" t="s">
        <v>461</v>
      </c>
    </row>
    <row r="34" spans="1:13" ht="15.75">
      <c r="A34" s="2220"/>
      <c r="B34" s="3217" t="s">
        <v>748</v>
      </c>
      <c r="C34" s="700" t="s">
        <v>461</v>
      </c>
      <c r="D34" s="700" t="s">
        <v>461</v>
      </c>
      <c r="E34" s="700" t="s">
        <v>461</v>
      </c>
      <c r="F34" s="700" t="s">
        <v>461</v>
      </c>
      <c r="G34" s="700" t="s">
        <v>461</v>
      </c>
      <c r="H34" s="700" t="s">
        <v>461</v>
      </c>
      <c r="I34" s="700" t="s">
        <v>461</v>
      </c>
      <c r="J34" s="700" t="s">
        <v>461</v>
      </c>
      <c r="K34" s="700" t="s">
        <v>461</v>
      </c>
      <c r="L34" s="700" t="s">
        <v>461</v>
      </c>
      <c r="M34" s="176" t="s">
        <v>461</v>
      </c>
    </row>
    <row r="35" spans="1:13" ht="15.75">
      <c r="A35" s="2220"/>
      <c r="B35" s="3217"/>
      <c r="C35" s="700" t="s">
        <v>461</v>
      </c>
      <c r="D35" s="700" t="s">
        <v>749</v>
      </c>
      <c r="E35" s="700" t="s">
        <v>461</v>
      </c>
      <c r="F35" s="700" t="s">
        <v>750</v>
      </c>
      <c r="G35" s="700" t="s">
        <v>461</v>
      </c>
      <c r="H35" s="700" t="s">
        <v>751</v>
      </c>
      <c r="I35" s="700" t="s">
        <v>461</v>
      </c>
      <c r="J35" s="700" t="s">
        <v>752</v>
      </c>
      <c r="K35" s="700" t="s">
        <v>461</v>
      </c>
      <c r="L35" s="700" t="s">
        <v>753</v>
      </c>
      <c r="M35" s="176" t="s">
        <v>461</v>
      </c>
    </row>
    <row r="36" spans="1:13" ht="15.75">
      <c r="A36" s="2220"/>
      <c r="B36" s="3217"/>
      <c r="C36" s="700" t="s">
        <v>461</v>
      </c>
      <c r="D36" s="951" t="s">
        <v>261</v>
      </c>
      <c r="E36" s="295"/>
      <c r="F36" s="651">
        <v>5</v>
      </c>
      <c r="G36" s="295" t="s">
        <v>461</v>
      </c>
      <c r="H36" s="651">
        <v>5</v>
      </c>
      <c r="I36" s="295" t="s">
        <v>461</v>
      </c>
      <c r="J36" s="651">
        <v>5</v>
      </c>
      <c r="K36" s="295" t="s">
        <v>461</v>
      </c>
      <c r="L36" s="651">
        <v>5</v>
      </c>
      <c r="M36" s="181" t="s">
        <v>461</v>
      </c>
    </row>
    <row r="37" spans="1:13" ht="15.75">
      <c r="A37" s="2220"/>
      <c r="B37" s="3217"/>
      <c r="C37" s="700" t="s">
        <v>461</v>
      </c>
      <c r="D37" s="700" t="s">
        <v>461</v>
      </c>
      <c r="E37" s="700" t="s">
        <v>754</v>
      </c>
      <c r="F37" s="700" t="s">
        <v>461</v>
      </c>
      <c r="G37" s="700" t="s">
        <v>461</v>
      </c>
      <c r="H37" s="700" t="s">
        <v>461</v>
      </c>
      <c r="I37" s="700" t="s">
        <v>461</v>
      </c>
      <c r="J37" s="700" t="s">
        <v>461</v>
      </c>
      <c r="K37" s="700" t="s">
        <v>461</v>
      </c>
    </row>
    <row r="38" spans="1:13" ht="15.75">
      <c r="A38" s="2220"/>
      <c r="B38" s="3217"/>
      <c r="C38" s="653" t="s">
        <v>461</v>
      </c>
      <c r="D38" s="550">
        <v>2025</v>
      </c>
      <c r="E38" s="549">
        <v>20</v>
      </c>
      <c r="F38" s="653" t="s">
        <v>461</v>
      </c>
      <c r="G38" s="653" t="s">
        <v>461</v>
      </c>
      <c r="H38" s="653" t="s">
        <v>461</v>
      </c>
      <c r="I38" s="653" t="s">
        <v>461</v>
      </c>
      <c r="J38" s="653" t="s">
        <v>461</v>
      </c>
      <c r="K38" s="653" t="s">
        <v>461</v>
      </c>
      <c r="L38" s="653" t="s">
        <v>461</v>
      </c>
      <c r="M38" s="171" t="s">
        <v>461</v>
      </c>
    </row>
    <row r="39" spans="1:13" ht="15.75">
      <c r="A39" s="2220"/>
      <c r="B39" s="3221" t="s">
        <v>755</v>
      </c>
      <c r="C39" s="700" t="s">
        <v>461</v>
      </c>
      <c r="D39" s="700" t="s">
        <v>461</v>
      </c>
      <c r="E39" s="700" t="s">
        <v>461</v>
      </c>
      <c r="F39" s="700" t="s">
        <v>461</v>
      </c>
      <c r="G39" s="700" t="s">
        <v>461</v>
      </c>
      <c r="H39" s="700" t="s">
        <v>461</v>
      </c>
      <c r="I39" s="700" t="s">
        <v>461</v>
      </c>
      <c r="J39" s="700" t="s">
        <v>461</v>
      </c>
      <c r="K39" s="700" t="s">
        <v>461</v>
      </c>
      <c r="L39" s="700" t="s">
        <v>461</v>
      </c>
      <c r="M39" s="176" t="s">
        <v>461</v>
      </c>
    </row>
    <row r="40" spans="1:13" ht="15" customHeight="1">
      <c r="A40" s="2220"/>
      <c r="B40" s="3217"/>
      <c r="C40" s="700" t="s">
        <v>461</v>
      </c>
      <c r="D40" s="700" t="s">
        <v>93</v>
      </c>
      <c r="E40" s="653" t="s">
        <v>95</v>
      </c>
      <c r="F40" s="3084" t="s">
        <v>756</v>
      </c>
      <c r="G40" s="3249" t="s">
        <v>1346</v>
      </c>
      <c r="H40" s="3250"/>
      <c r="I40" s="3250"/>
      <c r="J40" s="3251"/>
      <c r="K40" s="700" t="s">
        <v>757</v>
      </c>
      <c r="L40" s="3243" t="s">
        <v>807</v>
      </c>
      <c r="M40" s="3244"/>
    </row>
    <row r="41" spans="1:13" ht="15.75">
      <c r="A41" s="2220"/>
      <c r="B41" s="3217"/>
      <c r="C41" s="700" t="s">
        <v>461</v>
      </c>
      <c r="D41" s="178" t="s">
        <v>730</v>
      </c>
      <c r="E41" s="692" t="s">
        <v>461</v>
      </c>
      <c r="F41" s="3084"/>
      <c r="G41" s="3252"/>
      <c r="H41" s="3219"/>
      <c r="I41" s="3219"/>
      <c r="J41" s="3253"/>
      <c r="K41" s="700" t="s">
        <v>461</v>
      </c>
      <c r="L41" s="3245"/>
      <c r="M41" s="3246"/>
    </row>
    <row r="42" spans="1:13" ht="15.75">
      <c r="A42" s="2220"/>
      <c r="B42" s="3218"/>
      <c r="C42" s="653" t="s">
        <v>461</v>
      </c>
      <c r="D42" s="653" t="s">
        <v>461</v>
      </c>
      <c r="E42" s="653" t="s">
        <v>461</v>
      </c>
      <c r="F42" s="653" t="s">
        <v>461</v>
      </c>
      <c r="G42" s="653" t="s">
        <v>461</v>
      </c>
      <c r="H42" s="653" t="s">
        <v>461</v>
      </c>
      <c r="I42" s="653" t="s">
        <v>461</v>
      </c>
      <c r="J42" s="653" t="s">
        <v>461</v>
      </c>
      <c r="K42" s="653" t="s">
        <v>461</v>
      </c>
      <c r="L42" s="700" t="s">
        <v>461</v>
      </c>
      <c r="M42" s="176" t="s">
        <v>461</v>
      </c>
    </row>
    <row r="43" spans="1:13" ht="15" customHeight="1">
      <c r="A43" s="2220"/>
      <c r="B43" s="170" t="s">
        <v>758</v>
      </c>
      <c r="C43" s="2567" t="s">
        <v>1355</v>
      </c>
      <c r="D43" s="2567"/>
      <c r="E43" s="2567"/>
      <c r="F43" s="2567"/>
      <c r="G43" s="2567"/>
      <c r="H43" s="2567"/>
      <c r="I43" s="2567"/>
      <c r="J43" s="2567"/>
      <c r="K43" s="2567"/>
      <c r="L43" s="2567"/>
      <c r="M43" s="2692"/>
    </row>
    <row r="44" spans="1:13" ht="15" customHeight="1">
      <c r="A44" s="2220"/>
      <c r="B44" s="175" t="s">
        <v>760</v>
      </c>
      <c r="C44" s="2567" t="s">
        <v>506</v>
      </c>
      <c r="D44" s="2567"/>
      <c r="E44" s="2567"/>
      <c r="F44" s="2567"/>
      <c r="G44" s="2567"/>
      <c r="H44" s="2567"/>
      <c r="I44" s="2567"/>
      <c r="J44" s="2567"/>
      <c r="K44" s="2567"/>
      <c r="L44" s="2567"/>
      <c r="M44" s="2692"/>
    </row>
    <row r="45" spans="1:13" ht="15.75">
      <c r="A45" s="2220"/>
      <c r="B45" s="175" t="s">
        <v>762</v>
      </c>
      <c r="C45" s="491">
        <v>30</v>
      </c>
      <c r="D45" s="653" t="s">
        <v>461</v>
      </c>
      <c r="E45" s="653" t="s">
        <v>461</v>
      </c>
      <c r="F45" s="653" t="s">
        <v>461</v>
      </c>
      <c r="G45" s="653" t="s">
        <v>461</v>
      </c>
      <c r="H45" s="653" t="s">
        <v>461</v>
      </c>
      <c r="I45" s="653" t="s">
        <v>461</v>
      </c>
      <c r="J45" s="653" t="s">
        <v>461</v>
      </c>
      <c r="K45" s="653" t="s">
        <v>461</v>
      </c>
      <c r="L45" s="653" t="s">
        <v>461</v>
      </c>
      <c r="M45" s="171" t="s">
        <v>461</v>
      </c>
    </row>
    <row r="46" spans="1:13" ht="15" customHeight="1">
      <c r="A46" s="2220"/>
      <c r="B46" s="175" t="s">
        <v>764</v>
      </c>
      <c r="C46" s="3247" t="s">
        <v>259</v>
      </c>
      <c r="D46" s="3247"/>
      <c r="E46" s="3247"/>
      <c r="F46" s="3247"/>
      <c r="G46" s="3247"/>
      <c r="H46" s="3247"/>
      <c r="I46" s="3247"/>
      <c r="J46" s="3247"/>
      <c r="K46" s="3247"/>
      <c r="L46" s="3247"/>
      <c r="M46" s="3248"/>
    </row>
    <row r="47" spans="1:13" ht="15" customHeight="1">
      <c r="A47" s="3062" t="s">
        <v>765</v>
      </c>
      <c r="B47" s="182" t="s">
        <v>766</v>
      </c>
      <c r="C47" s="2032" t="s">
        <v>273</v>
      </c>
      <c r="D47" s="2033"/>
      <c r="E47" s="2033"/>
      <c r="F47" s="2033"/>
      <c r="G47" s="2033"/>
      <c r="H47" s="2033"/>
      <c r="I47" s="2033"/>
      <c r="J47" s="2033"/>
      <c r="K47" s="2033"/>
      <c r="L47" s="2033"/>
      <c r="M47" s="2034"/>
    </row>
    <row r="48" spans="1:13" ht="15" customHeight="1">
      <c r="A48" s="3063"/>
      <c r="B48" s="182" t="s">
        <v>767</v>
      </c>
      <c r="C48" s="2032" t="s">
        <v>768</v>
      </c>
      <c r="D48" s="2033"/>
      <c r="E48" s="2033"/>
      <c r="F48" s="2033"/>
      <c r="G48" s="2033"/>
      <c r="H48" s="2033"/>
      <c r="I48" s="2033"/>
      <c r="J48" s="2033"/>
      <c r="K48" s="2033"/>
      <c r="L48" s="2033"/>
      <c r="M48" s="2034"/>
    </row>
    <row r="49" spans="1:13" ht="15" customHeight="1">
      <c r="A49" s="3063"/>
      <c r="B49" s="182" t="s">
        <v>769</v>
      </c>
      <c r="C49" s="2032" t="s">
        <v>56</v>
      </c>
      <c r="D49" s="2033"/>
      <c r="E49" s="2033"/>
      <c r="F49" s="2033"/>
      <c r="G49" s="2033"/>
      <c r="H49" s="2033"/>
      <c r="I49" s="2033"/>
      <c r="J49" s="2033"/>
      <c r="K49" s="2033"/>
      <c r="L49" s="2033"/>
      <c r="M49" s="2034"/>
    </row>
    <row r="50" spans="1:13" ht="15" customHeight="1">
      <c r="A50" s="3063"/>
      <c r="B50" s="182" t="s">
        <v>770</v>
      </c>
      <c r="C50" s="2032" t="s">
        <v>506</v>
      </c>
      <c r="D50" s="2033"/>
      <c r="E50" s="2033"/>
      <c r="F50" s="2033"/>
      <c r="G50" s="2033"/>
      <c r="H50" s="2033"/>
      <c r="I50" s="2033"/>
      <c r="J50" s="2033"/>
      <c r="K50" s="2033"/>
      <c r="L50" s="2033"/>
      <c r="M50" s="2034"/>
    </row>
    <row r="51" spans="1:13" ht="15" customHeight="1">
      <c r="A51" s="3063"/>
      <c r="B51" s="182" t="s">
        <v>771</v>
      </c>
      <c r="C51" s="2032" t="s">
        <v>772</v>
      </c>
      <c r="D51" s="2033"/>
      <c r="E51" s="2033"/>
      <c r="F51" s="2033"/>
      <c r="G51" s="2033"/>
      <c r="H51" s="2033"/>
      <c r="I51" s="2033"/>
      <c r="J51" s="2033"/>
      <c r="K51" s="2033"/>
      <c r="L51" s="2033"/>
      <c r="M51" s="2034"/>
    </row>
    <row r="52" spans="1:13" ht="15" customHeight="1">
      <c r="A52" s="3085"/>
      <c r="B52" s="182" t="s">
        <v>773</v>
      </c>
      <c r="C52" s="2032">
        <v>3279797</v>
      </c>
      <c r="D52" s="2033"/>
      <c r="E52" s="2033"/>
      <c r="F52" s="2033"/>
      <c r="G52" s="2033"/>
      <c r="H52" s="2033"/>
      <c r="I52" s="2033"/>
      <c r="J52" s="2033"/>
      <c r="K52" s="2033"/>
      <c r="L52" s="2033"/>
      <c r="M52" s="2034"/>
    </row>
    <row r="53" spans="1:13" ht="15" customHeight="1">
      <c r="A53" s="3062" t="s">
        <v>774</v>
      </c>
      <c r="B53" s="182" t="s">
        <v>775</v>
      </c>
      <c r="C53" s="3209" t="s">
        <v>1348</v>
      </c>
      <c r="D53" s="2166"/>
      <c r="E53" s="2166"/>
      <c r="F53" s="2166"/>
      <c r="G53" s="2166"/>
      <c r="H53" s="2166"/>
      <c r="I53" s="2166"/>
      <c r="J53" s="2166"/>
      <c r="K53" s="2166"/>
      <c r="L53" s="2166"/>
      <c r="M53" s="3210"/>
    </row>
    <row r="54" spans="1:13" ht="15" customHeight="1">
      <c r="A54" s="3063"/>
      <c r="B54" s="182" t="s">
        <v>777</v>
      </c>
      <c r="C54" s="2032" t="s">
        <v>1349</v>
      </c>
      <c r="D54" s="2033"/>
      <c r="E54" s="2033"/>
      <c r="F54" s="2033"/>
      <c r="G54" s="2033"/>
      <c r="H54" s="2033"/>
      <c r="I54" s="2033"/>
      <c r="J54" s="2033"/>
      <c r="K54" s="2033"/>
      <c r="L54" s="2033"/>
      <c r="M54" s="2034"/>
    </row>
    <row r="55" spans="1:13" ht="15" customHeight="1">
      <c r="A55" s="3063"/>
      <c r="B55" s="188" t="s">
        <v>230</v>
      </c>
      <c r="C55" s="2032" t="s">
        <v>56</v>
      </c>
      <c r="D55" s="2033"/>
      <c r="E55" s="2033"/>
      <c r="F55" s="2033"/>
      <c r="G55" s="2033"/>
      <c r="H55" s="2033"/>
      <c r="I55" s="2033"/>
      <c r="J55" s="2033"/>
      <c r="K55" s="2033"/>
      <c r="L55" s="2033"/>
      <c r="M55" s="2034"/>
    </row>
    <row r="56" spans="1:13" ht="15" customHeight="1">
      <c r="A56" s="183" t="s">
        <v>780</v>
      </c>
      <c r="B56" s="189" t="s">
        <v>461</v>
      </c>
      <c r="C56" s="3211" t="s">
        <v>461</v>
      </c>
      <c r="D56" s="3211"/>
      <c r="E56" s="3211"/>
      <c r="F56" s="3211"/>
      <c r="G56" s="3211"/>
      <c r="H56" s="3211"/>
      <c r="I56" s="3211"/>
      <c r="J56" s="3211"/>
      <c r="K56" s="3211"/>
      <c r="L56" s="3211"/>
      <c r="M56" s="3212"/>
    </row>
  </sheetData>
  <mergeCells count="50">
    <mergeCell ref="A1:M1"/>
    <mergeCell ref="A2:A14"/>
    <mergeCell ref="C2:M2"/>
    <mergeCell ref="C3:M3"/>
    <mergeCell ref="C4:E4"/>
    <mergeCell ref="F4:G4"/>
    <mergeCell ref="C5:M5"/>
    <mergeCell ref="C6:M6"/>
    <mergeCell ref="C7:D7"/>
    <mergeCell ref="I7:M7"/>
    <mergeCell ref="B8:B10"/>
    <mergeCell ref="C9:D9"/>
    <mergeCell ref="F9:G9"/>
    <mergeCell ref="I9:J9"/>
    <mergeCell ref="C10:D10"/>
    <mergeCell ref="F10:G10"/>
    <mergeCell ref="F14:M14"/>
    <mergeCell ref="B24:B27"/>
    <mergeCell ref="B31:B33"/>
    <mergeCell ref="B34:B38"/>
    <mergeCell ref="B39:B42"/>
    <mergeCell ref="F40:F41"/>
    <mergeCell ref="C56:M56"/>
    <mergeCell ref="L40:M41"/>
    <mergeCell ref="C43:M43"/>
    <mergeCell ref="C44:M44"/>
    <mergeCell ref="C46:M46"/>
    <mergeCell ref="C47:M47"/>
    <mergeCell ref="C48:M48"/>
    <mergeCell ref="C49:M49"/>
    <mergeCell ref="C50:M50"/>
    <mergeCell ref="C51:M51"/>
    <mergeCell ref="G40:J41"/>
    <mergeCell ref="C52:M52"/>
    <mergeCell ref="I4:M4"/>
    <mergeCell ref="A53:A55"/>
    <mergeCell ref="C53:M53"/>
    <mergeCell ref="C54:M54"/>
    <mergeCell ref="C55:M55"/>
    <mergeCell ref="A47:A52"/>
    <mergeCell ref="I10:J10"/>
    <mergeCell ref="A15:A46"/>
    <mergeCell ref="C15:M15"/>
    <mergeCell ref="C16:M16"/>
    <mergeCell ref="B17:B23"/>
    <mergeCell ref="F22:M22"/>
    <mergeCell ref="C11:M11"/>
    <mergeCell ref="C12:M12"/>
    <mergeCell ref="C13:M13"/>
    <mergeCell ref="C14:D14"/>
  </mergeCells>
  <dataValidations count="1">
    <dataValidation allowBlank="1" showInputMessage="1" showErrorMessage="1" prompt="Incluir una ficha por cada indicador, ya sea de producto o de resultado" sqref="A1" xr:uid="{00000000-0002-0000-2B00-000000000000}"/>
  </dataValidations>
  <hyperlinks>
    <hyperlink ref="C51" r:id="rId1" xr:uid="{00000000-0004-0000-2B00-000000000000}"/>
    <hyperlink ref="C51:M51" r:id="rId2" display="ccardozoa@sdis.gov.co" xr:uid="{00000000-0004-0000-2B00-000001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FF"/>
  </sheetPr>
  <dimension ref="A1:M62"/>
  <sheetViews>
    <sheetView zoomScale="85" zoomScaleNormal="85" workbookViewId="0">
      <selection activeCell="C11" sqref="C11"/>
    </sheetView>
  </sheetViews>
  <sheetFormatPr baseColWidth="10" defaultColWidth="8.85546875" defaultRowHeight="15"/>
  <cols>
    <col min="1" max="1" width="29" customWidth="1"/>
    <col min="2" max="2" width="30" customWidth="1"/>
    <col min="3" max="3" width="13.28515625" customWidth="1"/>
    <col min="4" max="4" width="14.140625" customWidth="1"/>
    <col min="5" max="5" width="10.5703125" customWidth="1"/>
    <col min="6" max="6" width="10.28515625" customWidth="1"/>
    <col min="7" max="7" width="10.85546875" customWidth="1"/>
  </cols>
  <sheetData>
    <row r="1" spans="1:13" ht="15.75">
      <c r="A1" s="3254" t="s">
        <v>1356</v>
      </c>
      <c r="B1" s="3255"/>
      <c r="C1" s="3255"/>
      <c r="D1" s="3255"/>
      <c r="E1" s="3255"/>
      <c r="F1" s="3255"/>
      <c r="G1" s="3255"/>
      <c r="H1" s="3255"/>
      <c r="I1" s="3255"/>
      <c r="J1" s="3255"/>
      <c r="K1" s="3255"/>
      <c r="L1" s="3255"/>
      <c r="M1" s="3256"/>
    </row>
    <row r="2" spans="1:13" ht="34.5" customHeight="1">
      <c r="A2" s="2594" t="s">
        <v>707</v>
      </c>
      <c r="B2" s="34" t="s">
        <v>708</v>
      </c>
      <c r="C2" s="3261" t="s">
        <v>512</v>
      </c>
      <c r="D2" s="3262"/>
      <c r="E2" s="3262"/>
      <c r="F2" s="3262"/>
      <c r="G2" s="3262"/>
      <c r="H2" s="3262"/>
      <c r="I2" s="3262"/>
      <c r="J2" s="3262"/>
      <c r="K2" s="3262"/>
      <c r="L2" s="3262"/>
      <c r="M2" s="3263"/>
    </row>
    <row r="3" spans="1:13" ht="86.25" customHeight="1">
      <c r="A3" s="2595"/>
      <c r="B3" s="124" t="s">
        <v>880</v>
      </c>
      <c r="C3" s="2957" t="s">
        <v>1178</v>
      </c>
      <c r="D3" s="2958"/>
      <c r="E3" s="2958"/>
      <c r="F3" s="2958"/>
      <c r="G3" s="2958"/>
      <c r="H3" s="2958"/>
      <c r="I3" s="2958"/>
      <c r="J3" s="2958"/>
      <c r="K3" s="2958"/>
      <c r="L3" s="2958"/>
      <c r="M3" s="2959"/>
    </row>
    <row r="4" spans="1:13" ht="32.25" customHeight="1">
      <c r="A4" s="2595"/>
      <c r="B4" s="122" t="s">
        <v>226</v>
      </c>
      <c r="C4" s="944" t="s">
        <v>95</v>
      </c>
      <c r="D4" s="551"/>
      <c r="E4" s="111"/>
      <c r="F4" s="2583" t="s">
        <v>227</v>
      </c>
      <c r="G4" s="2584"/>
      <c r="H4" s="952" t="s">
        <v>261</v>
      </c>
      <c r="I4" s="662"/>
      <c r="J4" s="616"/>
      <c r="K4" s="616"/>
      <c r="L4" s="616"/>
      <c r="M4" s="617"/>
    </row>
    <row r="5" spans="1:13" ht="15.75">
      <c r="A5" s="2595"/>
      <c r="B5" s="122" t="s">
        <v>711</v>
      </c>
      <c r="C5" s="952" t="s">
        <v>261</v>
      </c>
      <c r="D5" s="616"/>
      <c r="E5" s="616"/>
      <c r="F5" s="616"/>
      <c r="G5" s="616"/>
      <c r="H5" s="616"/>
      <c r="I5" s="616"/>
      <c r="J5" s="616"/>
      <c r="K5" s="616"/>
      <c r="L5" s="616"/>
      <c r="M5" s="617"/>
    </row>
    <row r="6" spans="1:13" ht="15.75">
      <c r="A6" s="2595"/>
      <c r="B6" s="122" t="s">
        <v>712</v>
      </c>
      <c r="C6" s="952" t="s">
        <v>261</v>
      </c>
      <c r="D6" s="616"/>
      <c r="E6" s="616"/>
      <c r="F6" s="616"/>
      <c r="G6" s="616"/>
      <c r="H6" s="616"/>
      <c r="I6" s="616"/>
      <c r="J6" s="616"/>
      <c r="K6" s="616"/>
      <c r="L6" s="616"/>
      <c r="M6" s="617"/>
    </row>
    <row r="7" spans="1:13" ht="15.75">
      <c r="A7" s="2595"/>
      <c r="B7" s="124" t="s">
        <v>713</v>
      </c>
      <c r="C7" s="2598" t="s">
        <v>22</v>
      </c>
      <c r="D7" s="2599"/>
      <c r="E7" s="113"/>
      <c r="F7" s="113"/>
      <c r="G7" s="114"/>
      <c r="H7" s="86" t="s">
        <v>230</v>
      </c>
      <c r="I7" s="2600" t="s">
        <v>38</v>
      </c>
      <c r="J7" s="2599"/>
      <c r="K7" s="2599"/>
      <c r="L7" s="2599"/>
      <c r="M7" s="2601"/>
    </row>
    <row r="8" spans="1:13" ht="15.75">
      <c r="A8" s="2595"/>
      <c r="B8" s="2605" t="s">
        <v>714</v>
      </c>
      <c r="C8" s="715"/>
      <c r="D8" s="716"/>
      <c r="E8" s="716"/>
      <c r="F8" s="716"/>
      <c r="G8" s="716"/>
      <c r="H8" s="716"/>
      <c r="I8" s="716"/>
      <c r="J8" s="716"/>
      <c r="K8" s="716"/>
      <c r="L8" s="115"/>
      <c r="M8" s="116"/>
    </row>
    <row r="9" spans="1:13" ht="15.75">
      <c r="A9" s="2595"/>
      <c r="B9" s="2606"/>
      <c r="C9" s="3264" t="s">
        <v>1357</v>
      </c>
      <c r="D9" s="3265"/>
      <c r="E9" s="10"/>
      <c r="F9" s="2590"/>
      <c r="G9" s="2590"/>
      <c r="H9" s="10"/>
      <c r="I9" s="2590"/>
      <c r="J9" s="2590"/>
      <c r="K9" s="10"/>
      <c r="L9" s="8"/>
      <c r="M9" s="107"/>
    </row>
    <row r="10" spans="1:13" ht="15.75">
      <c r="A10" s="2595"/>
      <c r="B10" s="2607"/>
      <c r="C10" s="2589" t="s">
        <v>716</v>
      </c>
      <c r="D10" s="2590"/>
      <c r="E10" s="633"/>
      <c r="F10" s="2590" t="s">
        <v>716</v>
      </c>
      <c r="G10" s="2590"/>
      <c r="H10" s="633"/>
      <c r="I10" s="2590" t="s">
        <v>716</v>
      </c>
      <c r="J10" s="2590"/>
      <c r="K10" s="633"/>
      <c r="L10" s="117"/>
      <c r="M10" s="118"/>
    </row>
    <row r="11" spans="1:13" ht="15.75">
      <c r="A11" s="2595"/>
      <c r="B11" s="282" t="s">
        <v>717</v>
      </c>
      <c r="C11" s="3266" t="s">
        <v>1358</v>
      </c>
      <c r="D11" s="2575"/>
      <c r="E11" s="2575"/>
      <c r="F11" s="2575"/>
      <c r="G11" s="2575"/>
      <c r="H11" s="2575"/>
      <c r="I11" s="2575"/>
      <c r="J11" s="2575"/>
      <c r="K11" s="2575"/>
      <c r="L11" s="2575"/>
      <c r="M11" s="2576"/>
    </row>
    <row r="12" spans="1:13" ht="36" customHeight="1">
      <c r="A12" s="2595"/>
      <c r="B12" s="124" t="s">
        <v>887</v>
      </c>
      <c r="C12" s="2577" t="s">
        <v>1359</v>
      </c>
      <c r="D12" s="2578"/>
      <c r="E12" s="2578"/>
      <c r="F12" s="2578"/>
      <c r="G12" s="2578"/>
      <c r="H12" s="2578"/>
      <c r="I12" s="2578"/>
      <c r="J12" s="2578"/>
      <c r="K12" s="2578"/>
      <c r="L12" s="2578"/>
      <c r="M12" s="2579"/>
    </row>
    <row r="13" spans="1:13" ht="47.25" customHeight="1">
      <c r="A13" s="2595"/>
      <c r="B13" s="124" t="s">
        <v>889</v>
      </c>
      <c r="C13" s="2767" t="s">
        <v>411</v>
      </c>
      <c r="D13" s="2603"/>
      <c r="E13" s="2603"/>
      <c r="F13" s="2603"/>
      <c r="G13" s="2603"/>
      <c r="H13" s="2603"/>
      <c r="I13" s="2603"/>
      <c r="J13" s="2603"/>
      <c r="K13" s="2603"/>
      <c r="L13" s="2603"/>
      <c r="M13" s="2768"/>
    </row>
    <row r="14" spans="1:13" ht="30.75" customHeight="1">
      <c r="A14" s="2595"/>
      <c r="B14" s="2605" t="s">
        <v>890</v>
      </c>
      <c r="C14" s="3273" t="s">
        <v>263</v>
      </c>
      <c r="D14" s="3135"/>
      <c r="E14" s="106" t="s">
        <v>108</v>
      </c>
      <c r="F14" s="3134" t="s">
        <v>263</v>
      </c>
      <c r="G14" s="3135"/>
      <c r="H14" s="3135"/>
      <c r="I14" s="3135"/>
      <c r="J14" s="3135"/>
      <c r="K14" s="3135"/>
      <c r="L14" s="3135"/>
      <c r="M14" s="3274"/>
    </row>
    <row r="15" spans="1:13" ht="15.75">
      <c r="A15" s="2595"/>
      <c r="B15" s="2606"/>
      <c r="C15" s="3273"/>
      <c r="D15" s="3135"/>
      <c r="E15" s="3135"/>
      <c r="F15" s="3135"/>
      <c r="G15" s="3135"/>
      <c r="H15" s="3135"/>
      <c r="I15" s="3135"/>
      <c r="J15" s="3135"/>
      <c r="K15" s="3135"/>
      <c r="L15" s="3135"/>
      <c r="M15" s="3274"/>
    </row>
    <row r="16" spans="1:13" ht="15.75">
      <c r="A16" s="3271" t="s">
        <v>719</v>
      </c>
      <c r="B16" s="35" t="s">
        <v>217</v>
      </c>
      <c r="C16" s="2586" t="s">
        <v>257</v>
      </c>
      <c r="D16" s="2587"/>
      <c r="E16" s="2587"/>
      <c r="F16" s="2587"/>
      <c r="G16" s="2587"/>
      <c r="H16" s="2587"/>
      <c r="I16" s="2587"/>
      <c r="J16" s="2587"/>
      <c r="K16" s="2587"/>
      <c r="L16" s="2587"/>
      <c r="M16" s="2588"/>
    </row>
    <row r="17" spans="1:13" ht="35.25" customHeight="1">
      <c r="A17" s="3272"/>
      <c r="B17" s="35" t="s">
        <v>892</v>
      </c>
      <c r="C17" s="2639" t="s">
        <v>1360</v>
      </c>
      <c r="D17" s="2640"/>
      <c r="E17" s="2640"/>
      <c r="F17" s="2640"/>
      <c r="G17" s="2640"/>
      <c r="H17" s="2640"/>
      <c r="I17" s="2640"/>
      <c r="J17" s="2640"/>
      <c r="K17" s="2640"/>
      <c r="L17" s="2640"/>
      <c r="M17" s="3267"/>
    </row>
    <row r="18" spans="1:13" ht="15.75">
      <c r="A18" s="3272"/>
      <c r="B18" s="2608" t="s">
        <v>720</v>
      </c>
      <c r="C18" s="119"/>
      <c r="D18" s="168"/>
      <c r="E18" s="168"/>
      <c r="F18" s="168"/>
      <c r="G18" s="168"/>
      <c r="H18" s="168"/>
      <c r="I18" s="168"/>
      <c r="J18" s="168"/>
      <c r="K18" s="168"/>
      <c r="L18" s="168"/>
      <c r="M18" s="63"/>
    </row>
    <row r="19" spans="1:13" ht="15.75">
      <c r="A19" s="3272"/>
      <c r="B19" s="2609"/>
      <c r="C19" s="92"/>
      <c r="D19" s="64"/>
      <c r="E19" s="5"/>
      <c r="F19" s="64"/>
      <c r="G19" s="5"/>
      <c r="H19" s="64"/>
      <c r="I19" s="5"/>
      <c r="J19" s="64"/>
      <c r="K19" s="5"/>
      <c r="L19" s="5"/>
      <c r="M19" s="65"/>
    </row>
    <row r="20" spans="1:13" ht="31.5">
      <c r="A20" s="3272"/>
      <c r="B20" s="2609"/>
      <c r="C20" s="93" t="s">
        <v>721</v>
      </c>
      <c r="D20" s="66"/>
      <c r="E20" s="67" t="s">
        <v>722</v>
      </c>
      <c r="F20" s="66"/>
      <c r="G20" s="67" t="s">
        <v>723</v>
      </c>
      <c r="H20" s="66"/>
      <c r="I20" s="67" t="s">
        <v>724</v>
      </c>
      <c r="J20" s="120"/>
      <c r="K20" s="67"/>
      <c r="L20" s="67"/>
      <c r="M20" s="85"/>
    </row>
    <row r="21" spans="1:13" ht="15.75">
      <c r="A21" s="3272"/>
      <c r="B21" s="2609"/>
      <c r="C21" s="93" t="s">
        <v>725</v>
      </c>
      <c r="D21" s="524"/>
      <c r="E21" s="67" t="s">
        <v>726</v>
      </c>
      <c r="F21" s="68"/>
      <c r="G21" s="67" t="s">
        <v>727</v>
      </c>
      <c r="H21" s="68"/>
      <c r="I21" s="67"/>
      <c r="J21" s="87"/>
      <c r="K21" s="67"/>
      <c r="L21" s="67"/>
      <c r="M21" s="85"/>
    </row>
    <row r="22" spans="1:13" ht="15.75">
      <c r="A22" s="3272"/>
      <c r="B22" s="2609"/>
      <c r="C22" s="93" t="s">
        <v>728</v>
      </c>
      <c r="D22" s="524" t="s">
        <v>730</v>
      </c>
      <c r="E22" s="67" t="s">
        <v>729</v>
      </c>
      <c r="F22" s="524"/>
      <c r="G22" s="67"/>
      <c r="H22" s="87"/>
      <c r="I22" s="67"/>
      <c r="J22" s="87"/>
      <c r="K22" s="67"/>
      <c r="L22" s="67"/>
      <c r="M22" s="85"/>
    </row>
    <row r="23" spans="1:13" ht="15.75">
      <c r="A23" s="3272"/>
      <c r="B23" s="2609"/>
      <c r="C23" s="93" t="s">
        <v>105</v>
      </c>
      <c r="D23" s="68"/>
      <c r="E23" s="67" t="s">
        <v>731</v>
      </c>
      <c r="F23" s="664"/>
      <c r="G23" s="664"/>
      <c r="H23" s="664"/>
      <c r="I23" s="664"/>
      <c r="J23" s="664"/>
      <c r="K23" s="664"/>
      <c r="L23" s="664"/>
      <c r="M23" s="424"/>
    </row>
    <row r="24" spans="1:13" ht="15.75">
      <c r="A24" s="3272"/>
      <c r="B24" s="2610"/>
      <c r="C24" s="94"/>
      <c r="D24" s="69"/>
      <c r="E24" s="69"/>
      <c r="F24" s="69"/>
      <c r="G24" s="69"/>
      <c r="H24" s="69"/>
      <c r="I24" s="69"/>
      <c r="J24" s="69"/>
      <c r="K24" s="69"/>
      <c r="L24" s="69"/>
      <c r="M24" s="70"/>
    </row>
    <row r="25" spans="1:13" ht="15.75">
      <c r="A25" s="3272"/>
      <c r="B25" s="2608" t="s">
        <v>733</v>
      </c>
      <c r="C25" s="95"/>
      <c r="D25" s="71"/>
      <c r="E25" s="71"/>
      <c r="F25" s="71"/>
      <c r="G25" s="71"/>
      <c r="H25" s="71"/>
      <c r="I25" s="71"/>
      <c r="J25" s="71"/>
      <c r="K25" s="71"/>
      <c r="L25" s="115"/>
      <c r="M25" s="116"/>
    </row>
    <row r="26" spans="1:13" ht="15.75">
      <c r="A26" s="3272"/>
      <c r="B26" s="2609"/>
      <c r="C26" s="93" t="s">
        <v>734</v>
      </c>
      <c r="D26" s="68"/>
      <c r="E26" s="72"/>
      <c r="F26" s="67" t="s">
        <v>735</v>
      </c>
      <c r="G26" s="524"/>
      <c r="H26" s="72"/>
      <c r="I26" s="67" t="s">
        <v>736</v>
      </c>
      <c r="J26" s="524" t="s">
        <v>730</v>
      </c>
      <c r="K26" s="72"/>
      <c r="L26" s="8"/>
      <c r="M26" s="107"/>
    </row>
    <row r="27" spans="1:13" ht="15.75">
      <c r="A27" s="3272"/>
      <c r="B27" s="2609"/>
      <c r="C27" s="93" t="s">
        <v>737</v>
      </c>
      <c r="D27" s="73"/>
      <c r="E27" s="8"/>
      <c r="F27" s="67" t="s">
        <v>738</v>
      </c>
      <c r="G27" s="68"/>
      <c r="H27" s="8"/>
      <c r="I27" s="9"/>
      <c r="J27" s="8"/>
      <c r="K27" s="10"/>
      <c r="L27" s="8"/>
      <c r="M27" s="107"/>
    </row>
    <row r="28" spans="1:13" ht="15.75">
      <c r="A28" s="3272"/>
      <c r="B28" s="2610"/>
      <c r="C28" s="96"/>
      <c r="D28" s="74"/>
      <c r="E28" s="74"/>
      <c r="F28" s="74"/>
      <c r="G28" s="74"/>
      <c r="H28" s="74"/>
      <c r="I28" s="74"/>
      <c r="J28" s="74"/>
      <c r="K28" s="74"/>
      <c r="L28" s="117"/>
      <c r="M28" s="118"/>
    </row>
    <row r="29" spans="1:13" ht="15.75">
      <c r="A29" s="3272"/>
      <c r="B29" s="123" t="s">
        <v>739</v>
      </c>
      <c r="C29" s="97"/>
      <c r="D29" s="84"/>
      <c r="E29" s="84"/>
      <c r="F29" s="84"/>
      <c r="G29" s="84"/>
      <c r="H29" s="84"/>
      <c r="I29" s="84"/>
      <c r="J29" s="84"/>
      <c r="K29" s="84"/>
      <c r="L29" s="84"/>
      <c r="M29" s="98"/>
    </row>
    <row r="30" spans="1:13" ht="15.75">
      <c r="A30" s="3272"/>
      <c r="B30" s="123"/>
      <c r="C30" s="99" t="s">
        <v>740</v>
      </c>
      <c r="D30" s="76" t="s">
        <v>259</v>
      </c>
      <c r="E30" s="72"/>
      <c r="F30" s="77" t="s">
        <v>741</v>
      </c>
      <c r="G30" s="68" t="s">
        <v>259</v>
      </c>
      <c r="H30" s="72"/>
      <c r="I30" s="77" t="s">
        <v>742</v>
      </c>
      <c r="J30" s="618" t="s">
        <v>259</v>
      </c>
      <c r="K30" s="619"/>
      <c r="L30" s="620"/>
      <c r="M30" s="75"/>
    </row>
    <row r="31" spans="1:13" ht="15.75">
      <c r="A31" s="3272"/>
      <c r="B31" s="122"/>
      <c r="C31" s="94"/>
      <c r="D31" s="69"/>
      <c r="E31" s="69"/>
      <c r="F31" s="69"/>
      <c r="G31" s="69"/>
      <c r="H31" s="69"/>
      <c r="I31" s="69"/>
      <c r="J31" s="69"/>
      <c r="K31" s="69"/>
      <c r="L31" s="69"/>
      <c r="M31" s="70"/>
    </row>
    <row r="32" spans="1:13" ht="15.75">
      <c r="A32" s="3272"/>
      <c r="B32" s="2608" t="s">
        <v>744</v>
      </c>
      <c r="C32" s="100"/>
      <c r="D32" s="78"/>
      <c r="E32" s="78"/>
      <c r="F32" s="78"/>
      <c r="G32" s="78"/>
      <c r="H32" s="78"/>
      <c r="I32" s="78"/>
      <c r="J32" s="78"/>
      <c r="K32" s="78"/>
      <c r="L32" s="115"/>
      <c r="M32" s="116"/>
    </row>
    <row r="33" spans="1:13" ht="15.75">
      <c r="A33" s="3272"/>
      <c r="B33" s="2609"/>
      <c r="C33" s="101" t="s">
        <v>745</v>
      </c>
      <c r="D33" s="52">
        <v>2022</v>
      </c>
      <c r="E33" s="11"/>
      <c r="F33" s="72" t="s">
        <v>746</v>
      </c>
      <c r="G33" s="79" t="s">
        <v>1361</v>
      </c>
      <c r="H33" s="11"/>
      <c r="I33" s="77"/>
      <c r="J33" s="11"/>
      <c r="K33" s="11"/>
      <c r="L33" s="8"/>
      <c r="M33" s="107"/>
    </row>
    <row r="34" spans="1:13" ht="15.75">
      <c r="A34" s="3272"/>
      <c r="B34" s="2610"/>
      <c r="C34" s="94"/>
      <c r="D34" s="80"/>
      <c r="E34" s="81"/>
      <c r="F34" s="69"/>
      <c r="G34" s="81"/>
      <c r="H34" s="81"/>
      <c r="I34" s="82"/>
      <c r="J34" s="81"/>
      <c r="K34" s="81"/>
      <c r="L34" s="117"/>
      <c r="M34" s="118"/>
    </row>
    <row r="35" spans="1:13" ht="15.75">
      <c r="A35" s="3272"/>
      <c r="B35" s="2608" t="s">
        <v>748</v>
      </c>
      <c r="C35" s="102"/>
      <c r="D35" s="628"/>
      <c r="E35" s="628"/>
      <c r="F35" s="628"/>
      <c r="G35" s="628"/>
      <c r="H35" s="628"/>
      <c r="I35" s="628"/>
      <c r="J35" s="628"/>
      <c r="K35" s="628"/>
      <c r="L35" s="628"/>
      <c r="M35" s="103"/>
    </row>
    <row r="36" spans="1:13" ht="15.75">
      <c r="A36" s="3272"/>
      <c r="B36" s="2609"/>
      <c r="C36" s="104"/>
      <c r="D36" s="126" t="s">
        <v>749</v>
      </c>
      <c r="E36" s="126"/>
      <c r="F36" s="126" t="s">
        <v>750</v>
      </c>
      <c r="G36" s="126"/>
      <c r="H36" s="33" t="s">
        <v>751</v>
      </c>
      <c r="I36" s="33"/>
      <c r="J36" s="33" t="s">
        <v>752</v>
      </c>
      <c r="K36" s="126"/>
      <c r="L36" s="126" t="s">
        <v>753</v>
      </c>
      <c r="M36" s="629"/>
    </row>
    <row r="37" spans="1:13" ht="15.75">
      <c r="A37" s="3272"/>
      <c r="B37" s="2609"/>
      <c r="C37" s="104"/>
      <c r="D37" s="646"/>
      <c r="E37" s="660"/>
      <c r="F37" s="646"/>
      <c r="G37" s="660">
        <v>1</v>
      </c>
      <c r="H37" s="646"/>
      <c r="I37" s="660"/>
      <c r="J37" s="646"/>
      <c r="K37" s="660"/>
      <c r="L37" s="646"/>
      <c r="M37" s="682"/>
    </row>
    <row r="38" spans="1:13" ht="15.75">
      <c r="A38" s="3272"/>
      <c r="B38" s="2609"/>
      <c r="C38" s="104"/>
      <c r="D38" s="126" t="s">
        <v>983</v>
      </c>
      <c r="E38" s="126"/>
      <c r="F38" s="126" t="s">
        <v>984</v>
      </c>
      <c r="G38" s="126"/>
      <c r="H38" s="33" t="s">
        <v>985</v>
      </c>
      <c r="I38" s="33"/>
      <c r="J38" s="33" t="s">
        <v>986</v>
      </c>
      <c r="K38" s="126"/>
      <c r="L38" s="126" t="s">
        <v>987</v>
      </c>
      <c r="M38" s="65"/>
    </row>
    <row r="39" spans="1:13" ht="15.75">
      <c r="A39" s="3272"/>
      <c r="B39" s="2609"/>
      <c r="C39" s="104"/>
      <c r="D39" s="646"/>
      <c r="E39" s="660"/>
      <c r="F39" s="646"/>
      <c r="G39" s="660"/>
      <c r="H39" s="646"/>
      <c r="I39" s="660"/>
      <c r="J39" s="646"/>
      <c r="K39" s="660"/>
      <c r="L39" s="646"/>
      <c r="M39" s="682"/>
    </row>
    <row r="40" spans="1:13" ht="15.75">
      <c r="A40" s="3272"/>
      <c r="B40" s="2609"/>
      <c r="C40" s="104"/>
      <c r="D40" s="126" t="s">
        <v>988</v>
      </c>
      <c r="E40" s="126"/>
      <c r="F40" s="126" t="s">
        <v>989</v>
      </c>
      <c r="G40" s="126"/>
      <c r="H40" s="33" t="s">
        <v>990</v>
      </c>
      <c r="I40" s="33"/>
      <c r="J40" s="33" t="s">
        <v>991</v>
      </c>
      <c r="K40" s="126"/>
      <c r="L40" s="126" t="s">
        <v>806</v>
      </c>
      <c r="M40" s="65"/>
    </row>
    <row r="41" spans="1:13" ht="15.75">
      <c r="A41" s="3272"/>
      <c r="B41" s="2609"/>
      <c r="C41" s="104"/>
      <c r="D41" s="646"/>
      <c r="E41" s="660"/>
      <c r="F41" s="646"/>
      <c r="G41" s="660"/>
      <c r="H41" s="646"/>
      <c r="I41" s="660"/>
      <c r="J41" s="646"/>
      <c r="K41" s="660"/>
      <c r="L41" s="646"/>
      <c r="M41" s="682"/>
    </row>
    <row r="42" spans="1:13" ht="15.75">
      <c r="A42" s="3272"/>
      <c r="B42" s="2609"/>
      <c r="C42" s="104"/>
      <c r="D42" s="62" t="s">
        <v>806</v>
      </c>
      <c r="E42" s="667"/>
      <c r="F42" s="62" t="s">
        <v>754</v>
      </c>
      <c r="G42" s="667"/>
      <c r="H42" s="88"/>
      <c r="I42" s="647"/>
      <c r="J42" s="88"/>
      <c r="K42" s="647"/>
      <c r="L42" s="88"/>
      <c r="M42" s="89"/>
    </row>
    <row r="43" spans="1:13" ht="15.75">
      <c r="A43" s="3272"/>
      <c r="B43" s="2609"/>
      <c r="C43" s="104"/>
      <c r="D43" s="523">
        <v>2022</v>
      </c>
      <c r="E43" s="552"/>
      <c r="F43" s="2628">
        <v>1</v>
      </c>
      <c r="G43" s="2629"/>
      <c r="H43" s="2630"/>
      <c r="I43" s="2630"/>
      <c r="J43" s="661"/>
      <c r="K43" s="126"/>
      <c r="L43" s="661"/>
      <c r="M43" s="634"/>
    </row>
    <row r="44" spans="1:13" ht="15.75">
      <c r="A44" s="3272"/>
      <c r="B44" s="2609"/>
      <c r="C44" s="105"/>
      <c r="D44" s="62"/>
      <c r="E44" s="667"/>
      <c r="F44" s="62"/>
      <c r="G44" s="667"/>
      <c r="H44" s="645"/>
      <c r="I44" s="648"/>
      <c r="J44" s="645"/>
      <c r="K44" s="648"/>
      <c r="L44" s="645"/>
      <c r="M44" s="91"/>
    </row>
    <row r="45" spans="1:13" ht="15.75">
      <c r="A45" s="3272"/>
      <c r="B45" s="2608" t="s">
        <v>755</v>
      </c>
      <c r="C45" s="95"/>
      <c r="D45" s="71"/>
      <c r="E45" s="71"/>
      <c r="F45" s="71"/>
      <c r="G45" s="71"/>
      <c r="H45" s="71"/>
      <c r="I45" s="71"/>
      <c r="J45" s="71"/>
      <c r="K45" s="71"/>
      <c r="L45" s="8"/>
      <c r="M45" s="107"/>
    </row>
    <row r="46" spans="1:13" ht="15.75">
      <c r="A46" s="3272"/>
      <c r="B46" s="2609"/>
      <c r="C46" s="108"/>
      <c r="D46" s="12" t="s">
        <v>93</v>
      </c>
      <c r="E46" s="83" t="s">
        <v>95</v>
      </c>
      <c r="F46" s="2614" t="s">
        <v>756</v>
      </c>
      <c r="G46" s="2615"/>
      <c r="H46" s="2615"/>
      <c r="I46" s="2615"/>
      <c r="J46" s="2615"/>
      <c r="K46" s="109" t="s">
        <v>757</v>
      </c>
      <c r="L46" s="2651"/>
      <c r="M46" s="2652"/>
    </row>
    <row r="47" spans="1:13" ht="15.75">
      <c r="A47" s="3272"/>
      <c r="B47" s="2609"/>
      <c r="C47" s="108"/>
      <c r="D47" s="110"/>
      <c r="E47" s="524" t="s">
        <v>822</v>
      </c>
      <c r="F47" s="2614"/>
      <c r="G47" s="2615"/>
      <c r="H47" s="2615"/>
      <c r="I47" s="2615"/>
      <c r="J47" s="2615"/>
      <c r="K47" s="8"/>
      <c r="L47" s="2653"/>
      <c r="M47" s="2654"/>
    </row>
    <row r="48" spans="1:13" ht="15.75">
      <c r="A48" s="3272"/>
      <c r="B48" s="2610"/>
      <c r="C48" s="32"/>
      <c r="D48" s="117"/>
      <c r="E48" s="117"/>
      <c r="F48" s="117"/>
      <c r="G48" s="117"/>
      <c r="H48" s="117"/>
      <c r="I48" s="117"/>
      <c r="J48" s="117"/>
      <c r="K48" s="117"/>
      <c r="L48" s="8"/>
      <c r="M48" s="107"/>
    </row>
    <row r="49" spans="1:13" ht="15.75">
      <c r="A49" s="3272"/>
      <c r="B49" s="124" t="s">
        <v>758</v>
      </c>
      <c r="C49" s="2639" t="s">
        <v>1362</v>
      </c>
      <c r="D49" s="2640"/>
      <c r="E49" s="2640"/>
      <c r="F49" s="2640"/>
      <c r="G49" s="2640"/>
      <c r="H49" s="2640"/>
      <c r="I49" s="2640"/>
      <c r="J49" s="2640"/>
      <c r="K49" s="2640"/>
      <c r="L49" s="2640"/>
      <c r="M49" s="3267"/>
    </row>
    <row r="50" spans="1:13" ht="15.75">
      <c r="A50" s="3272"/>
      <c r="B50" s="35" t="s">
        <v>760</v>
      </c>
      <c r="C50" s="2639" t="s">
        <v>1363</v>
      </c>
      <c r="D50" s="2640"/>
      <c r="E50" s="2640"/>
      <c r="F50" s="2640"/>
      <c r="G50" s="2640"/>
      <c r="H50" s="2640"/>
      <c r="I50" s="2640"/>
      <c r="J50" s="2640"/>
      <c r="K50" s="2640"/>
      <c r="L50" s="2640"/>
      <c r="M50" s="3267"/>
    </row>
    <row r="51" spans="1:13" ht="15.75">
      <c r="A51" s="3272"/>
      <c r="B51" s="35" t="s">
        <v>762</v>
      </c>
      <c r="C51" s="625">
        <v>30</v>
      </c>
      <c r="D51" s="626"/>
      <c r="E51" s="626"/>
      <c r="F51" s="626"/>
      <c r="G51" s="626"/>
      <c r="H51" s="626"/>
      <c r="I51" s="626"/>
      <c r="J51" s="626"/>
      <c r="K51" s="626"/>
      <c r="L51" s="626"/>
      <c r="M51" s="627"/>
    </row>
    <row r="52" spans="1:13" ht="15.75">
      <c r="A52" s="3272"/>
      <c r="B52" s="35" t="s">
        <v>764</v>
      </c>
      <c r="C52" s="626" t="s">
        <v>1147</v>
      </c>
      <c r="D52" s="697"/>
      <c r="E52" s="626"/>
      <c r="F52" s="626"/>
      <c r="H52" s="626"/>
      <c r="I52" s="626"/>
      <c r="J52" s="626"/>
      <c r="K52" s="626"/>
      <c r="L52" s="626"/>
      <c r="M52" s="627"/>
    </row>
    <row r="53" spans="1:13" ht="15.75">
      <c r="A53" s="2616" t="s">
        <v>765</v>
      </c>
      <c r="B53" s="37" t="s">
        <v>766</v>
      </c>
      <c r="C53" s="3268" t="s">
        <v>1364</v>
      </c>
      <c r="D53" s="2737"/>
      <c r="E53" s="2737"/>
      <c r="F53" s="2737"/>
      <c r="G53" s="2737"/>
      <c r="H53" s="2737"/>
      <c r="I53" s="2737"/>
      <c r="J53" s="2737"/>
      <c r="K53" s="2737"/>
      <c r="L53" s="2737"/>
      <c r="M53" s="3269"/>
    </row>
    <row r="54" spans="1:13" ht="15.75">
      <c r="A54" s="2617"/>
      <c r="B54" s="37" t="s">
        <v>767</v>
      </c>
      <c r="C54" s="3268" t="s">
        <v>1365</v>
      </c>
      <c r="D54" s="2737"/>
      <c r="E54" s="2737"/>
      <c r="F54" s="2737"/>
      <c r="G54" s="2737"/>
      <c r="H54" s="2737"/>
      <c r="I54" s="2737"/>
      <c r="J54" s="2737"/>
      <c r="K54" s="2737"/>
      <c r="L54" s="2737"/>
      <c r="M54" s="3269"/>
    </row>
    <row r="55" spans="1:13" ht="15.75">
      <c r="A55" s="2617"/>
      <c r="B55" s="37" t="s">
        <v>769</v>
      </c>
      <c r="C55" s="3268" t="s">
        <v>38</v>
      </c>
      <c r="D55" s="2737"/>
      <c r="E55" s="2737"/>
      <c r="F55" s="2737"/>
      <c r="G55" s="2737"/>
      <c r="H55" s="2737"/>
      <c r="I55" s="2737"/>
      <c r="J55" s="2737"/>
      <c r="K55" s="2737"/>
      <c r="L55" s="2737"/>
      <c r="M55" s="3269"/>
    </row>
    <row r="56" spans="1:13" ht="15.75">
      <c r="A56" s="2617"/>
      <c r="B56" s="38" t="s">
        <v>770</v>
      </c>
      <c r="C56" s="3268" t="s">
        <v>517</v>
      </c>
      <c r="D56" s="2737"/>
      <c r="E56" s="2737"/>
      <c r="F56" s="2737"/>
      <c r="G56" s="2737"/>
      <c r="H56" s="2737"/>
      <c r="I56" s="2737"/>
      <c r="J56" s="2737"/>
      <c r="K56" s="2737"/>
      <c r="L56" s="2737"/>
      <c r="M56" s="3269"/>
    </row>
    <row r="57" spans="1:13" ht="15.75">
      <c r="A57" s="2617"/>
      <c r="B57" s="37" t="s">
        <v>771</v>
      </c>
      <c r="C57" s="3270" t="s">
        <v>519</v>
      </c>
      <c r="D57" s="2737"/>
      <c r="E57" s="2737"/>
      <c r="F57" s="2737"/>
      <c r="G57" s="2737"/>
      <c r="H57" s="2737"/>
      <c r="I57" s="2737"/>
      <c r="J57" s="2737"/>
      <c r="K57" s="2737"/>
      <c r="L57" s="2737"/>
      <c r="M57" s="3269"/>
    </row>
    <row r="58" spans="1:13" ht="15.75">
      <c r="A58" s="2824"/>
      <c r="B58" s="37" t="s">
        <v>773</v>
      </c>
      <c r="C58" s="3268" t="s">
        <v>1366</v>
      </c>
      <c r="D58" s="2737"/>
      <c r="E58" s="2737"/>
      <c r="F58" s="2737"/>
      <c r="G58" s="2737"/>
      <c r="H58" s="2737"/>
      <c r="I58" s="2737"/>
      <c r="J58" s="2737"/>
      <c r="K58" s="2737"/>
      <c r="L58" s="2737"/>
      <c r="M58" s="3269"/>
    </row>
    <row r="59" spans="1:13" ht="15.75">
      <c r="A59" s="2616" t="s">
        <v>774</v>
      </c>
      <c r="B59" s="39" t="s">
        <v>775</v>
      </c>
      <c r="C59" s="3268" t="s">
        <v>1367</v>
      </c>
      <c r="D59" s="2737"/>
      <c r="E59" s="2737"/>
      <c r="F59" s="2737"/>
      <c r="G59" s="2737"/>
      <c r="H59" s="2737"/>
      <c r="I59" s="2737"/>
      <c r="J59" s="2737"/>
      <c r="K59" s="2737"/>
      <c r="L59" s="2737"/>
      <c r="M59" s="3269"/>
    </row>
    <row r="60" spans="1:13" ht="15.75">
      <c r="A60" s="2617"/>
      <c r="B60" s="39" t="s">
        <v>777</v>
      </c>
      <c r="C60" s="3268" t="s">
        <v>1368</v>
      </c>
      <c r="D60" s="2737"/>
      <c r="E60" s="2737"/>
      <c r="F60" s="2737"/>
      <c r="G60" s="2737"/>
      <c r="H60" s="2737"/>
      <c r="I60" s="2737"/>
      <c r="J60" s="2737"/>
      <c r="K60" s="2737"/>
      <c r="L60" s="2737"/>
      <c r="M60" s="3269"/>
    </row>
    <row r="61" spans="1:13" ht="15.75">
      <c r="A61" s="2617"/>
      <c r="B61" s="40" t="s">
        <v>230</v>
      </c>
      <c r="C61" s="3268" t="s">
        <v>38</v>
      </c>
      <c r="D61" s="2737"/>
      <c r="E61" s="2737"/>
      <c r="F61" s="2737"/>
      <c r="G61" s="2737"/>
      <c r="H61" s="2737"/>
      <c r="I61" s="2737"/>
      <c r="J61" s="2737"/>
      <c r="K61" s="2737"/>
      <c r="L61" s="2737"/>
      <c r="M61" s="3269"/>
    </row>
    <row r="62" spans="1:13" ht="15.75">
      <c r="A62" s="121" t="s">
        <v>780</v>
      </c>
      <c r="B62" s="41"/>
      <c r="C62" s="2574"/>
      <c r="D62" s="2634"/>
      <c r="E62" s="2634"/>
      <c r="F62" s="2634"/>
      <c r="G62" s="2634"/>
      <c r="H62" s="2634"/>
      <c r="I62" s="2634"/>
      <c r="J62" s="2634"/>
      <c r="K62" s="2634"/>
      <c r="L62" s="2634"/>
      <c r="M62" s="2635"/>
    </row>
  </sheetData>
  <mergeCells count="48">
    <mergeCell ref="A1:M1"/>
    <mergeCell ref="A59:A61"/>
    <mergeCell ref="C59:M59"/>
    <mergeCell ref="C60:M60"/>
    <mergeCell ref="C61:M61"/>
    <mergeCell ref="B14:B15"/>
    <mergeCell ref="C14:D14"/>
    <mergeCell ref="F14:M14"/>
    <mergeCell ref="C15:M15"/>
    <mergeCell ref="B32:B34"/>
    <mergeCell ref="B35:B44"/>
    <mergeCell ref="F43:G43"/>
    <mergeCell ref="H43:I43"/>
    <mergeCell ref="B45:B48"/>
    <mergeCell ref="F46:F47"/>
    <mergeCell ref="G46:J47"/>
    <mergeCell ref="C62:M62"/>
    <mergeCell ref="L46:M47"/>
    <mergeCell ref="C49:M49"/>
    <mergeCell ref="C50:M50"/>
    <mergeCell ref="A53:A58"/>
    <mergeCell ref="C53:M53"/>
    <mergeCell ref="C54:M54"/>
    <mergeCell ref="C55:M55"/>
    <mergeCell ref="C56:M56"/>
    <mergeCell ref="C57:M57"/>
    <mergeCell ref="C58:M58"/>
    <mergeCell ref="A16:A52"/>
    <mergeCell ref="C16:M16"/>
    <mergeCell ref="C17:M17"/>
    <mergeCell ref="B18:B24"/>
    <mergeCell ref="B25:B28"/>
    <mergeCell ref="C13:M13"/>
    <mergeCell ref="A2:A15"/>
    <mergeCell ref="C2:M2"/>
    <mergeCell ref="C3:M3"/>
    <mergeCell ref="F4:G4"/>
    <mergeCell ref="C7:D7"/>
    <mergeCell ref="I7:M7"/>
    <mergeCell ref="B8:B10"/>
    <mergeCell ref="C9:D9"/>
    <mergeCell ref="F9:G9"/>
    <mergeCell ref="I9:J9"/>
    <mergeCell ref="C10:D10"/>
    <mergeCell ref="F10:G10"/>
    <mergeCell ref="I10:J10"/>
    <mergeCell ref="C11:M11"/>
    <mergeCell ref="C12:M12"/>
  </mergeCells>
  <dataValidations disablePrompts="1" count="7">
    <dataValidation type="list" allowBlank="1" showInputMessage="1" showErrorMessage="1" sqref="I7:M7" xr:uid="{00000000-0002-0000-2C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2C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2C00-000002000000}"/>
    <dataValidation allowBlank="1" showInputMessage="1" showErrorMessage="1" prompt="Identifique la meta ODS a que le apunta el indicador de producto. Seleccione de la lista desplegable." sqref="E14" xr:uid="{00000000-0002-0000-2C00-000003000000}"/>
    <dataValidation allowBlank="1" showInputMessage="1" showErrorMessage="1" prompt="Identifique el ODS a que le apunta el indicador de producto. Seleccione de la lista desplegable._x000a_" sqref="B14:B15" xr:uid="{00000000-0002-0000-2C00-000004000000}"/>
    <dataValidation allowBlank="1" showInputMessage="1" showErrorMessage="1" prompt="Incluir una ficha por cada indicador, ya sea de producto o de resultado" sqref="A1" xr:uid="{00000000-0002-0000-2C00-000005000000}"/>
    <dataValidation allowBlank="1" showInputMessage="1" showErrorMessage="1" prompt="Seleccione de la lista desplegable" sqref="B4 B7 H7" xr:uid="{00000000-0002-0000-2C00-000006000000}"/>
  </dataValidations>
  <hyperlinks>
    <hyperlink ref="C57" r:id="rId1"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sheetPr>
  <dimension ref="A1:M57"/>
  <sheetViews>
    <sheetView zoomScale="85" zoomScaleNormal="85" workbookViewId="0">
      <selection activeCell="S13" sqref="S13"/>
    </sheetView>
  </sheetViews>
  <sheetFormatPr baseColWidth="10" defaultColWidth="11.42578125" defaultRowHeight="15.75"/>
  <cols>
    <col min="1" max="1" width="32" style="7" customWidth="1"/>
    <col min="2" max="2" width="39.140625" style="320" customWidth="1"/>
    <col min="3" max="16384" width="11.42578125" style="7"/>
  </cols>
  <sheetData>
    <row r="1" spans="1:13" ht="21.75" customHeight="1">
      <c r="A1" s="3254" t="s">
        <v>1369</v>
      </c>
      <c r="B1" s="3255"/>
      <c r="C1" s="3286"/>
      <c r="D1" s="3286"/>
      <c r="E1" s="3286"/>
      <c r="F1" s="3286"/>
      <c r="G1" s="3286"/>
      <c r="H1" s="3286"/>
      <c r="I1" s="3286"/>
      <c r="J1" s="3286"/>
      <c r="K1" s="3286"/>
      <c r="L1" s="3286"/>
      <c r="M1" s="3287"/>
    </row>
    <row r="2" spans="1:13" ht="32.25" customHeight="1">
      <c r="A2" s="2520" t="s">
        <v>707</v>
      </c>
      <c r="B2" s="456" t="s">
        <v>708</v>
      </c>
      <c r="C2" s="3277" t="s">
        <v>526</v>
      </c>
      <c r="D2" s="2873"/>
      <c r="E2" s="2873"/>
      <c r="F2" s="2873"/>
      <c r="G2" s="2873"/>
      <c r="H2" s="2873"/>
      <c r="I2" s="2873"/>
      <c r="J2" s="2873"/>
      <c r="K2" s="2873"/>
      <c r="L2" s="2873"/>
      <c r="M2" s="2874"/>
    </row>
    <row r="3" spans="1:13" s="239" customFormat="1" ht="31.5" customHeight="1">
      <c r="A3" s="2521"/>
      <c r="B3" s="457" t="s">
        <v>880</v>
      </c>
      <c r="C3" s="2957" t="s">
        <v>1370</v>
      </c>
      <c r="D3" s="2958"/>
      <c r="E3" s="2958"/>
      <c r="F3" s="2958"/>
      <c r="G3" s="2958"/>
      <c r="H3" s="2958"/>
      <c r="I3" s="2958"/>
      <c r="J3" s="2958"/>
      <c r="K3" s="2958"/>
      <c r="L3" s="2958"/>
      <c r="M3" s="2959"/>
    </row>
    <row r="4" spans="1:13" ht="47.25" customHeight="1">
      <c r="A4" s="2521"/>
      <c r="B4" s="458" t="s">
        <v>226</v>
      </c>
      <c r="C4" s="1024" t="s">
        <v>93</v>
      </c>
      <c r="D4" s="340"/>
      <c r="E4" s="341" t="s">
        <v>461</v>
      </c>
      <c r="F4" s="2501" t="s">
        <v>227</v>
      </c>
      <c r="G4" s="2502"/>
      <c r="H4" s="679">
        <v>160</v>
      </c>
      <c r="I4" s="2499" t="s">
        <v>801</v>
      </c>
      <c r="J4" s="2487"/>
      <c r="K4" s="2487"/>
      <c r="L4" s="2487"/>
      <c r="M4" s="2488"/>
    </row>
    <row r="5" spans="1:13" ht="15.75" customHeight="1">
      <c r="A5" s="2521"/>
      <c r="B5" s="458" t="s">
        <v>711</v>
      </c>
      <c r="C5" s="3288" t="s">
        <v>802</v>
      </c>
      <c r="D5" s="2517"/>
      <c r="E5" s="2517"/>
      <c r="F5" s="2517"/>
      <c r="G5" s="2517"/>
      <c r="H5" s="2517"/>
      <c r="I5" s="2517"/>
      <c r="J5" s="2517"/>
      <c r="K5" s="2517"/>
      <c r="L5" s="2517"/>
      <c r="M5" s="3289"/>
    </row>
    <row r="6" spans="1:13" ht="15.75" customHeight="1">
      <c r="A6" s="2521"/>
      <c r="B6" s="458" t="s">
        <v>712</v>
      </c>
      <c r="C6" s="3278" t="s">
        <v>803</v>
      </c>
      <c r="D6" s="2487"/>
      <c r="E6" s="2487"/>
      <c r="F6" s="2487"/>
      <c r="G6" s="2487"/>
      <c r="H6" s="2487"/>
      <c r="I6" s="2487"/>
      <c r="J6" s="2487"/>
      <c r="K6" s="2487"/>
      <c r="L6" s="2487"/>
      <c r="M6" s="2488"/>
    </row>
    <row r="7" spans="1:13" ht="15.75" customHeight="1">
      <c r="A7" s="2521"/>
      <c r="B7" s="458" t="s">
        <v>713</v>
      </c>
      <c r="C7" s="3278" t="s">
        <v>37</v>
      </c>
      <c r="D7" s="2487"/>
      <c r="E7" s="676" t="s">
        <v>461</v>
      </c>
      <c r="F7" s="676" t="s">
        <v>461</v>
      </c>
      <c r="G7" s="677" t="s">
        <v>461</v>
      </c>
      <c r="H7" s="342" t="s">
        <v>230</v>
      </c>
      <c r="I7" s="2487" t="s">
        <v>77</v>
      </c>
      <c r="J7" s="2487"/>
      <c r="K7" s="2487"/>
      <c r="L7" s="2487"/>
      <c r="M7" s="2488"/>
    </row>
    <row r="8" spans="1:13" ht="15.75" customHeight="1">
      <c r="A8" s="2521"/>
      <c r="B8" s="3291" t="s">
        <v>714</v>
      </c>
      <c r="C8" s="1022" t="s">
        <v>461</v>
      </c>
      <c r="D8" s="676" t="s">
        <v>461</v>
      </c>
      <c r="E8" s="990" t="s">
        <v>461</v>
      </c>
      <c r="F8" s="990" t="s">
        <v>461</v>
      </c>
      <c r="G8" s="990" t="s">
        <v>461</v>
      </c>
      <c r="H8" s="990" t="s">
        <v>461</v>
      </c>
      <c r="I8" s="676" t="s">
        <v>461</v>
      </c>
      <c r="J8" s="676" t="s">
        <v>461</v>
      </c>
      <c r="K8" s="676" t="s">
        <v>461</v>
      </c>
      <c r="L8" s="676" t="s">
        <v>461</v>
      </c>
      <c r="M8" s="695" t="s">
        <v>461</v>
      </c>
    </row>
    <row r="9" spans="1:13">
      <c r="A9" s="2521"/>
      <c r="B9" s="3291"/>
      <c r="C9" s="3293" t="s">
        <v>804</v>
      </c>
      <c r="D9" s="3276"/>
      <c r="E9" s="908" t="s">
        <v>461</v>
      </c>
      <c r="F9" s="3276" t="s">
        <v>461</v>
      </c>
      <c r="G9" s="3276"/>
      <c r="H9" s="908" t="s">
        <v>461</v>
      </c>
      <c r="I9" s="3276" t="s">
        <v>461</v>
      </c>
      <c r="J9" s="3276"/>
      <c r="K9" s="908" t="s">
        <v>461</v>
      </c>
      <c r="L9" s="676" t="s">
        <v>461</v>
      </c>
      <c r="M9" s="695" t="s">
        <v>461</v>
      </c>
    </row>
    <row r="10" spans="1:13">
      <c r="A10" s="2521"/>
      <c r="B10" s="3292"/>
      <c r="C10" s="3293" t="s">
        <v>716</v>
      </c>
      <c r="D10" s="3276"/>
      <c r="E10" s="968" t="s">
        <v>461</v>
      </c>
      <c r="F10" s="3276" t="s">
        <v>716</v>
      </c>
      <c r="G10" s="3276"/>
      <c r="H10" s="968" t="s">
        <v>461</v>
      </c>
      <c r="I10" s="3276" t="s">
        <v>716</v>
      </c>
      <c r="J10" s="3276"/>
      <c r="K10" s="968" t="s">
        <v>461</v>
      </c>
      <c r="L10" s="671" t="s">
        <v>461</v>
      </c>
      <c r="M10" s="718" t="s">
        <v>461</v>
      </c>
    </row>
    <row r="11" spans="1:13" ht="33.75" customHeight="1">
      <c r="A11" s="2521"/>
      <c r="B11" s="458" t="s">
        <v>717</v>
      </c>
      <c r="C11" s="3099" t="s">
        <v>1371</v>
      </c>
      <c r="D11" s="3037"/>
      <c r="E11" s="3037"/>
      <c r="F11" s="3037"/>
      <c r="G11" s="3037"/>
      <c r="H11" s="3037"/>
      <c r="I11" s="3037"/>
      <c r="J11" s="3037"/>
      <c r="K11" s="3037"/>
      <c r="L11" s="3037"/>
      <c r="M11" s="3038"/>
    </row>
    <row r="12" spans="1:13" ht="123.75" customHeight="1">
      <c r="A12" s="2521"/>
      <c r="B12" s="458" t="s">
        <v>887</v>
      </c>
      <c r="C12" s="3099" t="s">
        <v>1372</v>
      </c>
      <c r="D12" s="3037"/>
      <c r="E12" s="3037"/>
      <c r="F12" s="3037"/>
      <c r="G12" s="3037"/>
      <c r="H12" s="3037"/>
      <c r="I12" s="3037"/>
      <c r="J12" s="3037"/>
      <c r="K12" s="3037"/>
      <c r="L12" s="3037"/>
      <c r="M12" s="3038"/>
    </row>
    <row r="13" spans="1:13" ht="30.75" customHeight="1">
      <c r="A13" s="2521"/>
      <c r="B13" s="458" t="s">
        <v>889</v>
      </c>
      <c r="C13" s="3290" t="s">
        <v>521</v>
      </c>
      <c r="D13" s="3042"/>
      <c r="E13" s="3042"/>
      <c r="F13" s="3042"/>
      <c r="G13" s="3042"/>
      <c r="H13" s="3042"/>
      <c r="I13" s="3042"/>
      <c r="J13" s="3042"/>
      <c r="K13" s="3042"/>
      <c r="L13" s="3042"/>
      <c r="M13" s="3043"/>
    </row>
    <row r="14" spans="1:13" ht="32.25" customHeight="1">
      <c r="A14" s="2521"/>
      <c r="B14" s="1023" t="s">
        <v>890</v>
      </c>
      <c r="C14" s="3148" t="s">
        <v>78</v>
      </c>
      <c r="D14" s="2848"/>
      <c r="E14" s="343" t="s">
        <v>108</v>
      </c>
      <c r="F14" s="2487" t="s">
        <v>1373</v>
      </c>
      <c r="G14" s="2487"/>
      <c r="H14" s="2487"/>
      <c r="I14" s="2487"/>
      <c r="J14" s="2487"/>
      <c r="K14" s="2487"/>
      <c r="L14" s="2487"/>
      <c r="M14" s="2488"/>
    </row>
    <row r="15" spans="1:13" ht="15.75" customHeight="1">
      <c r="A15" s="2520" t="s">
        <v>719</v>
      </c>
      <c r="B15" s="459" t="s">
        <v>217</v>
      </c>
      <c r="C15" s="3282" t="s">
        <v>1374</v>
      </c>
      <c r="D15" s="2567"/>
      <c r="E15" s="2567"/>
      <c r="F15" s="2567"/>
      <c r="G15" s="2567"/>
      <c r="H15" s="2567"/>
      <c r="I15" s="2567"/>
      <c r="J15" s="2567"/>
      <c r="K15" s="2567"/>
      <c r="L15" s="2567"/>
      <c r="M15" s="2692"/>
    </row>
    <row r="16" spans="1:13" ht="32.25" customHeight="1">
      <c r="A16" s="2521"/>
      <c r="B16" s="460" t="s">
        <v>892</v>
      </c>
      <c r="C16" s="3278" t="s">
        <v>1375</v>
      </c>
      <c r="D16" s="2487"/>
      <c r="E16" s="2487"/>
      <c r="F16" s="2487"/>
      <c r="G16" s="2487"/>
      <c r="H16" s="2487"/>
      <c r="I16" s="2487"/>
      <c r="J16" s="2487"/>
      <c r="K16" s="2487"/>
      <c r="L16" s="2487"/>
      <c r="M16" s="2488"/>
    </row>
    <row r="17" spans="1:13" ht="8.25" customHeight="1">
      <c r="A17" s="2521"/>
      <c r="B17" s="3283" t="s">
        <v>720</v>
      </c>
      <c r="C17" s="1022" t="s">
        <v>461</v>
      </c>
      <c r="D17" s="676" t="s">
        <v>461</v>
      </c>
      <c r="E17" s="676" t="s">
        <v>461</v>
      </c>
      <c r="F17" s="676" t="s">
        <v>461</v>
      </c>
      <c r="G17" s="676" t="s">
        <v>461</v>
      </c>
      <c r="H17" s="676" t="s">
        <v>461</v>
      </c>
      <c r="I17" s="676" t="s">
        <v>461</v>
      </c>
      <c r="J17" s="676" t="s">
        <v>461</v>
      </c>
      <c r="K17" s="676" t="s">
        <v>461</v>
      </c>
      <c r="L17" s="676" t="s">
        <v>461</v>
      </c>
      <c r="M17" s="695" t="s">
        <v>461</v>
      </c>
    </row>
    <row r="18" spans="1:13" ht="9" customHeight="1">
      <c r="A18" s="2521"/>
      <c r="B18" s="3283"/>
      <c r="C18" s="1022" t="s">
        <v>461</v>
      </c>
      <c r="D18" s="671" t="s">
        <v>461</v>
      </c>
      <c r="E18" s="676" t="s">
        <v>461</v>
      </c>
      <c r="F18" s="671" t="s">
        <v>461</v>
      </c>
      <c r="G18" s="676" t="s">
        <v>461</v>
      </c>
      <c r="H18" s="671" t="s">
        <v>461</v>
      </c>
      <c r="I18" s="676" t="s">
        <v>461</v>
      </c>
      <c r="J18" s="671" t="s">
        <v>461</v>
      </c>
      <c r="K18" s="676" t="s">
        <v>461</v>
      </c>
      <c r="L18" s="676" t="s">
        <v>461</v>
      </c>
      <c r="M18" s="695" t="s">
        <v>461</v>
      </c>
    </row>
    <row r="19" spans="1:13">
      <c r="A19" s="2521"/>
      <c r="B19" s="3283"/>
      <c r="C19" s="1022" t="s">
        <v>721</v>
      </c>
      <c r="D19" s="340" t="s">
        <v>461</v>
      </c>
      <c r="E19" s="676" t="s">
        <v>722</v>
      </c>
      <c r="F19" s="340" t="s">
        <v>461</v>
      </c>
      <c r="G19" s="676" t="s">
        <v>723</v>
      </c>
      <c r="H19" s="340" t="s">
        <v>461</v>
      </c>
      <c r="I19" s="676" t="s">
        <v>724</v>
      </c>
      <c r="J19" s="340" t="s">
        <v>730</v>
      </c>
      <c r="K19" s="676" t="s">
        <v>461</v>
      </c>
      <c r="L19" s="676" t="s">
        <v>461</v>
      </c>
      <c r="M19" s="695" t="s">
        <v>461</v>
      </c>
    </row>
    <row r="20" spans="1:13">
      <c r="A20" s="2521"/>
      <c r="B20" s="3283"/>
      <c r="C20" s="1022" t="s">
        <v>725</v>
      </c>
      <c r="D20" s="340" t="s">
        <v>461</v>
      </c>
      <c r="E20" s="676" t="s">
        <v>726</v>
      </c>
      <c r="F20" s="340" t="s">
        <v>461</v>
      </c>
      <c r="G20" s="676" t="s">
        <v>727</v>
      </c>
      <c r="H20" s="340" t="s">
        <v>461</v>
      </c>
      <c r="I20" s="676" t="s">
        <v>461</v>
      </c>
      <c r="J20" s="676" t="s">
        <v>461</v>
      </c>
      <c r="K20" s="676" t="s">
        <v>461</v>
      </c>
      <c r="L20" s="676" t="s">
        <v>461</v>
      </c>
      <c r="M20" s="695" t="s">
        <v>461</v>
      </c>
    </row>
    <row r="21" spans="1:13">
      <c r="A21" s="2521"/>
      <c r="B21" s="3283"/>
      <c r="C21" s="1022" t="s">
        <v>728</v>
      </c>
      <c r="D21" s="340" t="s">
        <v>461</v>
      </c>
      <c r="E21" s="676" t="s">
        <v>729</v>
      </c>
      <c r="F21" s="340" t="s">
        <v>461</v>
      </c>
      <c r="G21" s="676" t="s">
        <v>461</v>
      </c>
      <c r="H21" s="676" t="s">
        <v>461</v>
      </c>
      <c r="I21" s="676" t="s">
        <v>461</v>
      </c>
      <c r="J21" s="676" t="s">
        <v>461</v>
      </c>
      <c r="K21" s="676" t="s">
        <v>461</v>
      </c>
      <c r="L21" s="676" t="s">
        <v>461</v>
      </c>
      <c r="M21" s="695" t="s">
        <v>461</v>
      </c>
    </row>
    <row r="22" spans="1:13">
      <c r="A22" s="2521"/>
      <c r="B22" s="3283"/>
      <c r="C22" s="1022" t="s">
        <v>105</v>
      </c>
      <c r="D22" s="340" t="s">
        <v>461</v>
      </c>
      <c r="E22" s="676" t="s">
        <v>731</v>
      </c>
      <c r="F22" s="671" t="s">
        <v>461</v>
      </c>
      <c r="G22" s="671" t="s">
        <v>461</v>
      </c>
      <c r="H22" s="671" t="s">
        <v>461</v>
      </c>
      <c r="I22" s="671" t="s">
        <v>461</v>
      </c>
      <c r="J22" s="671" t="s">
        <v>461</v>
      </c>
      <c r="K22" s="671" t="s">
        <v>461</v>
      </c>
      <c r="L22" s="671" t="s">
        <v>461</v>
      </c>
      <c r="M22" s="718" t="s">
        <v>461</v>
      </c>
    </row>
    <row r="23" spans="1:13" ht="9.75" customHeight="1">
      <c r="A23" s="2521"/>
      <c r="B23" s="3284"/>
      <c r="C23" s="1024" t="s">
        <v>461</v>
      </c>
      <c r="D23" s="671" t="s">
        <v>461</v>
      </c>
      <c r="E23" s="671" t="s">
        <v>461</v>
      </c>
      <c r="F23" s="671" t="s">
        <v>461</v>
      </c>
      <c r="G23" s="671" t="s">
        <v>461</v>
      </c>
      <c r="H23" s="671" t="s">
        <v>461</v>
      </c>
      <c r="I23" s="671" t="s">
        <v>461</v>
      </c>
      <c r="J23" s="671" t="s">
        <v>461</v>
      </c>
      <c r="K23" s="671" t="s">
        <v>461</v>
      </c>
      <c r="L23" s="671" t="s">
        <v>461</v>
      </c>
      <c r="M23" s="718" t="s">
        <v>461</v>
      </c>
    </row>
    <row r="24" spans="1:13">
      <c r="A24" s="2521"/>
      <c r="B24" s="3283" t="s">
        <v>733</v>
      </c>
      <c r="C24" s="1022" t="s">
        <v>461</v>
      </c>
      <c r="D24" s="676" t="s">
        <v>461</v>
      </c>
      <c r="E24" s="676" t="s">
        <v>461</v>
      </c>
      <c r="F24" s="676" t="s">
        <v>461</v>
      </c>
      <c r="G24" s="676" t="s">
        <v>461</v>
      </c>
      <c r="H24" s="676" t="s">
        <v>461</v>
      </c>
      <c r="I24" s="676" t="s">
        <v>461</v>
      </c>
      <c r="J24" s="676" t="s">
        <v>461</v>
      </c>
      <c r="K24" s="676" t="s">
        <v>461</v>
      </c>
      <c r="L24" s="676" t="s">
        <v>461</v>
      </c>
      <c r="M24" s="695" t="s">
        <v>461</v>
      </c>
    </row>
    <row r="25" spans="1:13">
      <c r="A25" s="2521"/>
      <c r="B25" s="3283"/>
      <c r="C25" s="1022" t="s">
        <v>734</v>
      </c>
      <c r="D25" s="344" t="s">
        <v>461</v>
      </c>
      <c r="E25" s="676" t="s">
        <v>461</v>
      </c>
      <c r="F25" s="676" t="s">
        <v>735</v>
      </c>
      <c r="G25" s="344" t="s">
        <v>461</v>
      </c>
      <c r="H25" s="676" t="s">
        <v>461</v>
      </c>
      <c r="I25" s="676" t="s">
        <v>736</v>
      </c>
      <c r="J25" s="344" t="s">
        <v>461</v>
      </c>
      <c r="K25" s="676" t="s">
        <v>461</v>
      </c>
      <c r="L25" s="676" t="s">
        <v>461</v>
      </c>
      <c r="M25" s="695" t="s">
        <v>461</v>
      </c>
    </row>
    <row r="26" spans="1:13">
      <c r="A26" s="2521"/>
      <c r="B26" s="3283"/>
      <c r="C26" s="1022" t="s">
        <v>737</v>
      </c>
      <c r="D26" s="340" t="s">
        <v>461</v>
      </c>
      <c r="E26" s="676" t="s">
        <v>461</v>
      </c>
      <c r="F26" s="676" t="s">
        <v>738</v>
      </c>
      <c r="G26" s="340" t="s">
        <v>730</v>
      </c>
      <c r="H26" s="676" t="s">
        <v>461</v>
      </c>
      <c r="I26" s="676" t="s">
        <v>461</v>
      </c>
      <c r="J26" s="676" t="s">
        <v>461</v>
      </c>
      <c r="K26" s="676" t="s">
        <v>461</v>
      </c>
      <c r="L26" s="676" t="s">
        <v>461</v>
      </c>
      <c r="M26" s="695" t="s">
        <v>461</v>
      </c>
    </row>
    <row r="27" spans="1:13">
      <c r="A27" s="2521"/>
      <c r="B27" s="3284"/>
      <c r="C27" s="1024" t="s">
        <v>461</v>
      </c>
      <c r="D27" s="671" t="s">
        <v>461</v>
      </c>
      <c r="E27" s="671" t="s">
        <v>461</v>
      </c>
      <c r="F27" s="671" t="s">
        <v>461</v>
      </c>
      <c r="G27" s="671" t="s">
        <v>461</v>
      </c>
      <c r="H27" s="671" t="s">
        <v>461</v>
      </c>
      <c r="I27" s="671" t="s">
        <v>461</v>
      </c>
      <c r="J27" s="671" t="s">
        <v>461</v>
      </c>
      <c r="K27" s="671" t="s">
        <v>461</v>
      </c>
      <c r="L27" s="671" t="s">
        <v>461</v>
      </c>
      <c r="M27" s="718" t="s">
        <v>461</v>
      </c>
    </row>
    <row r="28" spans="1:13">
      <c r="A28" s="2521"/>
      <c r="B28" s="1023" t="s">
        <v>739</v>
      </c>
      <c r="C28" s="1022" t="s">
        <v>461</v>
      </c>
      <c r="D28" s="676" t="s">
        <v>461</v>
      </c>
      <c r="E28" s="676" t="s">
        <v>461</v>
      </c>
      <c r="F28" s="676" t="s">
        <v>461</v>
      </c>
      <c r="G28" s="676" t="s">
        <v>461</v>
      </c>
      <c r="H28" s="676" t="s">
        <v>461</v>
      </c>
      <c r="I28" s="676" t="s">
        <v>461</v>
      </c>
      <c r="J28" s="676" t="s">
        <v>461</v>
      </c>
      <c r="K28" s="676" t="s">
        <v>461</v>
      </c>
      <c r="L28" s="676" t="s">
        <v>461</v>
      </c>
      <c r="M28" s="695" t="s">
        <v>461</v>
      </c>
    </row>
    <row r="29" spans="1:13" ht="31.5" customHeight="1">
      <c r="A29" s="2521"/>
      <c r="B29" s="1023" t="s">
        <v>461</v>
      </c>
      <c r="C29" s="762" t="s">
        <v>740</v>
      </c>
      <c r="D29" s="261">
        <v>45187</v>
      </c>
      <c r="E29" s="705" t="s">
        <v>461</v>
      </c>
      <c r="F29" s="705" t="s">
        <v>741</v>
      </c>
      <c r="G29" s="260">
        <v>2019</v>
      </c>
      <c r="H29" s="705" t="s">
        <v>461</v>
      </c>
      <c r="I29" s="705" t="s">
        <v>742</v>
      </c>
      <c r="J29" s="3070" t="s">
        <v>1376</v>
      </c>
      <c r="K29" s="2848"/>
      <c r="L29" s="3071"/>
      <c r="M29" s="695" t="s">
        <v>461</v>
      </c>
    </row>
    <row r="30" spans="1:13">
      <c r="A30" s="2521"/>
      <c r="B30" s="458" t="s">
        <v>461</v>
      </c>
      <c r="C30" s="1024" t="s">
        <v>461</v>
      </c>
      <c r="D30" s="671" t="s">
        <v>461</v>
      </c>
      <c r="E30" s="671" t="s">
        <v>461</v>
      </c>
      <c r="F30" s="671" t="s">
        <v>461</v>
      </c>
      <c r="G30" s="671" t="s">
        <v>461</v>
      </c>
      <c r="H30" s="671" t="s">
        <v>461</v>
      </c>
      <c r="I30" s="671" t="s">
        <v>461</v>
      </c>
      <c r="J30" s="671" t="s">
        <v>461</v>
      </c>
      <c r="K30" s="671" t="s">
        <v>461</v>
      </c>
      <c r="L30" s="671" t="s">
        <v>461</v>
      </c>
      <c r="M30" s="718" t="s">
        <v>461</v>
      </c>
    </row>
    <row r="31" spans="1:13">
      <c r="A31" s="2521"/>
      <c r="B31" s="3283" t="s">
        <v>744</v>
      </c>
      <c r="C31" s="932" t="s">
        <v>461</v>
      </c>
      <c r="D31" s="933" t="s">
        <v>461</v>
      </c>
      <c r="E31" s="933" t="s">
        <v>461</v>
      </c>
      <c r="F31" s="933" t="s">
        <v>461</v>
      </c>
      <c r="G31" s="933" t="s">
        <v>461</v>
      </c>
      <c r="H31" s="933" t="s">
        <v>461</v>
      </c>
      <c r="I31" s="933" t="s">
        <v>461</v>
      </c>
      <c r="J31" s="933" t="s">
        <v>461</v>
      </c>
      <c r="K31" s="933" t="s">
        <v>461</v>
      </c>
      <c r="L31" s="676" t="s">
        <v>461</v>
      </c>
      <c r="M31" s="695" t="s">
        <v>461</v>
      </c>
    </row>
    <row r="32" spans="1:13">
      <c r="A32" s="2521"/>
      <c r="B32" s="3283"/>
      <c r="C32" s="1022" t="s">
        <v>745</v>
      </c>
      <c r="D32" s="344">
        <v>2.0209999999999999</v>
      </c>
      <c r="E32" s="933" t="s">
        <v>461</v>
      </c>
      <c r="F32" s="676" t="s">
        <v>746</v>
      </c>
      <c r="G32" s="346">
        <v>2025</v>
      </c>
      <c r="H32" s="933" t="s">
        <v>461</v>
      </c>
      <c r="I32" s="676" t="s">
        <v>461</v>
      </c>
      <c r="J32" s="933" t="s">
        <v>461</v>
      </c>
      <c r="K32" s="933" t="s">
        <v>461</v>
      </c>
      <c r="L32" s="676" t="s">
        <v>461</v>
      </c>
      <c r="M32" s="695" t="s">
        <v>461</v>
      </c>
    </row>
    <row r="33" spans="1:13">
      <c r="A33" s="2521"/>
      <c r="B33" s="3284"/>
      <c r="C33" s="1024" t="s">
        <v>461</v>
      </c>
      <c r="D33" s="671" t="s">
        <v>461</v>
      </c>
      <c r="E33" s="347" t="s">
        <v>461</v>
      </c>
      <c r="F33" s="671" t="s">
        <v>461</v>
      </c>
      <c r="G33" s="347" t="s">
        <v>461</v>
      </c>
      <c r="H33" s="347" t="s">
        <v>461</v>
      </c>
      <c r="I33" s="671" t="s">
        <v>461</v>
      </c>
      <c r="J33" s="347" t="s">
        <v>461</v>
      </c>
      <c r="K33" s="347" t="s">
        <v>461</v>
      </c>
      <c r="L33" s="671" t="s">
        <v>461</v>
      </c>
      <c r="M33" s="718" t="s">
        <v>461</v>
      </c>
    </row>
    <row r="34" spans="1:13">
      <c r="A34" s="2521"/>
      <c r="B34" s="3283" t="s">
        <v>748</v>
      </c>
      <c r="C34" s="1022" t="s">
        <v>461</v>
      </c>
      <c r="D34" s="676" t="s">
        <v>461</v>
      </c>
      <c r="E34" s="676" t="s">
        <v>461</v>
      </c>
      <c r="F34" s="676" t="s">
        <v>461</v>
      </c>
      <c r="G34" s="676" t="s">
        <v>461</v>
      </c>
      <c r="H34" s="676" t="s">
        <v>461</v>
      </c>
      <c r="I34" s="676" t="s">
        <v>461</v>
      </c>
      <c r="J34" s="676" t="s">
        <v>461</v>
      </c>
      <c r="K34" s="676" t="s">
        <v>461</v>
      </c>
      <c r="L34" s="676" t="s">
        <v>461</v>
      </c>
      <c r="M34" s="695" t="s">
        <v>461</v>
      </c>
    </row>
    <row r="35" spans="1:13">
      <c r="A35" s="2521"/>
      <c r="B35" s="3283"/>
      <c r="C35" s="1022" t="s">
        <v>461</v>
      </c>
      <c r="D35" s="676" t="s">
        <v>749</v>
      </c>
      <c r="E35" s="676" t="s">
        <v>461</v>
      </c>
      <c r="F35" s="676" t="s">
        <v>750</v>
      </c>
      <c r="G35" s="676" t="s">
        <v>461</v>
      </c>
      <c r="H35" s="676" t="s">
        <v>751</v>
      </c>
      <c r="I35" s="676" t="s">
        <v>461</v>
      </c>
      <c r="J35" s="676" t="s">
        <v>752</v>
      </c>
      <c r="K35" s="676" t="s">
        <v>461</v>
      </c>
      <c r="L35" s="676" t="s">
        <v>753</v>
      </c>
      <c r="M35" s="695" t="s">
        <v>461</v>
      </c>
    </row>
    <row r="36" spans="1:13">
      <c r="A36" s="2521"/>
      <c r="B36" s="3283"/>
      <c r="C36" s="1022" t="s">
        <v>461</v>
      </c>
      <c r="D36" s="344">
        <v>47446</v>
      </c>
      <c r="E36" s="348">
        <v>2021</v>
      </c>
      <c r="F36" s="348">
        <v>49818</v>
      </c>
      <c r="G36" s="348">
        <v>2022</v>
      </c>
      <c r="H36" s="348">
        <v>52309</v>
      </c>
      <c r="I36" s="348">
        <v>2023</v>
      </c>
      <c r="J36" s="348">
        <v>54925</v>
      </c>
      <c r="K36" s="348">
        <v>2024</v>
      </c>
      <c r="L36" s="348">
        <v>57671</v>
      </c>
      <c r="M36" s="642">
        <v>2025</v>
      </c>
    </row>
    <row r="37" spans="1:13">
      <c r="A37" s="2521"/>
      <c r="B37" s="3283"/>
      <c r="C37" s="1022" t="s">
        <v>461</v>
      </c>
      <c r="D37" s="671" t="s">
        <v>806</v>
      </c>
      <c r="E37" s="671" t="s">
        <v>461</v>
      </c>
      <c r="F37" s="671" t="s">
        <v>754</v>
      </c>
      <c r="G37" s="671" t="s">
        <v>461</v>
      </c>
      <c r="H37" s="676" t="s">
        <v>461</v>
      </c>
      <c r="I37" s="676" t="s">
        <v>461</v>
      </c>
      <c r="J37" s="676" t="s">
        <v>461</v>
      </c>
      <c r="K37" s="676" t="s">
        <v>461</v>
      </c>
      <c r="L37" s="676" t="s">
        <v>461</v>
      </c>
      <c r="M37" s="695" t="s">
        <v>461</v>
      </c>
    </row>
    <row r="38" spans="1:13">
      <c r="A38" s="2521"/>
      <c r="B38" s="3283"/>
      <c r="C38" s="1022" t="s">
        <v>461</v>
      </c>
      <c r="D38" s="678">
        <v>2025</v>
      </c>
      <c r="E38" s="679" t="s">
        <v>461</v>
      </c>
      <c r="F38" s="2487">
        <v>262169</v>
      </c>
      <c r="G38" s="2500"/>
      <c r="H38" s="2517" t="s">
        <v>461</v>
      </c>
      <c r="I38" s="2517"/>
      <c r="J38" s="676" t="s">
        <v>461</v>
      </c>
      <c r="K38" s="676" t="s">
        <v>461</v>
      </c>
      <c r="L38" s="676" t="s">
        <v>461</v>
      </c>
      <c r="M38" s="695" t="s">
        <v>461</v>
      </c>
    </row>
    <row r="39" spans="1:13">
      <c r="A39" s="2521"/>
      <c r="B39" s="3283"/>
      <c r="C39" s="1024" t="s">
        <v>461</v>
      </c>
      <c r="D39" s="671" t="s">
        <v>461</v>
      </c>
      <c r="E39" s="671" t="s">
        <v>461</v>
      </c>
      <c r="F39" s="671" t="s">
        <v>461</v>
      </c>
      <c r="G39" s="671" t="s">
        <v>461</v>
      </c>
      <c r="H39" s="671" t="s">
        <v>461</v>
      </c>
      <c r="I39" s="671" t="s">
        <v>461</v>
      </c>
      <c r="J39" s="671" t="s">
        <v>461</v>
      </c>
      <c r="K39" s="671" t="s">
        <v>461</v>
      </c>
      <c r="L39" s="671" t="s">
        <v>461</v>
      </c>
      <c r="M39" s="718" t="s">
        <v>461</v>
      </c>
    </row>
    <row r="40" spans="1:13" ht="18" customHeight="1">
      <c r="A40" s="2521"/>
      <c r="B40" s="3285" t="s">
        <v>755</v>
      </c>
      <c r="C40" s="1022" t="s">
        <v>461</v>
      </c>
      <c r="D40" s="676" t="s">
        <v>461</v>
      </c>
      <c r="E40" s="676" t="s">
        <v>461</v>
      </c>
      <c r="F40" s="676" t="s">
        <v>461</v>
      </c>
      <c r="G40" s="676" t="s">
        <v>461</v>
      </c>
      <c r="H40" s="676" t="s">
        <v>461</v>
      </c>
      <c r="I40" s="676" t="s">
        <v>461</v>
      </c>
      <c r="J40" s="676" t="s">
        <v>461</v>
      </c>
      <c r="K40" s="676" t="s">
        <v>461</v>
      </c>
      <c r="L40" s="676" t="s">
        <v>461</v>
      </c>
      <c r="M40" s="695" t="s">
        <v>461</v>
      </c>
    </row>
    <row r="41" spans="1:13">
      <c r="A41" s="2521"/>
      <c r="B41" s="3283"/>
      <c r="C41" s="1022" t="s">
        <v>461</v>
      </c>
      <c r="D41" s="676" t="s">
        <v>93</v>
      </c>
      <c r="E41" s="671" t="s">
        <v>95</v>
      </c>
      <c r="F41" s="2524" t="s">
        <v>756</v>
      </c>
      <c r="G41" s="2914" t="s">
        <v>1346</v>
      </c>
      <c r="H41" s="3053"/>
      <c r="I41" s="3053"/>
      <c r="J41" s="3054"/>
      <c r="K41" s="676" t="s">
        <v>731</v>
      </c>
      <c r="L41" s="2914" t="s">
        <v>807</v>
      </c>
      <c r="M41" s="2915"/>
    </row>
    <row r="42" spans="1:13">
      <c r="A42" s="2521"/>
      <c r="B42" s="3283"/>
      <c r="C42" s="1022" t="s">
        <v>461</v>
      </c>
      <c r="D42" s="344" t="s">
        <v>730</v>
      </c>
      <c r="E42" s="679" t="s">
        <v>461</v>
      </c>
      <c r="F42" s="2524"/>
      <c r="G42" s="2916"/>
      <c r="H42" s="2865"/>
      <c r="I42" s="2865"/>
      <c r="J42" s="3055"/>
      <c r="K42" s="676" t="s">
        <v>461</v>
      </c>
      <c r="L42" s="3056"/>
      <c r="M42" s="3057"/>
    </row>
    <row r="43" spans="1:13">
      <c r="A43" s="2521"/>
      <c r="B43" s="3284"/>
      <c r="C43" s="1024" t="s">
        <v>461</v>
      </c>
      <c r="D43" s="671" t="s">
        <v>461</v>
      </c>
      <c r="E43" s="671" t="s">
        <v>461</v>
      </c>
      <c r="F43" s="671" t="s">
        <v>461</v>
      </c>
      <c r="G43" s="671" t="s">
        <v>461</v>
      </c>
      <c r="H43" s="671" t="s">
        <v>461</v>
      </c>
      <c r="I43" s="671" t="s">
        <v>461</v>
      </c>
      <c r="J43" s="671" t="s">
        <v>461</v>
      </c>
      <c r="K43" s="671" t="s">
        <v>461</v>
      </c>
      <c r="L43" s="676" t="s">
        <v>461</v>
      </c>
      <c r="M43" s="695" t="s">
        <v>461</v>
      </c>
    </row>
    <row r="44" spans="1:13" ht="30.75" customHeight="1">
      <c r="A44" s="2521"/>
      <c r="B44" s="458" t="s">
        <v>758</v>
      </c>
      <c r="C44" s="3278" t="s">
        <v>1375</v>
      </c>
      <c r="D44" s="2487"/>
      <c r="E44" s="2487"/>
      <c r="F44" s="2487"/>
      <c r="G44" s="2487"/>
      <c r="H44" s="2487"/>
      <c r="I44" s="2487"/>
      <c r="J44" s="2487"/>
      <c r="K44" s="2487"/>
      <c r="L44" s="2487"/>
      <c r="M44" s="2488"/>
    </row>
    <row r="45" spans="1:13" ht="15.75" customHeight="1">
      <c r="A45" s="2521"/>
      <c r="B45" s="460" t="s">
        <v>760</v>
      </c>
      <c r="C45" s="3278" t="s">
        <v>530</v>
      </c>
      <c r="D45" s="2487"/>
      <c r="E45" s="2487"/>
      <c r="F45" s="2487"/>
      <c r="G45" s="2487"/>
      <c r="H45" s="2487"/>
      <c r="I45" s="2487"/>
      <c r="J45" s="2487"/>
      <c r="K45" s="2487"/>
      <c r="L45" s="2487"/>
      <c r="M45" s="2488"/>
    </row>
    <row r="46" spans="1:13">
      <c r="A46" s="2521"/>
      <c r="B46" s="460" t="s">
        <v>762</v>
      </c>
      <c r="C46" s="1024">
        <v>60</v>
      </c>
      <c r="D46" s="671" t="s">
        <v>461</v>
      </c>
      <c r="E46" s="671" t="s">
        <v>461</v>
      </c>
      <c r="F46" s="671" t="s">
        <v>461</v>
      </c>
      <c r="G46" s="671" t="s">
        <v>461</v>
      </c>
      <c r="H46" s="671" t="s">
        <v>461</v>
      </c>
      <c r="I46" s="671" t="s">
        <v>461</v>
      </c>
      <c r="J46" s="671" t="s">
        <v>461</v>
      </c>
      <c r="K46" s="671" t="s">
        <v>461</v>
      </c>
      <c r="L46" s="671" t="s">
        <v>461</v>
      </c>
      <c r="M46" s="718" t="s">
        <v>461</v>
      </c>
    </row>
    <row r="47" spans="1:13">
      <c r="A47" s="2521"/>
      <c r="B47" s="460" t="s">
        <v>764</v>
      </c>
      <c r="C47" s="1024">
        <v>2021</v>
      </c>
      <c r="D47" s="671" t="s">
        <v>461</v>
      </c>
      <c r="E47" s="671" t="s">
        <v>461</v>
      </c>
      <c r="F47" s="671" t="s">
        <v>461</v>
      </c>
      <c r="G47" s="671" t="s">
        <v>461</v>
      </c>
      <c r="H47" s="671" t="s">
        <v>461</v>
      </c>
      <c r="I47" s="671" t="s">
        <v>461</v>
      </c>
      <c r="J47" s="671" t="s">
        <v>461</v>
      </c>
      <c r="K47" s="671" t="s">
        <v>461</v>
      </c>
      <c r="L47" s="671" t="s">
        <v>461</v>
      </c>
      <c r="M47" s="718" t="s">
        <v>461</v>
      </c>
    </row>
    <row r="48" spans="1:13" ht="15.75" customHeight="1">
      <c r="A48" s="2520" t="s">
        <v>765</v>
      </c>
      <c r="B48" s="461" t="s">
        <v>766</v>
      </c>
      <c r="C48" s="3278" t="s">
        <v>531</v>
      </c>
      <c r="D48" s="2487"/>
      <c r="E48" s="2487"/>
      <c r="F48" s="2487"/>
      <c r="G48" s="2487"/>
      <c r="H48" s="2487"/>
      <c r="I48" s="2487"/>
      <c r="J48" s="2487"/>
      <c r="K48" s="2487"/>
      <c r="L48" s="2487"/>
      <c r="M48" s="2488"/>
    </row>
    <row r="49" spans="1:13" ht="15.75" customHeight="1">
      <c r="A49" s="2521"/>
      <c r="B49" s="461" t="s">
        <v>767</v>
      </c>
      <c r="C49" s="3278" t="s">
        <v>809</v>
      </c>
      <c r="D49" s="2487"/>
      <c r="E49" s="2487"/>
      <c r="F49" s="2487"/>
      <c r="G49" s="2487"/>
      <c r="H49" s="2487"/>
      <c r="I49" s="2487"/>
      <c r="J49" s="2487"/>
      <c r="K49" s="2487"/>
      <c r="L49" s="2487"/>
      <c r="M49" s="2488"/>
    </row>
    <row r="50" spans="1:13" ht="15.75" customHeight="1">
      <c r="A50" s="2521"/>
      <c r="B50" s="461" t="s">
        <v>769</v>
      </c>
      <c r="C50" s="3278" t="s">
        <v>77</v>
      </c>
      <c r="D50" s="2487"/>
      <c r="E50" s="2487"/>
      <c r="F50" s="2487"/>
      <c r="G50" s="2487"/>
      <c r="H50" s="2487"/>
      <c r="I50" s="2487"/>
      <c r="J50" s="2487"/>
      <c r="K50" s="2487"/>
      <c r="L50" s="2487"/>
      <c r="M50" s="2488"/>
    </row>
    <row r="51" spans="1:13" ht="15.75" customHeight="1">
      <c r="A51" s="2521"/>
      <c r="B51" s="461" t="s">
        <v>770</v>
      </c>
      <c r="C51" s="3278" t="s">
        <v>530</v>
      </c>
      <c r="D51" s="2487"/>
      <c r="E51" s="2487"/>
      <c r="F51" s="2487"/>
      <c r="G51" s="2487"/>
      <c r="H51" s="2487"/>
      <c r="I51" s="2487"/>
      <c r="J51" s="2487"/>
      <c r="K51" s="2487"/>
      <c r="L51" s="2487"/>
      <c r="M51" s="2488"/>
    </row>
    <row r="52" spans="1:13" ht="15.75" customHeight="1">
      <c r="A52" s="2521"/>
      <c r="B52" s="461" t="s">
        <v>771</v>
      </c>
      <c r="C52" s="3279" t="s">
        <v>532</v>
      </c>
      <c r="D52" s="3280"/>
      <c r="E52" s="3280"/>
      <c r="F52" s="3280"/>
      <c r="G52" s="3280"/>
      <c r="H52" s="3280"/>
      <c r="I52" s="3280"/>
      <c r="J52" s="3280"/>
      <c r="K52" s="3280"/>
      <c r="L52" s="3280"/>
      <c r="M52" s="3281"/>
    </row>
    <row r="53" spans="1:13">
      <c r="A53" s="2522"/>
      <c r="B53" s="461" t="s">
        <v>773</v>
      </c>
      <c r="C53" s="3278">
        <v>3778881</v>
      </c>
      <c r="D53" s="2487"/>
      <c r="E53" s="2487"/>
      <c r="F53" s="2487"/>
      <c r="G53" s="2487"/>
      <c r="H53" s="2487"/>
      <c r="I53" s="2487"/>
      <c r="J53" s="2487"/>
      <c r="K53" s="2487"/>
      <c r="L53" s="2487"/>
      <c r="M53" s="2488"/>
    </row>
    <row r="54" spans="1:13" ht="15.75" customHeight="1">
      <c r="A54" s="2520" t="s">
        <v>774</v>
      </c>
      <c r="B54" s="461" t="s">
        <v>775</v>
      </c>
      <c r="C54" s="3278" t="s">
        <v>810</v>
      </c>
      <c r="D54" s="2487"/>
      <c r="E54" s="2487"/>
      <c r="F54" s="2487"/>
      <c r="G54" s="2487"/>
      <c r="H54" s="2487"/>
      <c r="I54" s="2487"/>
      <c r="J54" s="2487"/>
      <c r="K54" s="2487"/>
      <c r="L54" s="2487"/>
      <c r="M54" s="2488"/>
    </row>
    <row r="55" spans="1:13">
      <c r="A55" s="2521"/>
      <c r="B55" s="461" t="s">
        <v>777</v>
      </c>
      <c r="C55" s="3278" t="s">
        <v>811</v>
      </c>
      <c r="D55" s="2487"/>
      <c r="E55" s="2487"/>
      <c r="F55" s="2487"/>
      <c r="G55" s="2487"/>
      <c r="H55" s="2487"/>
      <c r="I55" s="2487"/>
      <c r="J55" s="2487"/>
      <c r="K55" s="2487"/>
      <c r="L55" s="2487"/>
      <c r="M55" s="2488"/>
    </row>
    <row r="56" spans="1:13" ht="16.5" thickBot="1">
      <c r="A56" s="2521"/>
      <c r="B56" s="934" t="s">
        <v>230</v>
      </c>
      <c r="C56" s="3278" t="s">
        <v>77</v>
      </c>
      <c r="D56" s="2487"/>
      <c r="E56" s="2487"/>
      <c r="F56" s="2487"/>
      <c r="G56" s="2487"/>
      <c r="H56" s="2487"/>
      <c r="I56" s="2487"/>
      <c r="J56" s="2487"/>
      <c r="K56" s="2487"/>
      <c r="L56" s="2487"/>
      <c r="M56" s="2488"/>
    </row>
    <row r="57" spans="1:13" ht="61.5" customHeight="1" thickBot="1">
      <c r="A57" s="334" t="s">
        <v>780</v>
      </c>
      <c r="B57" s="1698" t="s">
        <v>461</v>
      </c>
      <c r="C57" s="3275" t="s">
        <v>812</v>
      </c>
      <c r="D57" s="2553"/>
      <c r="E57" s="2553"/>
      <c r="F57" s="2553"/>
      <c r="G57" s="2553"/>
      <c r="H57" s="2553"/>
      <c r="I57" s="2553"/>
      <c r="J57" s="2553"/>
      <c r="K57" s="2553"/>
      <c r="L57" s="2553"/>
      <c r="M57" s="2554"/>
    </row>
  </sheetData>
  <mergeCells count="50">
    <mergeCell ref="A1:M1"/>
    <mergeCell ref="C5:M5"/>
    <mergeCell ref="C6:M6"/>
    <mergeCell ref="C12:M12"/>
    <mergeCell ref="C13:M13"/>
    <mergeCell ref="I4:M4"/>
    <mergeCell ref="A2:A14"/>
    <mergeCell ref="F4:G4"/>
    <mergeCell ref="C7:D7"/>
    <mergeCell ref="I7:M7"/>
    <mergeCell ref="B8:B10"/>
    <mergeCell ref="C9:D9"/>
    <mergeCell ref="F9:G9"/>
    <mergeCell ref="I9:J9"/>
    <mergeCell ref="C10:D10"/>
    <mergeCell ref="F10:G10"/>
    <mergeCell ref="C11:M11"/>
    <mergeCell ref="A15:A47"/>
    <mergeCell ref="C15:M15"/>
    <mergeCell ref="C16:M16"/>
    <mergeCell ref="B17:B23"/>
    <mergeCell ref="B24:B27"/>
    <mergeCell ref="B31:B33"/>
    <mergeCell ref="B34:B39"/>
    <mergeCell ref="B40:B43"/>
    <mergeCell ref="F41:F42"/>
    <mergeCell ref="G41:J42"/>
    <mergeCell ref="J29:L29"/>
    <mergeCell ref="C52:M52"/>
    <mergeCell ref="A54:A56"/>
    <mergeCell ref="C54:M54"/>
    <mergeCell ref="C55:M55"/>
    <mergeCell ref="C56:M56"/>
    <mergeCell ref="A48:A53"/>
    <mergeCell ref="C57:M57"/>
    <mergeCell ref="I10:J10"/>
    <mergeCell ref="C14:D14"/>
    <mergeCell ref="C2:M2"/>
    <mergeCell ref="C3:M3"/>
    <mergeCell ref="C44:M44"/>
    <mergeCell ref="F14:M14"/>
    <mergeCell ref="C53:M53"/>
    <mergeCell ref="C45:M45"/>
    <mergeCell ref="L41:M42"/>
    <mergeCell ref="F38:G38"/>
    <mergeCell ref="H38:I38"/>
    <mergeCell ref="C48:M48"/>
    <mergeCell ref="C49:M49"/>
    <mergeCell ref="C50:M50"/>
    <mergeCell ref="C51:M51"/>
  </mergeCells>
  <dataValidations count="1">
    <dataValidation allowBlank="1" showInputMessage="1" showErrorMessage="1" prompt="Incluir una ficha por cada indicador, ya sea de producto o de resultado" sqref="A1" xr:uid="{00000000-0002-0000-2D00-000000000000}"/>
  </dataValidations>
  <hyperlinks>
    <hyperlink ref="C52" r:id="rId1" xr:uid="{00000000-0004-0000-2D00-000000000000}"/>
  </hyperlinks>
  <pageMargins left="0.7" right="0.7" top="0.75" bottom="0.75" header="0.3" footer="0.3"/>
  <pageSetup paperSize="9" orientation="portrait" horizontalDpi="1200"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sheetPr>
  <dimension ref="A1:M58"/>
  <sheetViews>
    <sheetView topLeftCell="A44" zoomScale="85" zoomScaleNormal="85" workbookViewId="0">
      <selection activeCell="P15" sqref="P15"/>
    </sheetView>
  </sheetViews>
  <sheetFormatPr baseColWidth="10" defaultColWidth="11.42578125" defaultRowHeight="15.75"/>
  <cols>
    <col min="1" max="1" width="25.140625" style="7" customWidth="1"/>
    <col min="2" max="2" width="39.140625" style="13" customWidth="1"/>
    <col min="3" max="16384" width="11.42578125" style="7"/>
  </cols>
  <sheetData>
    <row r="1" spans="1:13" ht="18.75" customHeight="1">
      <c r="A1" s="3254" t="s">
        <v>1377</v>
      </c>
      <c r="B1" s="3255"/>
      <c r="C1" s="3286"/>
      <c r="D1" s="3286"/>
      <c r="E1" s="3286"/>
      <c r="F1" s="3286"/>
      <c r="G1" s="3286"/>
      <c r="H1" s="3286"/>
      <c r="I1" s="3286"/>
      <c r="J1" s="3286"/>
      <c r="K1" s="3286"/>
      <c r="L1" s="3286"/>
      <c r="M1" s="3287"/>
    </row>
    <row r="2" spans="1:13">
      <c r="A2" s="2520" t="s">
        <v>707</v>
      </c>
      <c r="B2" s="456" t="s">
        <v>708</v>
      </c>
      <c r="C2" s="3277" t="s">
        <v>534</v>
      </c>
      <c r="D2" s="2873"/>
      <c r="E2" s="2873"/>
      <c r="F2" s="2873"/>
      <c r="G2" s="2873"/>
      <c r="H2" s="2873"/>
      <c r="I2" s="2873"/>
      <c r="J2" s="2873"/>
      <c r="K2" s="2873"/>
      <c r="L2" s="2873"/>
      <c r="M2" s="2874"/>
    </row>
    <row r="3" spans="1:13" ht="42" customHeight="1">
      <c r="A3" s="2521"/>
      <c r="B3" s="457" t="s">
        <v>880</v>
      </c>
      <c r="C3" s="3148" t="s">
        <v>1370</v>
      </c>
      <c r="D3" s="2848"/>
      <c r="E3" s="2848"/>
      <c r="F3" s="2848"/>
      <c r="G3" s="2848"/>
      <c r="H3" s="2848"/>
      <c r="I3" s="2848"/>
      <c r="J3" s="2848"/>
      <c r="K3" s="2848"/>
      <c r="L3" s="2848"/>
      <c r="M3" s="2849"/>
    </row>
    <row r="4" spans="1:13" ht="47.25" customHeight="1">
      <c r="A4" s="2521"/>
      <c r="B4" s="458" t="s">
        <v>226</v>
      </c>
      <c r="C4" s="1024" t="s">
        <v>93</v>
      </c>
      <c r="D4" s="340" t="s">
        <v>461</v>
      </c>
      <c r="E4" s="341" t="s">
        <v>461</v>
      </c>
      <c r="F4" s="2501" t="s">
        <v>227</v>
      </c>
      <c r="G4" s="2502"/>
      <c r="H4" s="679">
        <v>160</v>
      </c>
      <c r="I4" s="3298" t="s">
        <v>1378</v>
      </c>
      <c r="J4" s="2570"/>
      <c r="K4" s="2570"/>
      <c r="L4" s="2570"/>
      <c r="M4" s="2571"/>
    </row>
    <row r="5" spans="1:13">
      <c r="A5" s="2521"/>
      <c r="B5" s="458" t="s">
        <v>711</v>
      </c>
      <c r="C5" s="3288" t="s">
        <v>802</v>
      </c>
      <c r="D5" s="2517"/>
      <c r="E5" s="2517"/>
      <c r="F5" s="2517"/>
      <c r="G5" s="2517"/>
      <c r="H5" s="2517"/>
      <c r="I5" s="2517"/>
      <c r="J5" s="2517"/>
      <c r="K5" s="2517"/>
      <c r="L5" s="2517"/>
      <c r="M5" s="3289"/>
    </row>
    <row r="6" spans="1:13">
      <c r="A6" s="2521"/>
      <c r="B6" s="458" t="s">
        <v>712</v>
      </c>
      <c r="C6" s="3278" t="s">
        <v>803</v>
      </c>
      <c r="D6" s="2487"/>
      <c r="E6" s="2487"/>
      <c r="F6" s="2487"/>
      <c r="G6" s="2487"/>
      <c r="H6" s="2487"/>
      <c r="I6" s="2487"/>
      <c r="J6" s="2487"/>
      <c r="K6" s="2487"/>
      <c r="L6" s="2487"/>
      <c r="M6" s="2488"/>
    </row>
    <row r="7" spans="1:13">
      <c r="A7" s="2521"/>
      <c r="B7" s="458" t="s">
        <v>713</v>
      </c>
      <c r="C7" s="3278" t="s">
        <v>37</v>
      </c>
      <c r="D7" s="2487"/>
      <c r="E7" s="676" t="s">
        <v>461</v>
      </c>
      <c r="F7" s="676" t="s">
        <v>461</v>
      </c>
      <c r="G7" s="677" t="s">
        <v>461</v>
      </c>
      <c r="H7" s="342" t="s">
        <v>230</v>
      </c>
      <c r="I7" s="2487" t="s">
        <v>77</v>
      </c>
      <c r="J7" s="2487"/>
      <c r="K7" s="2487"/>
      <c r="L7" s="2487"/>
      <c r="M7" s="2488"/>
    </row>
    <row r="8" spans="1:13" ht="15.75" customHeight="1">
      <c r="A8" s="2521"/>
      <c r="B8" s="3291" t="s">
        <v>714</v>
      </c>
      <c r="C8" s="1022" t="s">
        <v>461</v>
      </c>
      <c r="D8" s="676" t="s">
        <v>461</v>
      </c>
      <c r="E8" s="990" t="s">
        <v>461</v>
      </c>
      <c r="F8" s="990" t="s">
        <v>461</v>
      </c>
      <c r="G8" s="990" t="s">
        <v>461</v>
      </c>
      <c r="H8" s="990" t="s">
        <v>461</v>
      </c>
      <c r="I8" s="676" t="s">
        <v>461</v>
      </c>
      <c r="J8" s="676" t="s">
        <v>461</v>
      </c>
      <c r="K8" s="676" t="s">
        <v>461</v>
      </c>
      <c r="L8" s="676" t="s">
        <v>461</v>
      </c>
      <c r="M8" s="695" t="s">
        <v>461</v>
      </c>
    </row>
    <row r="9" spans="1:13">
      <c r="A9" s="2521"/>
      <c r="B9" s="3291"/>
      <c r="C9" s="3297" t="s">
        <v>804</v>
      </c>
      <c r="D9" s="2492"/>
      <c r="E9" s="676" t="s">
        <v>461</v>
      </c>
      <c r="F9" s="2492" t="s">
        <v>461</v>
      </c>
      <c r="G9" s="2492"/>
      <c r="H9" s="676" t="s">
        <v>461</v>
      </c>
      <c r="I9" s="2492" t="s">
        <v>461</v>
      </c>
      <c r="J9" s="2492"/>
      <c r="K9" s="676" t="s">
        <v>461</v>
      </c>
      <c r="L9" s="676" t="s">
        <v>461</v>
      </c>
      <c r="M9" s="695" t="s">
        <v>461</v>
      </c>
    </row>
    <row r="10" spans="1:13">
      <c r="A10" s="2521"/>
      <c r="B10" s="3292"/>
      <c r="C10" s="3297" t="s">
        <v>716</v>
      </c>
      <c r="D10" s="2492"/>
      <c r="E10" s="671" t="s">
        <v>461</v>
      </c>
      <c r="F10" s="2492" t="s">
        <v>716</v>
      </c>
      <c r="G10" s="2492"/>
      <c r="H10" s="671" t="s">
        <v>461</v>
      </c>
      <c r="I10" s="2492" t="s">
        <v>716</v>
      </c>
      <c r="J10" s="2492"/>
      <c r="K10" s="671" t="s">
        <v>461</v>
      </c>
      <c r="L10" s="671" t="s">
        <v>461</v>
      </c>
      <c r="M10" s="718" t="s">
        <v>461</v>
      </c>
    </row>
    <row r="11" spans="1:13" ht="44.25" customHeight="1">
      <c r="A11" s="2521"/>
      <c r="B11" s="458" t="s">
        <v>717</v>
      </c>
      <c r="C11" s="3099" t="s">
        <v>1379</v>
      </c>
      <c r="D11" s="3037"/>
      <c r="E11" s="3037"/>
      <c r="F11" s="3037"/>
      <c r="G11" s="3037"/>
      <c r="H11" s="3037"/>
      <c r="I11" s="3037"/>
      <c r="J11" s="3037"/>
      <c r="K11" s="3037"/>
      <c r="L11" s="3037"/>
      <c r="M11" s="3038"/>
    </row>
    <row r="12" spans="1:13" ht="74.25" customHeight="1">
      <c r="A12" s="2521"/>
      <c r="B12" s="458" t="s">
        <v>887</v>
      </c>
      <c r="C12" s="3099" t="s">
        <v>1380</v>
      </c>
      <c r="D12" s="3037"/>
      <c r="E12" s="3037"/>
      <c r="F12" s="3037"/>
      <c r="G12" s="3037"/>
      <c r="H12" s="3037"/>
      <c r="I12" s="3037"/>
      <c r="J12" s="3037"/>
      <c r="K12" s="3037"/>
      <c r="L12" s="3037"/>
      <c r="M12" s="3038"/>
    </row>
    <row r="13" spans="1:13" ht="30.75" customHeight="1">
      <c r="A13" s="2521"/>
      <c r="B13" s="458" t="s">
        <v>889</v>
      </c>
      <c r="C13" s="3290" t="s">
        <v>521</v>
      </c>
      <c r="D13" s="3042"/>
      <c r="E13" s="3042"/>
      <c r="F13" s="3042"/>
      <c r="G13" s="3042"/>
      <c r="H13" s="3042"/>
      <c r="I13" s="3042"/>
      <c r="J13" s="3042"/>
      <c r="K13" s="3042"/>
      <c r="L13" s="3042"/>
      <c r="M13" s="3043"/>
    </row>
    <row r="14" spans="1:13" ht="39" customHeight="1">
      <c r="A14" s="2521"/>
      <c r="B14" s="1023" t="s">
        <v>890</v>
      </c>
      <c r="C14" s="3278" t="s">
        <v>78</v>
      </c>
      <c r="D14" s="2487"/>
      <c r="E14" s="343" t="s">
        <v>108</v>
      </c>
      <c r="F14" s="2570" t="s">
        <v>1373</v>
      </c>
      <c r="G14" s="2570"/>
      <c r="H14" s="2570"/>
      <c r="I14" s="2570"/>
      <c r="J14" s="2570"/>
      <c r="K14" s="2570"/>
      <c r="L14" s="2570"/>
      <c r="M14" s="2571"/>
    </row>
    <row r="15" spans="1:13">
      <c r="A15" s="2520" t="s">
        <v>719</v>
      </c>
      <c r="B15" s="459" t="s">
        <v>217</v>
      </c>
      <c r="C15" s="3282" t="s">
        <v>1374</v>
      </c>
      <c r="D15" s="2567"/>
      <c r="E15" s="2567"/>
      <c r="F15" s="2567"/>
      <c r="G15" s="2567"/>
      <c r="H15" s="2567"/>
      <c r="I15" s="2567"/>
      <c r="J15" s="2567"/>
      <c r="K15" s="2567"/>
      <c r="L15" s="2567"/>
      <c r="M15" s="2692"/>
    </row>
    <row r="16" spans="1:13">
      <c r="A16" s="2521"/>
      <c r="B16" s="460" t="s">
        <v>892</v>
      </c>
      <c r="C16" s="3282" t="s">
        <v>1381</v>
      </c>
      <c r="D16" s="2567"/>
      <c r="E16" s="2567"/>
      <c r="F16" s="2567"/>
      <c r="G16" s="2567"/>
      <c r="H16" s="2567"/>
      <c r="I16" s="2567"/>
      <c r="J16" s="2567"/>
      <c r="K16" s="2567"/>
      <c r="L16" s="2567"/>
      <c r="M16" s="2692"/>
    </row>
    <row r="17" spans="1:13" ht="8.25" customHeight="1">
      <c r="A17" s="2521"/>
      <c r="B17" s="3283" t="s">
        <v>720</v>
      </c>
      <c r="C17" s="1022" t="s">
        <v>461</v>
      </c>
      <c r="D17" s="676" t="s">
        <v>461</v>
      </c>
      <c r="E17" s="676" t="s">
        <v>461</v>
      </c>
      <c r="F17" s="676" t="s">
        <v>461</v>
      </c>
      <c r="G17" s="676" t="s">
        <v>461</v>
      </c>
      <c r="H17" s="676" t="s">
        <v>461</v>
      </c>
      <c r="I17" s="676" t="s">
        <v>461</v>
      </c>
      <c r="J17" s="676" t="s">
        <v>461</v>
      </c>
      <c r="K17" s="676" t="s">
        <v>461</v>
      </c>
      <c r="L17" s="676" t="s">
        <v>461</v>
      </c>
      <c r="M17" s="695" t="s">
        <v>461</v>
      </c>
    </row>
    <row r="18" spans="1:13" ht="9" customHeight="1">
      <c r="A18" s="2521"/>
      <c r="B18" s="3283"/>
      <c r="C18" s="1022" t="s">
        <v>461</v>
      </c>
      <c r="D18" s="671" t="s">
        <v>461</v>
      </c>
      <c r="E18" s="676" t="s">
        <v>461</v>
      </c>
      <c r="F18" s="671" t="s">
        <v>461</v>
      </c>
      <c r="G18" s="676" t="s">
        <v>461</v>
      </c>
      <c r="H18" s="671" t="s">
        <v>461</v>
      </c>
      <c r="I18" s="676" t="s">
        <v>461</v>
      </c>
      <c r="J18" s="671" t="s">
        <v>461</v>
      </c>
      <c r="K18" s="676" t="s">
        <v>461</v>
      </c>
      <c r="L18" s="676" t="s">
        <v>461</v>
      </c>
      <c r="M18" s="695" t="s">
        <v>461</v>
      </c>
    </row>
    <row r="19" spans="1:13">
      <c r="A19" s="2521"/>
      <c r="B19" s="3283"/>
      <c r="C19" s="1022" t="s">
        <v>721</v>
      </c>
      <c r="D19" s="340" t="s">
        <v>461</v>
      </c>
      <c r="E19" s="676" t="s">
        <v>722</v>
      </c>
      <c r="F19" s="340" t="s">
        <v>461</v>
      </c>
      <c r="G19" s="676" t="s">
        <v>723</v>
      </c>
      <c r="H19" s="340" t="s">
        <v>461</v>
      </c>
      <c r="I19" s="676" t="s">
        <v>724</v>
      </c>
      <c r="J19" s="340" t="s">
        <v>730</v>
      </c>
      <c r="K19" s="676" t="s">
        <v>461</v>
      </c>
      <c r="L19" s="676" t="s">
        <v>461</v>
      </c>
      <c r="M19" s="695" t="s">
        <v>461</v>
      </c>
    </row>
    <row r="20" spans="1:13">
      <c r="A20" s="2521"/>
      <c r="B20" s="3283"/>
      <c r="C20" s="1022" t="s">
        <v>725</v>
      </c>
      <c r="D20" s="340" t="s">
        <v>461</v>
      </c>
      <c r="E20" s="676" t="s">
        <v>726</v>
      </c>
      <c r="F20" s="340" t="s">
        <v>461</v>
      </c>
      <c r="G20" s="676" t="s">
        <v>727</v>
      </c>
      <c r="H20" s="340" t="s">
        <v>461</v>
      </c>
      <c r="I20" s="676" t="s">
        <v>461</v>
      </c>
      <c r="J20" s="676" t="s">
        <v>461</v>
      </c>
      <c r="K20" s="676" t="s">
        <v>461</v>
      </c>
      <c r="L20" s="676" t="s">
        <v>461</v>
      </c>
      <c r="M20" s="695" t="s">
        <v>461</v>
      </c>
    </row>
    <row r="21" spans="1:13">
      <c r="A21" s="2521"/>
      <c r="B21" s="3283"/>
      <c r="C21" s="1022" t="s">
        <v>728</v>
      </c>
      <c r="D21" s="340" t="s">
        <v>461</v>
      </c>
      <c r="E21" s="676" t="s">
        <v>729</v>
      </c>
      <c r="F21" s="340" t="s">
        <v>461</v>
      </c>
      <c r="G21" s="676" t="s">
        <v>461</v>
      </c>
      <c r="H21" s="676" t="s">
        <v>461</v>
      </c>
      <c r="I21" s="676" t="s">
        <v>461</v>
      </c>
      <c r="J21" s="676" t="s">
        <v>461</v>
      </c>
      <c r="K21" s="676" t="s">
        <v>461</v>
      </c>
      <c r="L21" s="676" t="s">
        <v>461</v>
      </c>
      <c r="M21" s="695" t="s">
        <v>461</v>
      </c>
    </row>
    <row r="22" spans="1:13">
      <c r="A22" s="2521"/>
      <c r="B22" s="3283"/>
      <c r="C22" s="1022" t="s">
        <v>105</v>
      </c>
      <c r="D22" s="340" t="s">
        <v>461</v>
      </c>
      <c r="E22" s="676" t="s">
        <v>731</v>
      </c>
      <c r="F22" s="671" t="s">
        <v>461</v>
      </c>
      <c r="G22" s="671" t="s">
        <v>461</v>
      </c>
      <c r="H22" s="671" t="s">
        <v>461</v>
      </c>
      <c r="I22" s="671" t="s">
        <v>461</v>
      </c>
      <c r="J22" s="671" t="s">
        <v>461</v>
      </c>
      <c r="K22" s="671" t="s">
        <v>461</v>
      </c>
      <c r="L22" s="671" t="s">
        <v>461</v>
      </c>
      <c r="M22" s="718" t="s">
        <v>461</v>
      </c>
    </row>
    <row r="23" spans="1:13" ht="9.75" customHeight="1">
      <c r="A23" s="2521"/>
      <c r="B23" s="3284"/>
      <c r="C23" s="1024" t="s">
        <v>461</v>
      </c>
      <c r="D23" s="671" t="s">
        <v>461</v>
      </c>
      <c r="E23" s="671" t="s">
        <v>461</v>
      </c>
      <c r="F23" s="671" t="s">
        <v>461</v>
      </c>
      <c r="G23" s="671" t="s">
        <v>461</v>
      </c>
      <c r="H23" s="671" t="s">
        <v>461</v>
      </c>
      <c r="I23" s="671" t="s">
        <v>461</v>
      </c>
      <c r="J23" s="671" t="s">
        <v>461</v>
      </c>
      <c r="K23" s="671" t="s">
        <v>461</v>
      </c>
      <c r="L23" s="671" t="s">
        <v>461</v>
      </c>
      <c r="M23" s="718" t="s">
        <v>461</v>
      </c>
    </row>
    <row r="24" spans="1:13">
      <c r="A24" s="2521"/>
      <c r="B24" s="3283" t="s">
        <v>733</v>
      </c>
      <c r="C24" s="1022" t="s">
        <v>461</v>
      </c>
      <c r="D24" s="676" t="s">
        <v>461</v>
      </c>
      <c r="E24" s="676" t="s">
        <v>461</v>
      </c>
      <c r="F24" s="676" t="s">
        <v>461</v>
      </c>
      <c r="G24" s="676" t="s">
        <v>461</v>
      </c>
      <c r="H24" s="676" t="s">
        <v>461</v>
      </c>
      <c r="I24" s="676" t="s">
        <v>461</v>
      </c>
      <c r="J24" s="676" t="s">
        <v>461</v>
      </c>
      <c r="K24" s="676" t="s">
        <v>461</v>
      </c>
      <c r="L24" s="676" t="s">
        <v>461</v>
      </c>
      <c r="M24" s="695" t="s">
        <v>461</v>
      </c>
    </row>
    <row r="25" spans="1:13">
      <c r="A25" s="2521"/>
      <c r="B25" s="3283"/>
      <c r="C25" s="1022" t="s">
        <v>734</v>
      </c>
      <c r="D25" s="344" t="s">
        <v>461</v>
      </c>
      <c r="E25" s="676" t="s">
        <v>461</v>
      </c>
      <c r="F25" s="676" t="s">
        <v>735</v>
      </c>
      <c r="G25" s="344" t="s">
        <v>461</v>
      </c>
      <c r="H25" s="676" t="s">
        <v>461</v>
      </c>
      <c r="I25" s="676" t="s">
        <v>736</v>
      </c>
      <c r="J25" s="344" t="s">
        <v>461</v>
      </c>
      <c r="K25" s="676" t="s">
        <v>461</v>
      </c>
      <c r="L25" s="676" t="s">
        <v>461</v>
      </c>
      <c r="M25" s="695" t="s">
        <v>461</v>
      </c>
    </row>
    <row r="26" spans="1:13">
      <c r="A26" s="2521"/>
      <c r="B26" s="3283"/>
      <c r="C26" s="1022" t="s">
        <v>737</v>
      </c>
      <c r="D26" s="340" t="s">
        <v>461</v>
      </c>
      <c r="E26" s="676" t="s">
        <v>461</v>
      </c>
      <c r="F26" s="676" t="s">
        <v>738</v>
      </c>
      <c r="G26" s="340" t="s">
        <v>730</v>
      </c>
      <c r="H26" s="676" t="s">
        <v>461</v>
      </c>
      <c r="I26" s="676" t="s">
        <v>461</v>
      </c>
      <c r="J26" s="676" t="s">
        <v>461</v>
      </c>
      <c r="K26" s="676" t="s">
        <v>461</v>
      </c>
      <c r="L26" s="676" t="s">
        <v>461</v>
      </c>
      <c r="M26" s="695" t="s">
        <v>461</v>
      </c>
    </row>
    <row r="27" spans="1:13">
      <c r="A27" s="2521"/>
      <c r="B27" s="3284"/>
      <c r="C27" s="1024" t="s">
        <v>461</v>
      </c>
      <c r="D27" s="671" t="s">
        <v>461</v>
      </c>
      <c r="E27" s="671" t="s">
        <v>461</v>
      </c>
      <c r="F27" s="671" t="s">
        <v>461</v>
      </c>
      <c r="G27" s="671" t="s">
        <v>461</v>
      </c>
      <c r="H27" s="671" t="s">
        <v>461</v>
      </c>
      <c r="I27" s="671" t="s">
        <v>461</v>
      </c>
      <c r="J27" s="671" t="s">
        <v>461</v>
      </c>
      <c r="K27" s="671" t="s">
        <v>461</v>
      </c>
      <c r="L27" s="671" t="s">
        <v>461</v>
      </c>
      <c r="M27" s="718" t="s">
        <v>461</v>
      </c>
    </row>
    <row r="28" spans="1:13" ht="18.75" customHeight="1">
      <c r="A28" s="2521"/>
      <c r="B28" s="1023" t="s">
        <v>739</v>
      </c>
      <c r="C28" s="1022" t="s">
        <v>461</v>
      </c>
      <c r="D28" s="676" t="s">
        <v>461</v>
      </c>
      <c r="E28" s="676" t="s">
        <v>461</v>
      </c>
      <c r="F28" s="676" t="s">
        <v>461</v>
      </c>
      <c r="G28" s="676" t="s">
        <v>461</v>
      </c>
      <c r="H28" s="676" t="s">
        <v>461</v>
      </c>
      <c r="I28" s="676" t="s">
        <v>461</v>
      </c>
      <c r="J28" s="676" t="s">
        <v>461</v>
      </c>
      <c r="K28" s="676" t="s">
        <v>461</v>
      </c>
      <c r="L28" s="676" t="s">
        <v>461</v>
      </c>
      <c r="M28" s="695" t="s">
        <v>461</v>
      </c>
    </row>
    <row r="29" spans="1:13" ht="30.75" customHeight="1">
      <c r="A29" s="2521"/>
      <c r="B29" s="1023" t="s">
        <v>461</v>
      </c>
      <c r="C29" s="931" t="s">
        <v>740</v>
      </c>
      <c r="D29" s="1699">
        <v>6435</v>
      </c>
      <c r="E29" s="676" t="s">
        <v>461</v>
      </c>
      <c r="F29" s="705" t="s">
        <v>741</v>
      </c>
      <c r="G29" s="260">
        <v>2019</v>
      </c>
      <c r="H29" s="676" t="s">
        <v>461</v>
      </c>
      <c r="I29" s="705" t="s">
        <v>742</v>
      </c>
      <c r="J29" s="3039" t="s">
        <v>1376</v>
      </c>
      <c r="K29" s="3037"/>
      <c r="L29" s="3040"/>
      <c r="M29" s="695" t="s">
        <v>461</v>
      </c>
    </row>
    <row r="30" spans="1:13">
      <c r="A30" s="2521"/>
      <c r="B30" s="458" t="s">
        <v>461</v>
      </c>
      <c r="C30" s="1024" t="s">
        <v>461</v>
      </c>
      <c r="D30" s="671" t="s">
        <v>461</v>
      </c>
      <c r="E30" s="671" t="s">
        <v>461</v>
      </c>
      <c r="F30" s="671" t="s">
        <v>461</v>
      </c>
      <c r="G30" s="671" t="s">
        <v>461</v>
      </c>
      <c r="H30" s="671" t="s">
        <v>461</v>
      </c>
      <c r="I30" s="671" t="s">
        <v>461</v>
      </c>
      <c r="J30" s="671" t="s">
        <v>461</v>
      </c>
      <c r="K30" s="671" t="s">
        <v>461</v>
      </c>
      <c r="L30" s="671" t="s">
        <v>461</v>
      </c>
      <c r="M30" s="718" t="s">
        <v>461</v>
      </c>
    </row>
    <row r="31" spans="1:13">
      <c r="A31" s="2521"/>
      <c r="B31" s="3283" t="s">
        <v>744</v>
      </c>
      <c r="C31" s="932" t="s">
        <v>461</v>
      </c>
      <c r="D31" s="933" t="s">
        <v>461</v>
      </c>
      <c r="E31" s="933" t="s">
        <v>461</v>
      </c>
      <c r="F31" s="933" t="s">
        <v>461</v>
      </c>
      <c r="G31" s="933" t="s">
        <v>461</v>
      </c>
      <c r="H31" s="933" t="s">
        <v>461</v>
      </c>
      <c r="I31" s="933" t="s">
        <v>461</v>
      </c>
      <c r="J31" s="933" t="s">
        <v>461</v>
      </c>
      <c r="K31" s="933" t="s">
        <v>461</v>
      </c>
      <c r="L31" s="676" t="s">
        <v>461</v>
      </c>
      <c r="M31" s="695" t="s">
        <v>461</v>
      </c>
    </row>
    <row r="32" spans="1:13">
      <c r="A32" s="2521"/>
      <c r="B32" s="3283"/>
      <c r="C32" s="1022" t="s">
        <v>745</v>
      </c>
      <c r="D32" s="345">
        <v>2021</v>
      </c>
      <c r="E32" s="933" t="s">
        <v>461</v>
      </c>
      <c r="F32" s="676" t="s">
        <v>746</v>
      </c>
      <c r="G32" s="346">
        <v>2025</v>
      </c>
      <c r="H32" s="933" t="s">
        <v>461</v>
      </c>
      <c r="I32" s="676" t="s">
        <v>461</v>
      </c>
      <c r="J32" s="933" t="s">
        <v>461</v>
      </c>
      <c r="K32" s="933" t="s">
        <v>461</v>
      </c>
      <c r="L32" s="676" t="s">
        <v>461</v>
      </c>
      <c r="M32" s="695" t="s">
        <v>461</v>
      </c>
    </row>
    <row r="33" spans="1:13">
      <c r="A33" s="2521"/>
      <c r="B33" s="3284"/>
      <c r="C33" s="1024" t="s">
        <v>461</v>
      </c>
      <c r="D33" s="671" t="s">
        <v>461</v>
      </c>
      <c r="E33" s="347" t="s">
        <v>461</v>
      </c>
      <c r="F33" s="671" t="s">
        <v>461</v>
      </c>
      <c r="G33" s="347" t="s">
        <v>461</v>
      </c>
      <c r="H33" s="347" t="s">
        <v>461</v>
      </c>
      <c r="I33" s="671" t="s">
        <v>461</v>
      </c>
      <c r="J33" s="347" t="s">
        <v>461</v>
      </c>
      <c r="K33" s="347" t="s">
        <v>461</v>
      </c>
      <c r="L33" s="671" t="s">
        <v>461</v>
      </c>
      <c r="M33" s="718" t="s">
        <v>461</v>
      </c>
    </row>
    <row r="34" spans="1:13">
      <c r="A34" s="2521"/>
      <c r="B34" s="3283" t="s">
        <v>748</v>
      </c>
      <c r="C34" s="1022" t="s">
        <v>461</v>
      </c>
      <c r="D34" s="676" t="s">
        <v>461</v>
      </c>
      <c r="E34" s="676" t="s">
        <v>461</v>
      </c>
      <c r="F34" s="676" t="s">
        <v>461</v>
      </c>
      <c r="G34" s="676" t="s">
        <v>461</v>
      </c>
      <c r="H34" s="676" t="s">
        <v>461</v>
      </c>
      <c r="I34" s="676" t="s">
        <v>461</v>
      </c>
      <c r="J34" s="676" t="s">
        <v>461</v>
      </c>
      <c r="K34" s="676" t="s">
        <v>461</v>
      </c>
      <c r="L34" s="676" t="s">
        <v>461</v>
      </c>
      <c r="M34" s="695" t="s">
        <v>461</v>
      </c>
    </row>
    <row r="35" spans="1:13">
      <c r="A35" s="2521"/>
      <c r="B35" s="3283"/>
      <c r="C35" s="1022" t="s">
        <v>461</v>
      </c>
      <c r="D35" s="676" t="s">
        <v>749</v>
      </c>
      <c r="E35" s="676" t="s">
        <v>461</v>
      </c>
      <c r="F35" s="676" t="s">
        <v>750</v>
      </c>
      <c r="G35" s="676" t="s">
        <v>461</v>
      </c>
      <c r="H35" s="676" t="s">
        <v>751</v>
      </c>
      <c r="I35" s="676" t="s">
        <v>461</v>
      </c>
      <c r="J35" s="676" t="s">
        <v>752</v>
      </c>
      <c r="K35" s="676" t="s">
        <v>461</v>
      </c>
      <c r="L35" s="676" t="s">
        <v>753</v>
      </c>
      <c r="M35" s="695" t="s">
        <v>461</v>
      </c>
    </row>
    <row r="36" spans="1:13">
      <c r="A36" s="2521"/>
      <c r="B36" s="3283"/>
      <c r="C36" s="1022" t="s">
        <v>461</v>
      </c>
      <c r="D36" s="1700">
        <v>6756</v>
      </c>
      <c r="E36" s="348">
        <v>2021</v>
      </c>
      <c r="F36" s="1701">
        <v>7094</v>
      </c>
      <c r="G36" s="348">
        <v>2022</v>
      </c>
      <c r="H36" s="1701">
        <v>7449</v>
      </c>
      <c r="I36" s="348">
        <v>2023</v>
      </c>
      <c r="J36" s="1701">
        <v>7821</v>
      </c>
      <c r="K36" s="348">
        <v>2024</v>
      </c>
      <c r="L36" s="1701">
        <v>8212</v>
      </c>
      <c r="M36" s="642">
        <v>2025</v>
      </c>
    </row>
    <row r="37" spans="1:13">
      <c r="A37" s="2521"/>
      <c r="B37" s="3283"/>
      <c r="C37" s="1022" t="s">
        <v>461</v>
      </c>
      <c r="D37" s="671" t="s">
        <v>806</v>
      </c>
      <c r="E37" s="671" t="s">
        <v>461</v>
      </c>
      <c r="F37" s="671" t="s">
        <v>754</v>
      </c>
      <c r="G37" s="671" t="s">
        <v>461</v>
      </c>
      <c r="H37" s="676" t="s">
        <v>461</v>
      </c>
      <c r="I37" s="676" t="s">
        <v>461</v>
      </c>
      <c r="J37" s="676" t="s">
        <v>461</v>
      </c>
      <c r="K37" s="676" t="s">
        <v>461</v>
      </c>
      <c r="L37" s="676" t="s">
        <v>461</v>
      </c>
      <c r="M37" s="695" t="s">
        <v>461</v>
      </c>
    </row>
    <row r="38" spans="1:13">
      <c r="A38" s="2521"/>
      <c r="B38" s="3283"/>
      <c r="C38" s="1022" t="s">
        <v>461</v>
      </c>
      <c r="D38" s="678">
        <v>2025</v>
      </c>
      <c r="E38" s="679" t="s">
        <v>461</v>
      </c>
      <c r="F38" s="2487">
        <v>37332</v>
      </c>
      <c r="G38" s="2500"/>
      <c r="H38" s="2517" t="s">
        <v>461</v>
      </c>
      <c r="I38" s="2517"/>
      <c r="J38" s="676" t="s">
        <v>461</v>
      </c>
      <c r="K38" s="676" t="s">
        <v>461</v>
      </c>
      <c r="L38" s="676" t="s">
        <v>461</v>
      </c>
      <c r="M38" s="695" t="s">
        <v>461</v>
      </c>
    </row>
    <row r="39" spans="1:13">
      <c r="A39" s="2521"/>
      <c r="B39" s="3283"/>
      <c r="C39" s="1024" t="s">
        <v>461</v>
      </c>
      <c r="D39" s="671" t="s">
        <v>461</v>
      </c>
      <c r="E39" s="671" t="s">
        <v>461</v>
      </c>
      <c r="F39" s="671" t="s">
        <v>461</v>
      </c>
      <c r="G39" s="671" t="s">
        <v>461</v>
      </c>
      <c r="H39" s="671" t="s">
        <v>461</v>
      </c>
      <c r="I39" s="671" t="s">
        <v>461</v>
      </c>
      <c r="J39" s="671" t="s">
        <v>461</v>
      </c>
      <c r="K39" s="671" t="s">
        <v>461</v>
      </c>
      <c r="L39" s="671" t="s">
        <v>461</v>
      </c>
      <c r="M39" s="718" t="s">
        <v>461</v>
      </c>
    </row>
    <row r="40" spans="1:13" ht="18" customHeight="1">
      <c r="A40" s="2521"/>
      <c r="B40" s="3285" t="s">
        <v>755</v>
      </c>
      <c r="C40" s="1022" t="s">
        <v>461</v>
      </c>
      <c r="D40" s="676" t="s">
        <v>461</v>
      </c>
      <c r="E40" s="676" t="s">
        <v>461</v>
      </c>
      <c r="F40" s="676" t="s">
        <v>461</v>
      </c>
      <c r="G40" s="676" t="s">
        <v>461</v>
      </c>
      <c r="H40" s="676" t="s">
        <v>461</v>
      </c>
      <c r="I40" s="676" t="s">
        <v>461</v>
      </c>
      <c r="J40" s="676" t="s">
        <v>461</v>
      </c>
      <c r="K40" s="676" t="s">
        <v>461</v>
      </c>
      <c r="L40" s="676" t="s">
        <v>461</v>
      </c>
      <c r="M40" s="695" t="s">
        <v>461</v>
      </c>
    </row>
    <row r="41" spans="1:13">
      <c r="A41" s="2521"/>
      <c r="B41" s="3283"/>
      <c r="C41" s="1022" t="s">
        <v>461</v>
      </c>
      <c r="D41" s="676" t="s">
        <v>93</v>
      </c>
      <c r="E41" s="671" t="s">
        <v>95</v>
      </c>
      <c r="F41" s="2524" t="s">
        <v>756</v>
      </c>
      <c r="G41" s="2914" t="s">
        <v>1346</v>
      </c>
      <c r="H41" s="3053"/>
      <c r="I41" s="3053"/>
      <c r="J41" s="3294"/>
      <c r="K41" s="676" t="s">
        <v>731</v>
      </c>
      <c r="L41" s="2914" t="s">
        <v>807</v>
      </c>
      <c r="M41" s="2915"/>
    </row>
    <row r="42" spans="1:13">
      <c r="A42" s="2521"/>
      <c r="B42" s="3283"/>
      <c r="C42" s="1022" t="s">
        <v>461</v>
      </c>
      <c r="D42" s="245" t="s">
        <v>730</v>
      </c>
      <c r="E42" s="679" t="s">
        <v>461</v>
      </c>
      <c r="F42" s="2524"/>
      <c r="G42" s="3056"/>
      <c r="H42" s="3295"/>
      <c r="I42" s="3295"/>
      <c r="J42" s="3296"/>
      <c r="K42" s="676" t="s">
        <v>461</v>
      </c>
      <c r="L42" s="3056"/>
      <c r="M42" s="3057"/>
    </row>
    <row r="43" spans="1:13">
      <c r="A43" s="2521"/>
      <c r="B43" s="3284"/>
      <c r="C43" s="1024" t="s">
        <v>461</v>
      </c>
      <c r="D43" s="671" t="s">
        <v>461</v>
      </c>
      <c r="E43" s="671" t="s">
        <v>461</v>
      </c>
      <c r="F43" s="671" t="s">
        <v>461</v>
      </c>
      <c r="G43" s="671" t="s">
        <v>461</v>
      </c>
      <c r="H43" s="671" t="s">
        <v>461</v>
      </c>
      <c r="I43" s="671" t="s">
        <v>461</v>
      </c>
      <c r="J43" s="671" t="s">
        <v>461</v>
      </c>
      <c r="K43" s="671" t="s">
        <v>461</v>
      </c>
      <c r="L43" s="676" t="s">
        <v>461</v>
      </c>
      <c r="M43" s="695" t="s">
        <v>461</v>
      </c>
    </row>
    <row r="44" spans="1:13" ht="48.75" customHeight="1">
      <c r="A44" s="2521"/>
      <c r="B44" s="458" t="s">
        <v>758</v>
      </c>
      <c r="C44" s="3099" t="s">
        <v>1382</v>
      </c>
      <c r="D44" s="3037"/>
      <c r="E44" s="3037"/>
      <c r="F44" s="3037"/>
      <c r="G44" s="3037"/>
      <c r="H44" s="3037"/>
      <c r="I44" s="3037"/>
      <c r="J44" s="3037"/>
      <c r="K44" s="3037"/>
      <c r="L44" s="3037"/>
      <c r="M44" s="3038"/>
    </row>
    <row r="45" spans="1:13">
      <c r="A45" s="2521"/>
      <c r="B45" s="460" t="s">
        <v>760</v>
      </c>
      <c r="C45" s="3278" t="s">
        <v>530</v>
      </c>
      <c r="D45" s="2487"/>
      <c r="E45" s="2487"/>
      <c r="F45" s="2487"/>
      <c r="G45" s="2487"/>
      <c r="H45" s="2487"/>
      <c r="I45" s="2487"/>
      <c r="J45" s="2487"/>
      <c r="K45" s="2487"/>
      <c r="L45" s="2487"/>
      <c r="M45" s="2488"/>
    </row>
    <row r="46" spans="1:13">
      <c r="A46" s="2521"/>
      <c r="B46" s="460" t="s">
        <v>762</v>
      </c>
      <c r="C46" s="1024">
        <v>60</v>
      </c>
      <c r="D46" s="671" t="s">
        <v>461</v>
      </c>
      <c r="E46" s="671" t="s">
        <v>461</v>
      </c>
      <c r="F46" s="671" t="s">
        <v>461</v>
      </c>
      <c r="G46" s="671" t="s">
        <v>461</v>
      </c>
      <c r="H46" s="671" t="s">
        <v>461</v>
      </c>
      <c r="I46" s="671" t="s">
        <v>461</v>
      </c>
      <c r="J46" s="671" t="s">
        <v>461</v>
      </c>
      <c r="K46" s="671" t="s">
        <v>461</v>
      </c>
      <c r="L46" s="671" t="s">
        <v>461</v>
      </c>
      <c r="M46" s="718" t="s">
        <v>461</v>
      </c>
    </row>
    <row r="47" spans="1:13">
      <c r="A47" s="2521"/>
      <c r="B47" s="460" t="s">
        <v>764</v>
      </c>
      <c r="C47" s="1024">
        <v>2021</v>
      </c>
      <c r="D47" s="671" t="s">
        <v>461</v>
      </c>
      <c r="E47" s="671" t="s">
        <v>461</v>
      </c>
      <c r="F47" s="671" t="s">
        <v>461</v>
      </c>
      <c r="G47" s="671" t="s">
        <v>461</v>
      </c>
      <c r="H47" s="671" t="s">
        <v>461</v>
      </c>
      <c r="I47" s="671" t="s">
        <v>461</v>
      </c>
      <c r="J47" s="671" t="s">
        <v>461</v>
      </c>
      <c r="K47" s="671" t="s">
        <v>461</v>
      </c>
      <c r="L47" s="671" t="s">
        <v>461</v>
      </c>
      <c r="M47" s="718" t="s">
        <v>461</v>
      </c>
    </row>
    <row r="48" spans="1:13" ht="15.75" customHeight="1">
      <c r="A48" s="2520" t="s">
        <v>765</v>
      </c>
      <c r="B48" s="461" t="s">
        <v>766</v>
      </c>
      <c r="C48" s="3278" t="s">
        <v>531</v>
      </c>
      <c r="D48" s="2487"/>
      <c r="E48" s="2487"/>
      <c r="F48" s="2487"/>
      <c r="G48" s="2487"/>
      <c r="H48" s="2487"/>
      <c r="I48" s="2487"/>
      <c r="J48" s="2487"/>
      <c r="K48" s="2487"/>
      <c r="L48" s="2487"/>
      <c r="M48" s="2488"/>
    </row>
    <row r="49" spans="1:13">
      <c r="A49" s="2521"/>
      <c r="B49" s="461" t="s">
        <v>767</v>
      </c>
      <c r="C49" s="3278" t="s">
        <v>809</v>
      </c>
      <c r="D49" s="2487"/>
      <c r="E49" s="2487"/>
      <c r="F49" s="2487"/>
      <c r="G49" s="2487"/>
      <c r="H49" s="2487"/>
      <c r="I49" s="2487"/>
      <c r="J49" s="2487"/>
      <c r="K49" s="2487"/>
      <c r="L49" s="2487"/>
      <c r="M49" s="2488"/>
    </row>
    <row r="50" spans="1:13">
      <c r="A50" s="2521"/>
      <c r="B50" s="461" t="s">
        <v>769</v>
      </c>
      <c r="C50" s="3278" t="s">
        <v>77</v>
      </c>
      <c r="D50" s="2487"/>
      <c r="E50" s="2487"/>
      <c r="F50" s="2487"/>
      <c r="G50" s="2487"/>
      <c r="H50" s="2487"/>
      <c r="I50" s="2487"/>
      <c r="J50" s="2487"/>
      <c r="K50" s="2487"/>
      <c r="L50" s="2487"/>
      <c r="M50" s="2488"/>
    </row>
    <row r="51" spans="1:13" ht="15.75" customHeight="1">
      <c r="A51" s="2521"/>
      <c r="B51" s="461" t="s">
        <v>770</v>
      </c>
      <c r="C51" s="3278" t="s">
        <v>530</v>
      </c>
      <c r="D51" s="2487"/>
      <c r="E51" s="2487"/>
      <c r="F51" s="2487"/>
      <c r="G51" s="2487"/>
      <c r="H51" s="2487"/>
      <c r="I51" s="2487"/>
      <c r="J51" s="2487"/>
      <c r="K51" s="2487"/>
      <c r="L51" s="2487"/>
      <c r="M51" s="2488"/>
    </row>
    <row r="52" spans="1:13" ht="15.75" customHeight="1">
      <c r="A52" s="2521"/>
      <c r="B52" s="461" t="s">
        <v>771</v>
      </c>
      <c r="C52" s="3279" t="s">
        <v>532</v>
      </c>
      <c r="D52" s="3280"/>
      <c r="E52" s="3280"/>
      <c r="F52" s="3280"/>
      <c r="G52" s="3280"/>
      <c r="H52" s="3280"/>
      <c r="I52" s="3280"/>
      <c r="J52" s="3280"/>
      <c r="K52" s="3280"/>
      <c r="L52" s="3280"/>
      <c r="M52" s="3281"/>
    </row>
    <row r="53" spans="1:13">
      <c r="A53" s="2522"/>
      <c r="B53" s="461" t="s">
        <v>773</v>
      </c>
      <c r="C53" s="3278">
        <v>3778881</v>
      </c>
      <c r="D53" s="2487"/>
      <c r="E53" s="2487"/>
      <c r="F53" s="2487"/>
      <c r="G53" s="2487"/>
      <c r="H53" s="2487"/>
      <c r="I53" s="2487"/>
      <c r="J53" s="2487"/>
      <c r="K53" s="2487"/>
      <c r="L53" s="2487"/>
      <c r="M53" s="2488"/>
    </row>
    <row r="54" spans="1:13" ht="15.75" customHeight="1">
      <c r="A54" s="2520" t="s">
        <v>774</v>
      </c>
      <c r="B54" s="461" t="s">
        <v>775</v>
      </c>
      <c r="C54" s="3278" t="s">
        <v>810</v>
      </c>
      <c r="D54" s="2487"/>
      <c r="E54" s="2487"/>
      <c r="F54" s="2487"/>
      <c r="G54" s="2487"/>
      <c r="H54" s="2487"/>
      <c r="I54" s="2487"/>
      <c r="J54" s="2487"/>
      <c r="K54" s="2487"/>
      <c r="L54" s="2487"/>
      <c r="M54" s="2488"/>
    </row>
    <row r="55" spans="1:13" ht="30" customHeight="1">
      <c r="A55" s="2521"/>
      <c r="B55" s="461" t="s">
        <v>777</v>
      </c>
      <c r="C55" s="3278" t="s">
        <v>811</v>
      </c>
      <c r="D55" s="2487"/>
      <c r="E55" s="2487"/>
      <c r="F55" s="2487"/>
      <c r="G55" s="2487"/>
      <c r="H55" s="2487"/>
      <c r="I55" s="2487"/>
      <c r="J55" s="2487"/>
      <c r="K55" s="2487"/>
      <c r="L55" s="2487"/>
      <c r="M55" s="2488"/>
    </row>
    <row r="56" spans="1:13" ht="30" customHeight="1">
      <c r="A56" s="2521"/>
      <c r="B56" s="934" t="s">
        <v>230</v>
      </c>
      <c r="C56" s="3278" t="s">
        <v>77</v>
      </c>
      <c r="D56" s="2487"/>
      <c r="E56" s="2487"/>
      <c r="F56" s="2487"/>
      <c r="G56" s="2487"/>
      <c r="H56" s="2487"/>
      <c r="I56" s="2487"/>
      <c r="J56" s="2487"/>
      <c r="K56" s="2487"/>
      <c r="L56" s="2487"/>
      <c r="M56" s="2488"/>
    </row>
    <row r="57" spans="1:13" ht="65.25" customHeight="1">
      <c r="A57" s="334" t="s">
        <v>780</v>
      </c>
      <c r="B57" s="1698" t="s">
        <v>461</v>
      </c>
      <c r="C57" s="3275" t="s">
        <v>812</v>
      </c>
      <c r="D57" s="2553"/>
      <c r="E57" s="2553"/>
      <c r="F57" s="2553"/>
      <c r="G57" s="2553"/>
      <c r="H57" s="2553"/>
      <c r="I57" s="2553"/>
      <c r="J57" s="2553"/>
      <c r="K57" s="2553"/>
      <c r="L57" s="2553"/>
      <c r="M57" s="2554"/>
    </row>
    <row r="58" spans="1:13" ht="65.25" customHeight="1"/>
  </sheetData>
  <mergeCells count="50">
    <mergeCell ref="A1:M1"/>
    <mergeCell ref="I4:M4"/>
    <mergeCell ref="C5:M5"/>
    <mergeCell ref="C6:M6"/>
    <mergeCell ref="C12:M12"/>
    <mergeCell ref="I10:J10"/>
    <mergeCell ref="C11:M11"/>
    <mergeCell ref="C13:M13"/>
    <mergeCell ref="F14:M14"/>
    <mergeCell ref="A54:A56"/>
    <mergeCell ref="C54:M54"/>
    <mergeCell ref="C55:M55"/>
    <mergeCell ref="C56:M56"/>
    <mergeCell ref="A2:A14"/>
    <mergeCell ref="F4:G4"/>
    <mergeCell ref="C7:D7"/>
    <mergeCell ref="I7:M7"/>
    <mergeCell ref="B8:B10"/>
    <mergeCell ref="C9:D9"/>
    <mergeCell ref="F9:G9"/>
    <mergeCell ref="I9:J9"/>
    <mergeCell ref="C10:D10"/>
    <mergeCell ref="F10:G10"/>
    <mergeCell ref="L41:M42"/>
    <mergeCell ref="F38:G38"/>
    <mergeCell ref="C57:M57"/>
    <mergeCell ref="H38:I38"/>
    <mergeCell ref="A48:A53"/>
    <mergeCell ref="C48:M48"/>
    <mergeCell ref="C49:M49"/>
    <mergeCell ref="C50:M50"/>
    <mergeCell ref="C51:M51"/>
    <mergeCell ref="C52:M52"/>
    <mergeCell ref="C53:M53"/>
    <mergeCell ref="C14:D14"/>
    <mergeCell ref="C2:M2"/>
    <mergeCell ref="C3:M3"/>
    <mergeCell ref="A15:A47"/>
    <mergeCell ref="C15:M15"/>
    <mergeCell ref="C16:M16"/>
    <mergeCell ref="B17:B23"/>
    <mergeCell ref="B24:B27"/>
    <mergeCell ref="B31:B33"/>
    <mergeCell ref="B34:B39"/>
    <mergeCell ref="B40:B43"/>
    <mergeCell ref="F41:F42"/>
    <mergeCell ref="G41:J42"/>
    <mergeCell ref="J29:L29"/>
    <mergeCell ref="C44:M44"/>
    <mergeCell ref="C45:M45"/>
  </mergeCells>
  <dataValidations count="1">
    <dataValidation allowBlank="1" showInputMessage="1" showErrorMessage="1" prompt="Incluir una ficha por cada indicador, ya sea de producto o de resultado" sqref="A1" xr:uid="{00000000-0002-0000-2E00-000000000000}"/>
  </dataValidations>
  <hyperlinks>
    <hyperlink ref="C52" r:id="rId1" xr:uid="{00000000-0004-0000-2E00-000000000000}"/>
  </hyperlinks>
  <pageMargins left="0.7" right="0.7" top="0.75" bottom="0.75" header="0.3" footer="0.3"/>
  <pageSetup paperSize="9" orientation="portrait" horizontalDpi="1200" verticalDpi="12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61"/>
  <sheetViews>
    <sheetView zoomScale="85" zoomScaleNormal="85" workbookViewId="0">
      <selection activeCell="O78" sqref="O78"/>
    </sheetView>
  </sheetViews>
  <sheetFormatPr baseColWidth="10" defaultColWidth="11.42578125" defaultRowHeight="15"/>
  <cols>
    <col min="1" max="1" width="30" customWidth="1"/>
    <col min="2" max="2" width="32.28515625" customWidth="1"/>
  </cols>
  <sheetData>
    <row r="1" spans="1:13" ht="15.75">
      <c r="A1" s="3254" t="s">
        <v>1383</v>
      </c>
      <c r="B1" s="3255"/>
      <c r="C1" s="3286"/>
      <c r="D1" s="3286"/>
      <c r="E1" s="3286"/>
      <c r="F1" s="3286"/>
      <c r="G1" s="3286"/>
      <c r="H1" s="3286"/>
      <c r="I1" s="3286"/>
      <c r="J1" s="3286"/>
      <c r="K1" s="3286"/>
      <c r="L1" s="3286"/>
      <c r="M1" s="3287"/>
    </row>
    <row r="2" spans="1:13" ht="15.75" customHeight="1">
      <c r="A2" s="2952" t="s">
        <v>707</v>
      </c>
      <c r="B2" s="217" t="s">
        <v>708</v>
      </c>
      <c r="C2" s="3119" t="s">
        <v>1384</v>
      </c>
      <c r="D2" s="3120"/>
      <c r="E2" s="3120"/>
      <c r="F2" s="3120"/>
      <c r="G2" s="3120"/>
      <c r="H2" s="3120"/>
      <c r="I2" s="3120"/>
      <c r="J2" s="3120"/>
      <c r="K2" s="3120"/>
      <c r="L2" s="3120"/>
      <c r="M2" s="3121"/>
    </row>
    <row r="3" spans="1:13" ht="31.5">
      <c r="A3" s="2953"/>
      <c r="B3" s="218" t="s">
        <v>880</v>
      </c>
      <c r="C3" s="2957" t="s">
        <v>1370</v>
      </c>
      <c r="D3" s="2958"/>
      <c r="E3" s="2958"/>
      <c r="F3" s="2958"/>
      <c r="G3" s="2958"/>
      <c r="H3" s="2958"/>
      <c r="I3" s="2958"/>
      <c r="J3" s="2958"/>
      <c r="K3" s="2958"/>
      <c r="L3" s="2958"/>
      <c r="M3" s="2959"/>
    </row>
    <row r="4" spans="1:13" ht="64.5" customHeight="1">
      <c r="A4" s="2953"/>
      <c r="B4" s="59" t="s">
        <v>226</v>
      </c>
      <c r="C4" s="915" t="s">
        <v>93</v>
      </c>
      <c r="D4" s="1028"/>
      <c r="E4" s="909"/>
      <c r="F4" s="3318" t="s">
        <v>227</v>
      </c>
      <c r="G4" s="3319"/>
      <c r="H4" s="910">
        <v>160</v>
      </c>
      <c r="I4" s="3300" t="s">
        <v>801</v>
      </c>
      <c r="J4" s="3301"/>
      <c r="K4" s="3301"/>
      <c r="L4" s="3301"/>
      <c r="M4" s="3302"/>
    </row>
    <row r="5" spans="1:13" ht="15.75" customHeight="1">
      <c r="A5" s="2953"/>
      <c r="B5" s="59" t="s">
        <v>711</v>
      </c>
      <c r="C5" s="3311" t="s">
        <v>1006</v>
      </c>
      <c r="D5" s="3312"/>
      <c r="E5" s="3312"/>
      <c r="F5" s="3312"/>
      <c r="G5" s="3312"/>
      <c r="H5" s="3312"/>
      <c r="I5" s="3312"/>
      <c r="J5" s="3312"/>
      <c r="K5" s="3312"/>
      <c r="L5" s="3312"/>
      <c r="M5" s="3313"/>
    </row>
    <row r="6" spans="1:13" ht="15.75">
      <c r="A6" s="2953"/>
      <c r="B6" s="59" t="s">
        <v>712</v>
      </c>
      <c r="C6" s="2957" t="s">
        <v>1385</v>
      </c>
      <c r="D6" s="2958"/>
      <c r="E6" s="2958"/>
      <c r="F6" s="2958"/>
      <c r="G6" s="2958"/>
      <c r="H6" s="2958"/>
      <c r="I6" s="2958"/>
      <c r="J6" s="2958"/>
      <c r="K6" s="2958"/>
      <c r="L6" s="2958"/>
      <c r="M6" s="2959"/>
    </row>
    <row r="7" spans="1:13" ht="14.25" customHeight="1">
      <c r="A7" s="2953"/>
      <c r="B7" s="218" t="s">
        <v>713</v>
      </c>
      <c r="C7" s="3320" t="s">
        <v>37</v>
      </c>
      <c r="D7" s="3321"/>
      <c r="E7" s="911"/>
      <c r="F7" s="911"/>
      <c r="G7" s="912"/>
      <c r="H7" s="913" t="s">
        <v>230</v>
      </c>
      <c r="I7" s="3322" t="s">
        <v>80</v>
      </c>
      <c r="J7" s="3321"/>
      <c r="K7" s="3321"/>
      <c r="L7" s="3321"/>
      <c r="M7" s="3323"/>
    </row>
    <row r="8" spans="1:13" ht="6.75" customHeight="1">
      <c r="A8" s="2953"/>
      <c r="B8" s="2739" t="s">
        <v>714</v>
      </c>
      <c r="C8" s="916"/>
      <c r="D8" s="914"/>
      <c r="E8" s="914"/>
      <c r="F8" s="914"/>
      <c r="G8" s="914"/>
      <c r="H8" s="914"/>
      <c r="I8" s="914"/>
      <c r="J8" s="914"/>
      <c r="K8" s="914"/>
      <c r="L8" s="505"/>
      <c r="M8" s="917"/>
    </row>
    <row r="9" spans="1:13" ht="16.5" customHeight="1">
      <c r="A9" s="2953"/>
      <c r="B9" s="2740"/>
      <c r="C9" s="3324" t="s">
        <v>1386</v>
      </c>
      <c r="D9" s="3265"/>
      <c r="E9" s="918"/>
      <c r="F9" s="3265"/>
      <c r="G9" s="3265"/>
      <c r="H9" s="918"/>
      <c r="I9" s="3265"/>
      <c r="J9" s="3265"/>
      <c r="K9" s="918"/>
      <c r="L9" s="510"/>
      <c r="M9" s="919"/>
    </row>
    <row r="10" spans="1:13" ht="15.75">
      <c r="A10" s="2953"/>
      <c r="B10" s="2741"/>
      <c r="C10" s="3317" t="s">
        <v>716</v>
      </c>
      <c r="D10" s="3299"/>
      <c r="E10" s="1025"/>
      <c r="F10" s="3299" t="s">
        <v>716</v>
      </c>
      <c r="G10" s="3299"/>
      <c r="H10" s="1025"/>
      <c r="I10" s="3299" t="s">
        <v>716</v>
      </c>
      <c r="J10" s="3299"/>
      <c r="K10" s="1025"/>
      <c r="L10" s="924"/>
      <c r="M10" s="925"/>
    </row>
    <row r="11" spans="1:13" ht="15.75" customHeight="1">
      <c r="A11" s="2953"/>
      <c r="B11" s="218" t="s">
        <v>717</v>
      </c>
      <c r="C11" s="3314" t="s">
        <v>1387</v>
      </c>
      <c r="D11" s="3315"/>
      <c r="E11" s="3315"/>
      <c r="F11" s="3315"/>
      <c r="G11" s="3315"/>
      <c r="H11" s="3315"/>
      <c r="I11" s="3315"/>
      <c r="J11" s="3315"/>
      <c r="K11" s="3315"/>
      <c r="L11" s="3315"/>
      <c r="M11" s="3316"/>
    </row>
    <row r="12" spans="1:13" ht="15.75">
      <c r="A12" s="2953"/>
      <c r="B12" s="218" t="s">
        <v>887</v>
      </c>
      <c r="C12" s="2767" t="s">
        <v>1388</v>
      </c>
      <c r="D12" s="2603"/>
      <c r="E12" s="2603"/>
      <c r="F12" s="2603"/>
      <c r="G12" s="2603"/>
      <c r="H12" s="2603"/>
      <c r="I12" s="2603"/>
      <c r="J12" s="2603"/>
      <c r="K12" s="2603"/>
      <c r="L12" s="2603"/>
      <c r="M12" s="2768"/>
    </row>
    <row r="13" spans="1:13" ht="47.25" customHeight="1">
      <c r="A13" s="2953"/>
      <c r="B13" s="218" t="s">
        <v>889</v>
      </c>
      <c r="C13" s="3290" t="s">
        <v>521</v>
      </c>
      <c r="D13" s="3042"/>
      <c r="E13" s="3042"/>
      <c r="F13" s="3042"/>
      <c r="G13" s="3042"/>
      <c r="H13" s="3042"/>
      <c r="I13" s="3042"/>
      <c r="J13" s="3042"/>
      <c r="K13" s="3042"/>
      <c r="L13" s="3042"/>
      <c r="M13" s="3043"/>
    </row>
    <row r="14" spans="1:13" ht="48" customHeight="1">
      <c r="A14" s="2953"/>
      <c r="B14" s="665" t="s">
        <v>890</v>
      </c>
      <c r="C14" s="2755" t="s">
        <v>78</v>
      </c>
      <c r="D14" s="2978"/>
      <c r="E14" s="106" t="s">
        <v>108</v>
      </c>
      <c r="F14" s="2585" t="s">
        <v>1389</v>
      </c>
      <c r="G14" s="2512"/>
      <c r="H14" s="2512"/>
      <c r="I14" s="2512"/>
      <c r="J14" s="2512"/>
      <c r="K14" s="2512"/>
      <c r="L14" s="2512"/>
      <c r="M14" s="2558"/>
    </row>
    <row r="15" spans="1:13" ht="15.75">
      <c r="A15" s="2935" t="s">
        <v>719</v>
      </c>
      <c r="B15" s="150" t="s">
        <v>217</v>
      </c>
      <c r="C15" s="2755" t="s">
        <v>14</v>
      </c>
      <c r="D15" s="2587"/>
      <c r="E15" s="2587"/>
      <c r="F15" s="2587"/>
      <c r="G15" s="2587"/>
      <c r="H15" s="2587"/>
      <c r="I15" s="2587"/>
      <c r="J15" s="2587"/>
      <c r="K15" s="2587"/>
      <c r="L15" s="2587"/>
      <c r="M15" s="2756"/>
    </row>
    <row r="16" spans="1:13" ht="15.75">
      <c r="A16" s="2826"/>
      <c r="B16" s="150" t="s">
        <v>892</v>
      </c>
      <c r="C16" s="2755" t="s">
        <v>538</v>
      </c>
      <c r="D16" s="2587"/>
      <c r="E16" s="2587"/>
      <c r="F16" s="2587"/>
      <c r="G16" s="2587"/>
      <c r="H16" s="2587"/>
      <c r="I16" s="2587"/>
      <c r="J16" s="2587"/>
      <c r="K16" s="2587"/>
      <c r="L16" s="2587"/>
      <c r="M16" s="2756"/>
    </row>
    <row r="17" spans="1:13" ht="15.75">
      <c r="A17" s="2826"/>
      <c r="B17" s="2822" t="s">
        <v>720</v>
      </c>
      <c r="C17" s="198"/>
      <c r="D17" s="168"/>
      <c r="E17" s="168"/>
      <c r="F17" s="168"/>
      <c r="G17" s="168"/>
      <c r="H17" s="168"/>
      <c r="I17" s="168"/>
      <c r="J17" s="168"/>
      <c r="K17" s="168"/>
      <c r="L17" s="168"/>
      <c r="M17" s="199"/>
    </row>
    <row r="18" spans="1:13" ht="15.75">
      <c r="A18" s="2826"/>
      <c r="B18" s="2823"/>
      <c r="C18" s="200"/>
      <c r="D18" s="64"/>
      <c r="E18" s="5"/>
      <c r="F18" s="64"/>
      <c r="G18" s="5"/>
      <c r="H18" s="64"/>
      <c r="I18" s="5"/>
      <c r="J18" s="64"/>
      <c r="K18" s="5"/>
      <c r="L18" s="5"/>
      <c r="M18" s="201"/>
    </row>
    <row r="19" spans="1:13" ht="15.75">
      <c r="A19" s="2826"/>
      <c r="B19" s="2823"/>
      <c r="C19" s="202" t="s">
        <v>721</v>
      </c>
      <c r="D19" s="66"/>
      <c r="E19" s="67" t="s">
        <v>722</v>
      </c>
      <c r="F19" s="66"/>
      <c r="G19" s="67" t="s">
        <v>723</v>
      </c>
      <c r="H19" s="66"/>
      <c r="I19" s="67" t="s">
        <v>724</v>
      </c>
      <c r="J19" s="120"/>
      <c r="K19" s="67"/>
      <c r="L19" s="67"/>
      <c r="M19" s="203"/>
    </row>
    <row r="20" spans="1:13" ht="15.75">
      <c r="A20" s="2826"/>
      <c r="B20" s="2823"/>
      <c r="C20" s="202" t="s">
        <v>725</v>
      </c>
      <c r="D20" s="524"/>
      <c r="E20" s="67" t="s">
        <v>726</v>
      </c>
      <c r="F20" s="68"/>
      <c r="G20" s="67" t="s">
        <v>727</v>
      </c>
      <c r="H20" s="68"/>
      <c r="I20" s="67"/>
      <c r="J20" s="87"/>
      <c r="K20" s="67"/>
      <c r="L20" s="67"/>
      <c r="M20" s="203"/>
    </row>
    <row r="21" spans="1:13" ht="15.75">
      <c r="A21" s="2826"/>
      <c r="B21" s="2823"/>
      <c r="C21" s="202" t="s">
        <v>728</v>
      </c>
      <c r="D21" s="524"/>
      <c r="E21" s="67" t="s">
        <v>729</v>
      </c>
      <c r="F21" s="524"/>
      <c r="G21" s="67"/>
      <c r="H21" s="87"/>
      <c r="I21" s="67"/>
      <c r="J21" s="87"/>
      <c r="K21" s="67"/>
      <c r="L21" s="67"/>
      <c r="M21" s="203"/>
    </row>
    <row r="22" spans="1:13" ht="15.75">
      <c r="A22" s="2826"/>
      <c r="B22" s="2823"/>
      <c r="C22" s="202" t="s">
        <v>105</v>
      </c>
      <c r="D22" s="524" t="s">
        <v>730</v>
      </c>
      <c r="E22" s="67" t="s">
        <v>731</v>
      </c>
      <c r="F22" s="3303" t="s">
        <v>1390</v>
      </c>
      <c r="G22" s="3303"/>
      <c r="H22" s="664"/>
      <c r="I22" s="664"/>
      <c r="J22" s="664"/>
      <c r="K22" s="664"/>
      <c r="L22" s="664"/>
      <c r="M22" s="996"/>
    </row>
    <row r="23" spans="1:13" ht="15.75">
      <c r="A23" s="2826"/>
      <c r="B23" s="2836"/>
      <c r="C23" s="204"/>
      <c r="D23" s="69"/>
      <c r="E23" s="69"/>
      <c r="F23" s="69"/>
      <c r="G23" s="69"/>
      <c r="H23" s="69"/>
      <c r="I23" s="69"/>
      <c r="J23" s="69"/>
      <c r="K23" s="69"/>
      <c r="L23" s="69"/>
      <c r="M23" s="205"/>
    </row>
    <row r="24" spans="1:13" ht="15.75">
      <c r="A24" s="2826"/>
      <c r="B24" s="2822" t="s">
        <v>733</v>
      </c>
      <c r="C24" s="206"/>
      <c r="D24" s="71"/>
      <c r="E24" s="71"/>
      <c r="F24" s="71"/>
      <c r="G24" s="71"/>
      <c r="H24" s="71"/>
      <c r="I24" s="71"/>
      <c r="J24" s="71"/>
      <c r="K24" s="71"/>
      <c r="L24" s="115"/>
      <c r="M24" s="195"/>
    </row>
    <row r="25" spans="1:13" ht="15.75">
      <c r="A25" s="2826"/>
      <c r="B25" s="2823"/>
      <c r="C25" s="202" t="s">
        <v>734</v>
      </c>
      <c r="D25" s="68"/>
      <c r="E25" s="72"/>
      <c r="F25" s="67" t="s">
        <v>735</v>
      </c>
      <c r="G25" s="524"/>
      <c r="H25" s="72"/>
      <c r="I25" s="67" t="s">
        <v>736</v>
      </c>
      <c r="J25" s="524"/>
      <c r="K25" s="72"/>
      <c r="L25" s="8"/>
      <c r="M25" s="196"/>
    </row>
    <row r="26" spans="1:13" ht="15.75">
      <c r="A26" s="2826"/>
      <c r="B26" s="2823"/>
      <c r="C26" s="202" t="s">
        <v>737</v>
      </c>
      <c r="D26" s="73"/>
      <c r="E26" s="8"/>
      <c r="F26" s="67" t="s">
        <v>738</v>
      </c>
      <c r="G26" s="68" t="s">
        <v>730</v>
      </c>
      <c r="H26" s="8"/>
      <c r="I26" s="9"/>
      <c r="J26" s="8"/>
      <c r="K26" s="10"/>
      <c r="L26" s="8"/>
      <c r="M26" s="196"/>
    </row>
    <row r="27" spans="1:13" ht="15.75">
      <c r="A27" s="2826"/>
      <c r="B27" s="2823"/>
      <c r="C27" s="207"/>
      <c r="D27" s="74"/>
      <c r="E27" s="74"/>
      <c r="F27" s="74"/>
      <c r="G27" s="74"/>
      <c r="H27" s="74"/>
      <c r="I27" s="74"/>
      <c r="J27" s="74"/>
      <c r="K27" s="74"/>
      <c r="L27" s="117"/>
      <c r="M27" s="197"/>
    </row>
    <row r="28" spans="1:13" ht="15.75">
      <c r="A28" s="2826"/>
      <c r="B28" s="477" t="s">
        <v>739</v>
      </c>
      <c r="C28" s="208"/>
      <c r="D28" s="84"/>
      <c r="E28" s="84"/>
      <c r="F28" s="84"/>
      <c r="G28" s="84"/>
      <c r="H28" s="84"/>
      <c r="I28" s="84"/>
      <c r="J28" s="84"/>
      <c r="K28" s="84"/>
      <c r="L28" s="84"/>
      <c r="M28" s="209"/>
    </row>
    <row r="29" spans="1:13" ht="15.75">
      <c r="A29" s="2826"/>
      <c r="B29" s="219"/>
      <c r="C29" s="210" t="s">
        <v>740</v>
      </c>
      <c r="D29" s="76" t="s">
        <v>259</v>
      </c>
      <c r="E29" s="72"/>
      <c r="F29" s="77" t="s">
        <v>741</v>
      </c>
      <c r="G29" s="68" t="s">
        <v>259</v>
      </c>
      <c r="H29" s="72"/>
      <c r="I29" s="77" t="s">
        <v>742</v>
      </c>
      <c r="J29" s="618" t="s">
        <v>259</v>
      </c>
      <c r="K29" s="619"/>
      <c r="L29" s="620"/>
      <c r="M29" s="211"/>
    </row>
    <row r="30" spans="1:13" ht="15.75">
      <c r="A30" s="2826"/>
      <c r="B30" s="59"/>
      <c r="C30" s="204"/>
      <c r="D30" s="69"/>
      <c r="E30" s="69"/>
      <c r="F30" s="69"/>
      <c r="G30" s="69"/>
      <c r="H30" s="69"/>
      <c r="I30" s="69"/>
      <c r="J30" s="69"/>
      <c r="K30" s="69"/>
      <c r="L30" s="69"/>
      <c r="M30" s="205"/>
    </row>
    <row r="31" spans="1:13" ht="15.75">
      <c r="A31" s="2826"/>
      <c r="B31" s="2823" t="s">
        <v>744</v>
      </c>
      <c r="C31" s="236"/>
      <c r="D31" s="78"/>
      <c r="E31" s="78"/>
      <c r="F31" s="78"/>
      <c r="G31" s="78"/>
      <c r="H31" s="78"/>
      <c r="I31" s="78"/>
      <c r="J31" s="78"/>
      <c r="K31" s="78"/>
      <c r="L31" s="8"/>
      <c r="M31" s="196"/>
    </row>
    <row r="32" spans="1:13" ht="15.75">
      <c r="A32" s="2826"/>
      <c r="B32" s="2823"/>
      <c r="C32" s="212" t="s">
        <v>745</v>
      </c>
      <c r="D32" s="52">
        <v>2021</v>
      </c>
      <c r="E32" s="11"/>
      <c r="F32" s="72" t="s">
        <v>746</v>
      </c>
      <c r="G32" s="79" t="s">
        <v>747</v>
      </c>
      <c r="H32" s="11"/>
      <c r="I32" s="77"/>
      <c r="J32" s="11"/>
      <c r="K32" s="11"/>
      <c r="L32" s="8"/>
      <c r="M32" s="196"/>
    </row>
    <row r="33" spans="1:13" ht="15.75">
      <c r="A33" s="2826"/>
      <c r="B33" s="2823"/>
      <c r="C33" s="212"/>
      <c r="D33" s="90"/>
      <c r="E33" s="11"/>
      <c r="F33" s="72"/>
      <c r="G33" s="11"/>
      <c r="H33" s="11"/>
      <c r="I33" s="77"/>
      <c r="J33" s="11"/>
      <c r="K33" s="11"/>
      <c r="L33" s="8"/>
      <c r="M33" s="196"/>
    </row>
    <row r="34" spans="1:13" ht="15.75">
      <c r="A34" s="2826"/>
      <c r="B34" s="477" t="s">
        <v>748</v>
      </c>
      <c r="C34" s="920"/>
      <c r="D34" s="647"/>
      <c r="E34" s="647"/>
      <c r="F34" s="647"/>
      <c r="G34" s="647"/>
      <c r="H34" s="647"/>
      <c r="I34" s="647"/>
      <c r="J34" s="647"/>
      <c r="K34" s="647"/>
      <c r="L34" s="647"/>
      <c r="M34" s="465"/>
    </row>
    <row r="35" spans="1:13" ht="15.75">
      <c r="A35" s="2826"/>
      <c r="B35" s="219"/>
      <c r="C35" s="921"/>
      <c r="D35" s="126">
        <v>2021</v>
      </c>
      <c r="E35" s="126"/>
      <c r="F35" s="126">
        <v>2022</v>
      </c>
      <c r="G35" s="126"/>
      <c r="H35" s="33">
        <v>2023</v>
      </c>
      <c r="I35" s="33"/>
      <c r="J35" s="33">
        <v>2024</v>
      </c>
      <c r="K35" s="126"/>
      <c r="L35" s="126">
        <v>2025</v>
      </c>
      <c r="M35" s="466"/>
    </row>
    <row r="36" spans="1:13" ht="15.75">
      <c r="A36" s="2826"/>
      <c r="B36" s="219"/>
      <c r="C36" s="921"/>
      <c r="D36" s="163">
        <v>2</v>
      </c>
      <c r="E36" s="659"/>
      <c r="F36" s="163">
        <v>2</v>
      </c>
      <c r="G36" s="163"/>
      <c r="H36" s="163">
        <v>2</v>
      </c>
      <c r="I36" s="163"/>
      <c r="J36" s="163">
        <v>2</v>
      </c>
      <c r="K36" s="163"/>
      <c r="L36" s="163">
        <v>1</v>
      </c>
      <c r="M36" s="922"/>
    </row>
    <row r="37" spans="1:13" ht="15.75">
      <c r="A37" s="2826"/>
      <c r="B37" s="219"/>
      <c r="C37" s="921"/>
      <c r="D37" s="126" t="s">
        <v>983</v>
      </c>
      <c r="E37" s="126"/>
      <c r="F37" s="126" t="s">
        <v>984</v>
      </c>
      <c r="G37" s="126"/>
      <c r="H37" s="33" t="s">
        <v>985</v>
      </c>
      <c r="I37" s="33"/>
      <c r="J37" s="33" t="s">
        <v>986</v>
      </c>
      <c r="K37" s="126"/>
      <c r="L37" s="126" t="s">
        <v>987</v>
      </c>
      <c r="M37" s="466"/>
    </row>
    <row r="38" spans="1:13" ht="15.75">
      <c r="A38" s="2826"/>
      <c r="B38" s="219"/>
      <c r="C38" s="921"/>
      <c r="D38" s="646"/>
      <c r="E38" s="660"/>
      <c r="F38" s="646"/>
      <c r="G38" s="660"/>
      <c r="H38" s="646"/>
      <c r="I38" s="660"/>
      <c r="J38" s="646"/>
      <c r="K38" s="660"/>
      <c r="L38" s="646"/>
      <c r="M38" s="668"/>
    </row>
    <row r="39" spans="1:13" ht="15.75">
      <c r="A39" s="2826"/>
      <c r="B39" s="219"/>
      <c r="C39" s="921"/>
      <c r="D39" s="126" t="s">
        <v>988</v>
      </c>
      <c r="E39" s="126"/>
      <c r="F39" s="126" t="s">
        <v>989</v>
      </c>
      <c r="G39" s="126"/>
      <c r="H39" s="33" t="s">
        <v>990</v>
      </c>
      <c r="I39" s="33"/>
      <c r="J39" s="33" t="s">
        <v>991</v>
      </c>
      <c r="K39" s="126"/>
      <c r="L39" s="126" t="s">
        <v>806</v>
      </c>
      <c r="M39" s="466"/>
    </row>
    <row r="40" spans="1:13" ht="15.75">
      <c r="A40" s="2826"/>
      <c r="B40" s="219"/>
      <c r="C40" s="921"/>
      <c r="D40" s="646"/>
      <c r="E40" s="660"/>
      <c r="F40" s="646"/>
      <c r="G40" s="660"/>
      <c r="H40" s="646"/>
      <c r="I40" s="660"/>
      <c r="J40" s="646"/>
      <c r="K40" s="660"/>
      <c r="L40" s="646"/>
      <c r="M40" s="668"/>
    </row>
    <row r="41" spans="1:13" ht="15.75">
      <c r="A41" s="2826"/>
      <c r="B41" s="219"/>
      <c r="C41" s="921"/>
      <c r="D41" s="62" t="s">
        <v>806</v>
      </c>
      <c r="E41" s="667"/>
      <c r="F41" s="88" t="s">
        <v>754</v>
      </c>
      <c r="G41" s="647"/>
      <c r="H41" s="88"/>
      <c r="I41" s="647"/>
      <c r="J41" s="88"/>
      <c r="K41" s="647"/>
      <c r="L41" s="88"/>
      <c r="M41" s="465"/>
    </row>
    <row r="42" spans="1:13" ht="15.75">
      <c r="A42" s="2826"/>
      <c r="B42" s="219"/>
      <c r="C42" s="921"/>
      <c r="D42" s="646"/>
      <c r="E42" s="667">
        <v>2025</v>
      </c>
      <c r="F42" s="3304">
        <v>9</v>
      </c>
      <c r="G42" s="3305"/>
      <c r="H42" s="661"/>
      <c r="I42" s="126"/>
      <c r="J42" s="661"/>
      <c r="K42" s="126"/>
      <c r="L42" s="661"/>
      <c r="M42" s="466"/>
    </row>
    <row r="43" spans="1:13" ht="15.75">
      <c r="A43" s="2826"/>
      <c r="B43" s="59"/>
      <c r="C43" s="923"/>
      <c r="D43" s="633"/>
      <c r="E43" s="633"/>
      <c r="F43" s="633"/>
      <c r="G43" s="633"/>
      <c r="H43" s="2828"/>
      <c r="I43" s="2828"/>
      <c r="J43" s="645"/>
      <c r="K43" s="648"/>
      <c r="L43" s="645"/>
      <c r="M43" s="468"/>
    </row>
    <row r="44" spans="1:13" ht="15.75">
      <c r="A44" s="2826"/>
      <c r="B44" s="2823" t="s">
        <v>755</v>
      </c>
      <c r="C44" s="472"/>
      <c r="D44" s="87"/>
      <c r="E44" s="87"/>
      <c r="F44" s="87"/>
      <c r="G44" s="87"/>
      <c r="H44" s="87"/>
      <c r="I44" s="87"/>
      <c r="J44" s="87"/>
      <c r="K44" s="87"/>
      <c r="L44" s="8"/>
      <c r="M44" s="196"/>
    </row>
    <row r="45" spans="1:13" ht="15.75">
      <c r="A45" s="2826"/>
      <c r="B45" s="2823"/>
      <c r="C45" s="215"/>
      <c r="D45" s="12" t="s">
        <v>93</v>
      </c>
      <c r="E45" s="83" t="s">
        <v>95</v>
      </c>
      <c r="F45" s="2614" t="s">
        <v>756</v>
      </c>
      <c r="G45" s="3125"/>
      <c r="H45" s="3125"/>
      <c r="I45" s="3125"/>
      <c r="J45" s="3125"/>
      <c r="K45" s="109" t="s">
        <v>757</v>
      </c>
      <c r="L45" s="2651"/>
      <c r="M45" s="2832"/>
    </row>
    <row r="46" spans="1:13" ht="15.75">
      <c r="A46" s="2826"/>
      <c r="B46" s="2823"/>
      <c r="C46" s="215"/>
      <c r="D46" s="110"/>
      <c r="E46" s="524" t="s">
        <v>730</v>
      </c>
      <c r="F46" s="2614"/>
      <c r="G46" s="3125"/>
      <c r="H46" s="3125"/>
      <c r="I46" s="3125"/>
      <c r="J46" s="3125"/>
      <c r="K46" s="8"/>
      <c r="L46" s="2653"/>
      <c r="M46" s="2833"/>
    </row>
    <row r="47" spans="1:13" ht="15.75">
      <c r="A47" s="2826"/>
      <c r="B47" s="2836"/>
      <c r="C47" s="216"/>
      <c r="D47" s="117"/>
      <c r="E47" s="117"/>
      <c r="F47" s="117"/>
      <c r="G47" s="117"/>
      <c r="H47" s="117"/>
      <c r="I47" s="117"/>
      <c r="J47" s="117"/>
      <c r="K47" s="117"/>
      <c r="L47" s="8"/>
      <c r="M47" s="196"/>
    </row>
    <row r="48" spans="1:13" ht="63.75" customHeight="1">
      <c r="A48" s="2826"/>
      <c r="B48" s="150" t="s">
        <v>758</v>
      </c>
      <c r="C48" s="2757" t="s">
        <v>1391</v>
      </c>
      <c r="D48" s="2640"/>
      <c r="E48" s="2640"/>
      <c r="F48" s="2640"/>
      <c r="G48" s="2640"/>
      <c r="H48" s="2640"/>
      <c r="I48" s="2640"/>
      <c r="J48" s="2640"/>
      <c r="K48" s="2640"/>
      <c r="L48" s="2640"/>
      <c r="M48" s="2758"/>
    </row>
    <row r="49" spans="1:13" ht="15.75">
      <c r="A49" s="2826"/>
      <c r="B49" s="150" t="s">
        <v>760</v>
      </c>
      <c r="C49" s="2755" t="s">
        <v>1392</v>
      </c>
      <c r="D49" s="2587"/>
      <c r="E49" s="2587"/>
      <c r="F49" s="2587"/>
      <c r="G49" s="2587"/>
      <c r="H49" s="2587"/>
      <c r="I49" s="2587"/>
      <c r="J49" s="2587"/>
      <c r="K49" s="2587"/>
      <c r="L49" s="2587"/>
      <c r="M49" s="2756"/>
    </row>
    <row r="50" spans="1:13" ht="15.75">
      <c r="A50" s="2826"/>
      <c r="B50" s="150" t="s">
        <v>762</v>
      </c>
      <c r="C50" s="972">
        <v>10</v>
      </c>
      <c r="D50" s="655"/>
      <c r="E50" s="655"/>
      <c r="F50" s="655"/>
      <c r="G50" s="655"/>
      <c r="H50" s="655"/>
      <c r="I50" s="655"/>
      <c r="J50" s="655"/>
      <c r="K50" s="655"/>
      <c r="L50" s="655"/>
      <c r="M50" s="1003"/>
    </row>
    <row r="51" spans="1:13" ht="15.75">
      <c r="A51" s="2826"/>
      <c r="B51" s="150" t="s">
        <v>764</v>
      </c>
      <c r="C51" s="1030">
        <v>44348</v>
      </c>
      <c r="D51" s="655"/>
      <c r="E51" s="655"/>
      <c r="F51" s="655"/>
      <c r="G51" s="655"/>
      <c r="H51" s="655"/>
      <c r="I51" s="655"/>
      <c r="J51" s="655"/>
      <c r="K51" s="655"/>
      <c r="L51" s="655"/>
      <c r="M51" s="1003"/>
    </row>
    <row r="52" spans="1:13" ht="15.75">
      <c r="A52" s="2616" t="s">
        <v>765</v>
      </c>
      <c r="B52" s="649" t="s">
        <v>766</v>
      </c>
      <c r="C52" s="3112" t="s">
        <v>1393</v>
      </c>
      <c r="D52" s="3102"/>
      <c r="E52" s="3102"/>
      <c r="F52" s="3102"/>
      <c r="G52" s="3102"/>
      <c r="H52" s="3102"/>
      <c r="I52" s="3102"/>
      <c r="J52" s="3102"/>
      <c r="K52" s="3102"/>
      <c r="L52" s="3102"/>
      <c r="M52" s="3103"/>
    </row>
    <row r="53" spans="1:13" ht="15.75">
      <c r="A53" s="2617"/>
      <c r="B53" s="649" t="s">
        <v>767</v>
      </c>
      <c r="C53" s="3112" t="s">
        <v>1394</v>
      </c>
      <c r="D53" s="3102"/>
      <c r="E53" s="3102"/>
      <c r="F53" s="3102"/>
      <c r="G53" s="3102"/>
      <c r="H53" s="3102"/>
      <c r="I53" s="3102"/>
      <c r="J53" s="3102"/>
      <c r="K53" s="3102"/>
      <c r="L53" s="3102"/>
      <c r="M53" s="3103"/>
    </row>
    <row r="54" spans="1:13" ht="15.75">
      <c r="A54" s="2617"/>
      <c r="B54" s="649" t="s">
        <v>769</v>
      </c>
      <c r="C54" s="3112" t="s">
        <v>1395</v>
      </c>
      <c r="D54" s="3102"/>
      <c r="E54" s="3102"/>
      <c r="F54" s="3102"/>
      <c r="G54" s="3102"/>
      <c r="H54" s="3102"/>
      <c r="I54" s="3102"/>
      <c r="J54" s="3102"/>
      <c r="K54" s="3102"/>
      <c r="L54" s="3102"/>
      <c r="M54" s="3103"/>
    </row>
    <row r="55" spans="1:13" ht="15.75">
      <c r="A55" s="2617"/>
      <c r="B55" s="220" t="s">
        <v>770</v>
      </c>
      <c r="C55" s="3112" t="s">
        <v>540</v>
      </c>
      <c r="D55" s="3102"/>
      <c r="E55" s="3102"/>
      <c r="F55" s="3102"/>
      <c r="G55" s="3102"/>
      <c r="H55" s="3102"/>
      <c r="I55" s="3102"/>
      <c r="J55" s="3102"/>
      <c r="K55" s="3102"/>
      <c r="L55" s="3102"/>
      <c r="M55" s="3103"/>
    </row>
    <row r="56" spans="1:13" ht="15.75">
      <c r="A56" s="2617"/>
      <c r="B56" s="649" t="s">
        <v>771</v>
      </c>
      <c r="C56" s="3101" t="s">
        <v>543</v>
      </c>
      <c r="D56" s="3102"/>
      <c r="E56" s="3102"/>
      <c r="F56" s="3102"/>
      <c r="G56" s="3102"/>
      <c r="H56" s="3102"/>
      <c r="I56" s="3102"/>
      <c r="J56" s="3102"/>
      <c r="K56" s="3102"/>
      <c r="L56" s="3102"/>
      <c r="M56" s="3103"/>
    </row>
    <row r="57" spans="1:13" ht="16.5" customHeight="1">
      <c r="A57" s="2824"/>
      <c r="B57" s="649" t="s">
        <v>773</v>
      </c>
      <c r="C57" s="2957">
        <v>4377060</v>
      </c>
      <c r="D57" s="2958"/>
      <c r="E57" s="2958"/>
      <c r="F57" s="2958"/>
      <c r="G57" s="2958"/>
      <c r="H57" s="2958"/>
      <c r="I57" s="2958"/>
      <c r="J57" s="2958"/>
      <c r="K57" s="2958"/>
      <c r="L57" s="2958"/>
      <c r="M57" s="2959"/>
    </row>
    <row r="58" spans="1:13" ht="15.75">
      <c r="A58" s="2616" t="s">
        <v>774</v>
      </c>
      <c r="B58" s="698" t="s">
        <v>775</v>
      </c>
      <c r="C58" s="3306" t="s">
        <v>1396</v>
      </c>
      <c r="D58" s="3307"/>
      <c r="E58" s="3307"/>
      <c r="F58" s="3307"/>
      <c r="G58" s="3307"/>
      <c r="H58" s="3307"/>
      <c r="I58" s="3307"/>
      <c r="J58" s="3307"/>
      <c r="K58" s="3307"/>
      <c r="L58" s="3307"/>
      <c r="M58" s="3308"/>
    </row>
    <row r="59" spans="1:13" ht="15.75" customHeight="1">
      <c r="A59" s="2617"/>
      <c r="B59" s="698" t="s">
        <v>777</v>
      </c>
      <c r="C59" s="3306" t="s">
        <v>1397</v>
      </c>
      <c r="D59" s="3307"/>
      <c r="E59" s="3307"/>
      <c r="F59" s="3307"/>
      <c r="G59" s="3307"/>
      <c r="H59" s="3307"/>
      <c r="I59" s="3307"/>
      <c r="J59" s="3307"/>
      <c r="K59" s="3307"/>
      <c r="L59" s="3307"/>
      <c r="M59" s="3308"/>
    </row>
    <row r="60" spans="1:13" ht="16.5" customHeight="1">
      <c r="A60" s="2617"/>
      <c r="B60" s="221" t="s">
        <v>230</v>
      </c>
      <c r="C60" s="3306" t="s">
        <v>1395</v>
      </c>
      <c r="D60" s="3307"/>
      <c r="E60" s="3307"/>
      <c r="F60" s="3307"/>
      <c r="G60" s="3307"/>
      <c r="H60" s="3307"/>
      <c r="I60" s="3307"/>
      <c r="J60" s="3307"/>
      <c r="K60" s="3307"/>
      <c r="L60" s="3307"/>
      <c r="M60" s="3308"/>
    </row>
    <row r="61" spans="1:13" ht="16.5" customHeight="1">
      <c r="A61" s="121" t="s">
        <v>780</v>
      </c>
      <c r="B61" s="222"/>
      <c r="C61" s="2808"/>
      <c r="D61" s="3309"/>
      <c r="E61" s="3309"/>
      <c r="F61" s="3309"/>
      <c r="G61" s="3309"/>
      <c r="H61" s="3309"/>
      <c r="I61" s="3309"/>
      <c r="J61" s="3309"/>
      <c r="K61" s="3309"/>
      <c r="L61" s="3309"/>
      <c r="M61" s="3310"/>
    </row>
  </sheetData>
  <mergeCells count="49">
    <mergeCell ref="A1:M1"/>
    <mergeCell ref="C12:M12"/>
    <mergeCell ref="C5:M5"/>
    <mergeCell ref="C6:M6"/>
    <mergeCell ref="C11:M11"/>
    <mergeCell ref="I9:J9"/>
    <mergeCell ref="C10:D10"/>
    <mergeCell ref="F10:G10"/>
    <mergeCell ref="A2:A14"/>
    <mergeCell ref="F4:G4"/>
    <mergeCell ref="C7:D7"/>
    <mergeCell ref="I7:M7"/>
    <mergeCell ref="B8:B10"/>
    <mergeCell ref="C9:D9"/>
    <mergeCell ref="F9:G9"/>
    <mergeCell ref="C2:M2"/>
    <mergeCell ref="A58:A60"/>
    <mergeCell ref="C58:M58"/>
    <mergeCell ref="C59:M59"/>
    <mergeCell ref="C60:M60"/>
    <mergeCell ref="C61:M61"/>
    <mergeCell ref="A52:A57"/>
    <mergeCell ref="C52:M52"/>
    <mergeCell ref="C53:M53"/>
    <mergeCell ref="C54:M54"/>
    <mergeCell ref="C55:M55"/>
    <mergeCell ref="C56:M56"/>
    <mergeCell ref="C57:M57"/>
    <mergeCell ref="A15:A51"/>
    <mergeCell ref="C15:M15"/>
    <mergeCell ref="C16:M16"/>
    <mergeCell ref="B17:B23"/>
    <mergeCell ref="B24:B27"/>
    <mergeCell ref="B31:B33"/>
    <mergeCell ref="L45:M46"/>
    <mergeCell ref="B44:B47"/>
    <mergeCell ref="F45:F46"/>
    <mergeCell ref="G45:J46"/>
    <mergeCell ref="H43:I43"/>
    <mergeCell ref="C48:M48"/>
    <mergeCell ref="C49:M49"/>
    <mergeCell ref="F22:G22"/>
    <mergeCell ref="F42:G42"/>
    <mergeCell ref="I10:J10"/>
    <mergeCell ref="C14:D14"/>
    <mergeCell ref="C3:M3"/>
    <mergeCell ref="F14:M14"/>
    <mergeCell ref="C13:M13"/>
    <mergeCell ref="I4:M4"/>
  </mergeCells>
  <dataValidations count="7">
    <dataValidation type="list" allowBlank="1" showInputMessage="1" showErrorMessage="1" sqref="I7:M7" xr:uid="{00000000-0002-0000-2F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2F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2F00-000002000000}"/>
    <dataValidation allowBlank="1" showInputMessage="1" showErrorMessage="1" prompt="Identifique la meta ODS a que le apunta el indicador de producto. Seleccione de la lista desplegable." sqref="E14" xr:uid="{00000000-0002-0000-2F00-000003000000}"/>
    <dataValidation allowBlank="1" showInputMessage="1" showErrorMessage="1" prompt="Identifique el ODS a que le apunta el indicador de producto. Seleccione de la lista desplegable._x000a_" sqref="B14" xr:uid="{00000000-0002-0000-2F00-000004000000}"/>
    <dataValidation allowBlank="1" showInputMessage="1" showErrorMessage="1" prompt="Incluir una ficha por cada indicador, ya sea de producto o de resultado" sqref="A1" xr:uid="{00000000-0002-0000-2F00-000005000000}"/>
    <dataValidation allowBlank="1" showInputMessage="1" showErrorMessage="1" prompt="Seleccione de la lista desplegable" sqref="B4 B7 H7" xr:uid="{00000000-0002-0000-2F00-000006000000}"/>
  </dataValidations>
  <hyperlinks>
    <hyperlink ref="C56" r:id="rId1" xr:uid="{00000000-0004-0000-2F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F00-000007000000}">
          <x14:formula1>
            <xm:f>Desplegables!$L$24:$L$39</xm:f>
          </x14:formula1>
          <xm:sqref>C14:D14</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M61"/>
  <sheetViews>
    <sheetView topLeftCell="A48" zoomScale="85" zoomScaleNormal="85" workbookViewId="0">
      <selection activeCell="T17" sqref="T17"/>
    </sheetView>
  </sheetViews>
  <sheetFormatPr baseColWidth="10" defaultColWidth="11.42578125" defaultRowHeight="15"/>
  <cols>
    <col min="1" max="1" width="20.42578125" customWidth="1"/>
    <col min="2" max="2" width="22.85546875" customWidth="1"/>
    <col min="3" max="3" width="17.28515625" customWidth="1"/>
    <col min="4" max="4" width="16.140625" customWidth="1"/>
    <col min="7" max="7" width="14" customWidth="1"/>
  </cols>
  <sheetData>
    <row r="1" spans="1:13" ht="22.5" customHeight="1">
      <c r="A1" s="3332" t="s">
        <v>1398</v>
      </c>
      <c r="B1" s="3333"/>
      <c r="C1" s="3333"/>
      <c r="D1" s="3333"/>
      <c r="E1" s="3333"/>
      <c r="F1" s="3333"/>
      <c r="G1" s="3333"/>
      <c r="H1" s="3333"/>
      <c r="I1" s="3333"/>
      <c r="J1" s="3333"/>
      <c r="K1" s="3333"/>
      <c r="L1" s="3333"/>
      <c r="M1" s="3334"/>
    </row>
    <row r="2" spans="1:13" ht="28.5" customHeight="1">
      <c r="A2" s="2952" t="s">
        <v>707</v>
      </c>
      <c r="B2" s="34" t="s">
        <v>708</v>
      </c>
      <c r="C2" s="2577" t="s">
        <v>549</v>
      </c>
      <c r="D2" s="2578"/>
      <c r="E2" s="2578"/>
      <c r="F2" s="2578"/>
      <c r="G2" s="2578"/>
      <c r="H2" s="2578"/>
      <c r="I2" s="2578"/>
      <c r="J2" s="2578"/>
      <c r="K2" s="2578"/>
      <c r="L2" s="2578"/>
      <c r="M2" s="2579"/>
    </row>
    <row r="3" spans="1:13" ht="47.25" customHeight="1">
      <c r="A3" s="2953"/>
      <c r="B3" s="124" t="s">
        <v>880</v>
      </c>
      <c r="C3" s="2957" t="s">
        <v>1399</v>
      </c>
      <c r="D3" s="2958"/>
      <c r="E3" s="2958"/>
      <c r="F3" s="2958"/>
      <c r="G3" s="2958"/>
      <c r="H3" s="2958"/>
      <c r="I3" s="2958"/>
      <c r="J3" s="2958"/>
      <c r="K3" s="2958"/>
      <c r="L3" s="2958"/>
      <c r="M3" s="2959"/>
    </row>
    <row r="4" spans="1:13" ht="43.5" customHeight="1">
      <c r="A4" s="2953"/>
      <c r="B4" s="122" t="s">
        <v>226</v>
      </c>
      <c r="C4" s="712" t="s">
        <v>93</v>
      </c>
      <c r="D4" s="656"/>
      <c r="E4" s="111"/>
      <c r="F4" s="2583" t="s">
        <v>227</v>
      </c>
      <c r="G4" s="2584"/>
      <c r="H4" s="624">
        <v>2</v>
      </c>
      <c r="I4" s="3008" t="s">
        <v>1400</v>
      </c>
      <c r="J4" s="3009"/>
      <c r="K4" s="3009"/>
      <c r="L4" s="3009"/>
      <c r="M4" s="3325"/>
    </row>
    <row r="5" spans="1:13" ht="31.5">
      <c r="A5" s="2953"/>
      <c r="B5" s="122" t="s">
        <v>711</v>
      </c>
      <c r="C5" s="3326" t="s">
        <v>817</v>
      </c>
      <c r="D5" s="3093"/>
      <c r="E5" s="3093"/>
      <c r="F5" s="3093"/>
      <c r="G5" s="3093"/>
      <c r="H5" s="3093"/>
      <c r="I5" s="3093"/>
      <c r="J5" s="3093"/>
      <c r="K5" s="3093"/>
      <c r="L5" s="3093"/>
      <c r="M5" s="3327"/>
    </row>
    <row r="6" spans="1:13" ht="15.75">
      <c r="A6" s="2953"/>
      <c r="B6" s="122" t="s">
        <v>712</v>
      </c>
      <c r="C6" s="2511" t="s">
        <v>818</v>
      </c>
      <c r="D6" s="2512"/>
      <c r="E6" s="2512"/>
      <c r="F6" s="2512"/>
      <c r="G6" s="2512"/>
      <c r="H6" s="2512"/>
      <c r="I6" s="2512"/>
      <c r="J6" s="2512"/>
      <c r="K6" s="2512"/>
      <c r="L6" s="2512"/>
      <c r="M6" s="2513"/>
    </row>
    <row r="7" spans="1:13" ht="15.75">
      <c r="A7" s="2953"/>
      <c r="B7" s="124" t="s">
        <v>713</v>
      </c>
      <c r="C7" s="2598" t="s">
        <v>41</v>
      </c>
      <c r="D7" s="2599"/>
      <c r="E7" s="113"/>
      <c r="F7" s="113"/>
      <c r="G7" s="114"/>
      <c r="H7" s="86" t="s">
        <v>230</v>
      </c>
      <c r="I7" s="2600" t="s">
        <v>96</v>
      </c>
      <c r="J7" s="2599"/>
      <c r="K7" s="2599"/>
      <c r="L7" s="2599"/>
      <c r="M7" s="2601"/>
    </row>
    <row r="8" spans="1:13" ht="15.75">
      <c r="A8" s="2953"/>
      <c r="B8" s="2605" t="s">
        <v>714</v>
      </c>
      <c r="C8" s="715"/>
      <c r="D8" s="716"/>
      <c r="E8" s="716"/>
      <c r="F8" s="716"/>
      <c r="G8" s="716"/>
      <c r="H8" s="716"/>
      <c r="I8" s="716"/>
      <c r="J8" s="716"/>
      <c r="K8" s="716"/>
      <c r="L8" s="115"/>
      <c r="M8" s="116"/>
    </row>
    <row r="9" spans="1:13" ht="15.75">
      <c r="A9" s="2953"/>
      <c r="B9" s="2606"/>
      <c r="C9" s="2589" t="s">
        <v>830</v>
      </c>
      <c r="D9" s="2590"/>
      <c r="E9" s="10"/>
      <c r="F9" s="2590"/>
      <c r="G9" s="2590"/>
      <c r="H9" s="10"/>
      <c r="I9" s="2590"/>
      <c r="J9" s="2590"/>
      <c r="K9" s="10"/>
      <c r="L9" s="8"/>
      <c r="M9" s="107"/>
    </row>
    <row r="10" spans="1:13" ht="15.75">
      <c r="A10" s="2953"/>
      <c r="B10" s="2607"/>
      <c r="C10" s="2589" t="s">
        <v>716</v>
      </c>
      <c r="D10" s="2590"/>
      <c r="E10" s="633"/>
      <c r="F10" s="2590" t="s">
        <v>716</v>
      </c>
      <c r="G10" s="2590"/>
      <c r="H10" s="633"/>
      <c r="I10" s="2590" t="s">
        <v>716</v>
      </c>
      <c r="J10" s="2590"/>
      <c r="K10" s="633"/>
      <c r="L10" s="117"/>
      <c r="M10" s="118"/>
    </row>
    <row r="11" spans="1:13" ht="60.75" customHeight="1">
      <c r="A11" s="2953"/>
      <c r="B11" s="124" t="s">
        <v>717</v>
      </c>
      <c r="C11" s="3328" t="s">
        <v>1401</v>
      </c>
      <c r="D11" s="3004"/>
      <c r="E11" s="3004"/>
      <c r="F11" s="3004"/>
      <c r="G11" s="3004"/>
      <c r="H11" s="3004"/>
      <c r="I11" s="3004"/>
      <c r="J11" s="3004"/>
      <c r="K11" s="3004"/>
      <c r="L11" s="3004"/>
      <c r="M11" s="3021"/>
    </row>
    <row r="12" spans="1:13" ht="81" customHeight="1">
      <c r="A12" s="2953"/>
      <c r="B12" s="124" t="s">
        <v>887</v>
      </c>
      <c r="C12" s="3328" t="s">
        <v>1402</v>
      </c>
      <c r="D12" s="3004"/>
      <c r="E12" s="3004"/>
      <c r="F12" s="3004"/>
      <c r="G12" s="3004"/>
      <c r="H12" s="3004"/>
      <c r="I12" s="3004"/>
      <c r="J12" s="3004"/>
      <c r="K12" s="3004"/>
      <c r="L12" s="3004"/>
      <c r="M12" s="3021"/>
    </row>
    <row r="13" spans="1:13" ht="63">
      <c r="A13" s="2953"/>
      <c r="B13" s="124" t="s">
        <v>889</v>
      </c>
      <c r="C13" s="2623" t="s">
        <v>544</v>
      </c>
      <c r="D13" s="2603"/>
      <c r="E13" s="2603"/>
      <c r="F13" s="2603"/>
      <c r="G13" s="2603"/>
      <c r="H13" s="2603"/>
      <c r="I13" s="2603"/>
      <c r="J13" s="2603"/>
      <c r="K13" s="2603"/>
      <c r="L13" s="2603"/>
      <c r="M13" s="2604"/>
    </row>
    <row r="14" spans="1:13" ht="30" customHeight="1">
      <c r="A14" s="2953"/>
      <c r="B14" s="658" t="s">
        <v>890</v>
      </c>
      <c r="C14" s="2586" t="s">
        <v>72</v>
      </c>
      <c r="D14" s="2587"/>
      <c r="E14" s="106" t="s">
        <v>108</v>
      </c>
      <c r="F14" s="2602" t="s">
        <v>1403</v>
      </c>
      <c r="G14" s="2603"/>
      <c r="H14" s="2603"/>
      <c r="I14" s="2603"/>
      <c r="J14" s="2603"/>
      <c r="K14" s="2603"/>
      <c r="L14" s="2603"/>
      <c r="M14" s="2604"/>
    </row>
    <row r="15" spans="1:13" ht="15.75">
      <c r="A15" s="2935" t="s">
        <v>719</v>
      </c>
      <c r="B15" s="35" t="s">
        <v>217</v>
      </c>
      <c r="C15" s="2586" t="s">
        <v>1404</v>
      </c>
      <c r="D15" s="2587"/>
      <c r="E15" s="2587"/>
      <c r="F15" s="2587"/>
      <c r="G15" s="2587"/>
      <c r="H15" s="2587"/>
      <c r="I15" s="2587"/>
      <c r="J15" s="2587"/>
      <c r="K15" s="2587"/>
      <c r="L15" s="2587"/>
      <c r="M15" s="2588"/>
    </row>
    <row r="16" spans="1:13" ht="15.75">
      <c r="A16" s="2826"/>
      <c r="B16" s="35" t="s">
        <v>892</v>
      </c>
      <c r="C16" s="2586" t="s">
        <v>550</v>
      </c>
      <c r="D16" s="2587"/>
      <c r="E16" s="2587"/>
      <c r="F16" s="2587"/>
      <c r="G16" s="2587"/>
      <c r="H16" s="2587"/>
      <c r="I16" s="2587"/>
      <c r="J16" s="2587"/>
      <c r="K16" s="2587"/>
      <c r="L16" s="2587"/>
      <c r="M16" s="2588"/>
    </row>
    <row r="17" spans="1:13" ht="15.75">
      <c r="A17" s="2826"/>
      <c r="B17" s="2605" t="s">
        <v>720</v>
      </c>
      <c r="C17" s="119"/>
      <c r="D17" s="168"/>
      <c r="E17" s="168"/>
      <c r="F17" s="168"/>
      <c r="G17" s="168"/>
      <c r="H17" s="168"/>
      <c r="I17" s="168"/>
      <c r="J17" s="168"/>
      <c r="K17" s="168"/>
      <c r="L17" s="168"/>
      <c r="M17" s="63"/>
    </row>
    <row r="18" spans="1:13" ht="15.75">
      <c r="A18" s="2826"/>
      <c r="B18" s="2606"/>
      <c r="C18" s="92"/>
      <c r="D18" s="64"/>
      <c r="E18" s="5"/>
      <c r="F18" s="64"/>
      <c r="G18" s="5"/>
      <c r="H18" s="64"/>
      <c r="I18" s="5"/>
      <c r="J18" s="64"/>
      <c r="K18" s="5"/>
      <c r="L18" s="5"/>
      <c r="M18" s="65"/>
    </row>
    <row r="19" spans="1:13" ht="15.75">
      <c r="A19" s="2826"/>
      <c r="B19" s="2606"/>
      <c r="C19" s="93" t="s">
        <v>721</v>
      </c>
      <c r="D19" s="66"/>
      <c r="E19" s="67" t="s">
        <v>722</v>
      </c>
      <c r="F19" s="66"/>
      <c r="G19" s="67" t="s">
        <v>723</v>
      </c>
      <c r="H19" s="66"/>
      <c r="I19" s="67" t="s">
        <v>724</v>
      </c>
      <c r="J19" s="120"/>
      <c r="K19" s="67"/>
      <c r="L19" s="67"/>
      <c r="M19" s="85"/>
    </row>
    <row r="20" spans="1:13" ht="15.75">
      <c r="A20" s="2826"/>
      <c r="B20" s="2606"/>
      <c r="C20" s="93" t="s">
        <v>725</v>
      </c>
      <c r="D20" s="524"/>
      <c r="E20" s="67" t="s">
        <v>726</v>
      </c>
      <c r="F20" s="68"/>
      <c r="G20" s="67" t="s">
        <v>727</v>
      </c>
      <c r="H20" s="68"/>
      <c r="I20" s="67"/>
      <c r="J20" s="87"/>
      <c r="K20" s="67"/>
      <c r="L20" s="67"/>
      <c r="M20" s="85"/>
    </row>
    <row r="21" spans="1:13" ht="15.75">
      <c r="A21" s="2826"/>
      <c r="B21" s="2606"/>
      <c r="C21" s="93" t="s">
        <v>728</v>
      </c>
      <c r="D21" s="524"/>
      <c r="E21" s="67" t="s">
        <v>729</v>
      </c>
      <c r="F21" s="524"/>
      <c r="G21" s="67"/>
      <c r="H21" s="87"/>
      <c r="I21" s="67"/>
      <c r="J21" s="87"/>
      <c r="K21" s="67"/>
      <c r="L21" s="67"/>
      <c r="M21" s="85"/>
    </row>
    <row r="22" spans="1:13" ht="15.75">
      <c r="A22" s="2826"/>
      <c r="B22" s="2606"/>
      <c r="C22" s="93" t="s">
        <v>105</v>
      </c>
      <c r="D22" s="524" t="s">
        <v>730</v>
      </c>
      <c r="E22" s="67" t="s">
        <v>731</v>
      </c>
      <c r="F22" s="664" t="s">
        <v>1405</v>
      </c>
      <c r="G22" s="664"/>
      <c r="H22" s="664"/>
      <c r="I22" s="664"/>
      <c r="J22" s="664"/>
      <c r="K22" s="664"/>
      <c r="L22" s="664"/>
      <c r="M22" s="424"/>
    </row>
    <row r="23" spans="1:13" ht="15.75">
      <c r="A23" s="2826"/>
      <c r="B23" s="2607"/>
      <c r="C23" s="94"/>
      <c r="D23" s="69"/>
      <c r="E23" s="69"/>
      <c r="F23" s="69"/>
      <c r="G23" s="69"/>
      <c r="H23" s="69"/>
      <c r="I23" s="69"/>
      <c r="J23" s="69"/>
      <c r="K23" s="69"/>
      <c r="L23" s="69"/>
      <c r="M23" s="70"/>
    </row>
    <row r="24" spans="1:13" ht="15.75">
      <c r="A24" s="2826"/>
      <c r="B24" s="2608" t="s">
        <v>733</v>
      </c>
      <c r="C24" s="95"/>
      <c r="D24" s="71"/>
      <c r="E24" s="71"/>
      <c r="F24" s="71"/>
      <c r="G24" s="71"/>
      <c r="H24" s="71"/>
      <c r="I24" s="71"/>
      <c r="J24" s="71"/>
      <c r="K24" s="71"/>
      <c r="L24" s="115"/>
      <c r="M24" s="116"/>
    </row>
    <row r="25" spans="1:13" ht="15.75">
      <c r="A25" s="2826"/>
      <c r="B25" s="2609"/>
      <c r="C25" s="93" t="s">
        <v>734</v>
      </c>
      <c r="D25" s="68"/>
      <c r="E25" s="72"/>
      <c r="F25" s="67" t="s">
        <v>735</v>
      </c>
      <c r="G25" s="524"/>
      <c r="H25" s="72"/>
      <c r="I25" s="67" t="s">
        <v>736</v>
      </c>
      <c r="J25" s="524" t="s">
        <v>822</v>
      </c>
      <c r="K25" s="72"/>
      <c r="L25" s="8"/>
      <c r="M25" s="107"/>
    </row>
    <row r="26" spans="1:13" ht="15.75">
      <c r="A26" s="2826"/>
      <c r="B26" s="2609"/>
      <c r="C26" s="93" t="s">
        <v>737</v>
      </c>
      <c r="D26" s="73"/>
      <c r="E26" s="8"/>
      <c r="F26" s="67" t="s">
        <v>738</v>
      </c>
      <c r="G26" s="524"/>
      <c r="H26" s="8"/>
      <c r="I26" s="9"/>
      <c r="J26" s="8"/>
      <c r="K26" s="10"/>
      <c r="L26" s="8"/>
      <c r="M26" s="107"/>
    </row>
    <row r="27" spans="1:13" ht="15.75">
      <c r="A27" s="2826"/>
      <c r="B27" s="2610"/>
      <c r="C27" s="96"/>
      <c r="D27" s="74"/>
      <c r="E27" s="74"/>
      <c r="F27" s="74"/>
      <c r="G27" s="74"/>
      <c r="H27" s="74"/>
      <c r="I27" s="74"/>
      <c r="J27" s="74"/>
      <c r="K27" s="74"/>
      <c r="L27" s="117"/>
      <c r="M27" s="118"/>
    </row>
    <row r="28" spans="1:13" ht="15.75">
      <c r="A28" s="2826"/>
      <c r="B28" s="123" t="s">
        <v>739</v>
      </c>
      <c r="C28" s="97"/>
      <c r="D28" s="84"/>
      <c r="E28" s="84"/>
      <c r="F28" s="84"/>
      <c r="G28" s="84"/>
      <c r="H28" s="84"/>
      <c r="I28" s="84"/>
      <c r="J28" s="84"/>
      <c r="K28" s="84"/>
      <c r="L28" s="84"/>
      <c r="M28" s="98"/>
    </row>
    <row r="29" spans="1:13" ht="30" customHeight="1">
      <c r="A29" s="2826"/>
      <c r="B29" s="123"/>
      <c r="C29" s="99" t="s">
        <v>740</v>
      </c>
      <c r="D29" s="76">
        <v>620</v>
      </c>
      <c r="E29" s="72"/>
      <c r="F29" s="77" t="s">
        <v>741</v>
      </c>
      <c r="G29" s="125">
        <v>44196</v>
      </c>
      <c r="H29" s="72"/>
      <c r="I29" s="77" t="s">
        <v>742</v>
      </c>
      <c r="J29" s="2770" t="s">
        <v>1406</v>
      </c>
      <c r="K29" s="2587"/>
      <c r="L29" s="2978"/>
      <c r="M29" s="75"/>
    </row>
    <row r="30" spans="1:13" ht="15.75">
      <c r="A30" s="2826"/>
      <c r="B30" s="122"/>
      <c r="C30" s="94"/>
      <c r="D30" s="69"/>
      <c r="E30" s="69"/>
      <c r="F30" s="69"/>
      <c r="G30" s="69"/>
      <c r="H30" s="69"/>
      <c r="I30" s="69"/>
      <c r="J30" s="69"/>
      <c r="K30" s="69"/>
      <c r="L30" s="69"/>
      <c r="M30" s="70"/>
    </row>
    <row r="31" spans="1:13" ht="15.75">
      <c r="A31" s="2826"/>
      <c r="B31" s="2608" t="s">
        <v>744</v>
      </c>
      <c r="C31" s="100"/>
      <c r="D31" s="78"/>
      <c r="E31" s="78"/>
      <c r="F31" s="78"/>
      <c r="G31" s="78"/>
      <c r="H31" s="78"/>
      <c r="I31" s="78"/>
      <c r="J31" s="78"/>
      <c r="K31" s="78"/>
      <c r="L31" s="115"/>
      <c r="M31" s="116"/>
    </row>
    <row r="32" spans="1:13" ht="15.75">
      <c r="A32" s="2826"/>
      <c r="B32" s="2609"/>
      <c r="C32" s="101" t="s">
        <v>745</v>
      </c>
      <c r="D32" s="52">
        <v>2021</v>
      </c>
      <c r="E32" s="11"/>
      <c r="F32" s="72" t="s">
        <v>746</v>
      </c>
      <c r="G32" s="53" t="s">
        <v>824</v>
      </c>
      <c r="H32" s="11"/>
      <c r="I32" s="77"/>
      <c r="J32" s="11"/>
      <c r="K32" s="11"/>
      <c r="L32" s="8"/>
      <c r="M32" s="107"/>
    </row>
    <row r="33" spans="1:13" ht="15.75">
      <c r="A33" s="2826"/>
      <c r="B33" s="2610"/>
      <c r="C33" s="94"/>
      <c r="D33" s="80"/>
      <c r="E33" s="81"/>
      <c r="F33" s="69"/>
      <c r="G33" s="81"/>
      <c r="H33" s="81"/>
      <c r="I33" s="82"/>
      <c r="J33" s="81"/>
      <c r="K33" s="81"/>
      <c r="L33" s="117"/>
      <c r="M33" s="118"/>
    </row>
    <row r="34" spans="1:13" ht="15.75">
      <c r="A34" s="2826"/>
      <c r="B34" s="2608" t="s">
        <v>748</v>
      </c>
      <c r="C34" s="102"/>
      <c r="D34" s="628"/>
      <c r="E34" s="628"/>
      <c r="F34" s="628"/>
      <c r="G34" s="628"/>
      <c r="H34" s="628"/>
      <c r="I34" s="628"/>
      <c r="J34" s="628"/>
      <c r="K34" s="628"/>
      <c r="L34" s="628"/>
      <c r="M34" s="103"/>
    </row>
    <row r="35" spans="1:13" ht="15.75">
      <c r="A35" s="2826"/>
      <c r="B35" s="2609"/>
      <c r="C35" s="104"/>
      <c r="D35" s="126" t="s">
        <v>749</v>
      </c>
      <c r="E35" s="126"/>
      <c r="F35" s="126" t="s">
        <v>750</v>
      </c>
      <c r="G35" s="126"/>
      <c r="H35" s="33" t="s">
        <v>751</v>
      </c>
      <c r="I35" s="33"/>
      <c r="J35" s="33" t="s">
        <v>752</v>
      </c>
      <c r="K35" s="126"/>
      <c r="L35" s="126" t="s">
        <v>753</v>
      </c>
      <c r="M35" s="629"/>
    </row>
    <row r="36" spans="1:13" ht="16.5">
      <c r="A36" s="2826"/>
      <c r="B36" s="2609"/>
      <c r="C36" s="128"/>
      <c r="D36" s="681"/>
      <c r="E36" s="939">
        <v>1598</v>
      </c>
      <c r="F36" s="681"/>
      <c r="G36" s="938">
        <v>1792</v>
      </c>
      <c r="H36" s="681"/>
      <c r="I36" s="938">
        <v>1009</v>
      </c>
      <c r="J36" s="681"/>
      <c r="K36" s="938">
        <v>264</v>
      </c>
      <c r="L36" s="681"/>
      <c r="M36" s="56"/>
    </row>
    <row r="37" spans="1:13" ht="15.75">
      <c r="A37" s="2826"/>
      <c r="B37" s="2609"/>
      <c r="C37" s="128"/>
      <c r="D37" s="1029" t="s">
        <v>983</v>
      </c>
      <c r="E37" s="1029"/>
      <c r="F37" s="1029" t="s">
        <v>984</v>
      </c>
      <c r="G37" s="1029"/>
      <c r="H37" s="57" t="s">
        <v>985</v>
      </c>
      <c r="I37" s="57"/>
      <c r="J37" s="57" t="s">
        <v>986</v>
      </c>
      <c r="K37" s="1029"/>
      <c r="L37" s="1029" t="s">
        <v>987</v>
      </c>
      <c r="M37" s="58"/>
    </row>
    <row r="38" spans="1:13" ht="15.75">
      <c r="A38" s="2826"/>
      <c r="B38" s="2609"/>
      <c r="C38" s="128"/>
      <c r="D38" s="681"/>
      <c r="E38" s="991"/>
      <c r="F38" s="681"/>
      <c r="G38" s="991"/>
      <c r="H38" s="681"/>
      <c r="I38" s="991"/>
      <c r="J38" s="681"/>
      <c r="K38" s="991"/>
      <c r="L38" s="681"/>
      <c r="M38" s="56"/>
    </row>
    <row r="39" spans="1:13" ht="15.75">
      <c r="A39" s="2826"/>
      <c r="B39" s="2609"/>
      <c r="C39" s="128"/>
      <c r="D39" s="1029" t="s">
        <v>988</v>
      </c>
      <c r="E39" s="1029"/>
      <c r="F39" s="1029" t="s">
        <v>989</v>
      </c>
      <c r="G39" s="1029"/>
      <c r="H39" s="57" t="s">
        <v>990</v>
      </c>
      <c r="I39" s="57"/>
      <c r="J39" s="57" t="s">
        <v>991</v>
      </c>
      <c r="K39" s="1029"/>
      <c r="L39" s="1029" t="s">
        <v>806</v>
      </c>
      <c r="M39" s="58"/>
    </row>
    <row r="40" spans="1:13" ht="15.75">
      <c r="A40" s="2826"/>
      <c r="B40" s="2609"/>
      <c r="C40" s="128"/>
      <c r="D40" s="681"/>
      <c r="E40" s="991"/>
      <c r="F40" s="681"/>
      <c r="G40" s="991"/>
      <c r="H40" s="681"/>
      <c r="I40" s="991"/>
      <c r="J40" s="681"/>
      <c r="K40" s="991"/>
      <c r="L40" s="681"/>
      <c r="M40" s="56"/>
    </row>
    <row r="41" spans="1:13" ht="15.75">
      <c r="A41" s="2826"/>
      <c r="B41" s="2609"/>
      <c r="C41" s="128"/>
      <c r="D41" s="129" t="s">
        <v>806</v>
      </c>
      <c r="E41" s="129"/>
      <c r="F41" s="129" t="s">
        <v>754</v>
      </c>
      <c r="G41" s="129"/>
      <c r="H41" s="130"/>
      <c r="I41" s="130"/>
      <c r="J41" s="130"/>
      <c r="K41" s="130"/>
      <c r="L41" s="130"/>
      <c r="M41" s="131"/>
    </row>
    <row r="42" spans="1:13" ht="15.75">
      <c r="A42" s="2826"/>
      <c r="B42" s="2609"/>
      <c r="C42" s="128"/>
      <c r="D42" s="681"/>
      <c r="E42" s="991">
        <v>2024</v>
      </c>
      <c r="F42" s="2628">
        <v>4663</v>
      </c>
      <c r="G42" s="2629"/>
      <c r="H42" s="3335"/>
      <c r="I42" s="3335"/>
      <c r="J42" s="1029"/>
      <c r="K42" s="1029"/>
      <c r="L42" s="1029"/>
      <c r="M42" s="132"/>
    </row>
    <row r="43" spans="1:13" ht="15.75">
      <c r="A43" s="2826"/>
      <c r="B43" s="2609"/>
      <c r="C43" s="105"/>
      <c r="D43" s="62"/>
      <c r="E43" s="667"/>
      <c r="F43" s="62"/>
      <c r="G43" s="667"/>
      <c r="H43" s="645"/>
      <c r="I43" s="648"/>
      <c r="J43" s="645"/>
      <c r="K43" s="648"/>
      <c r="L43" s="645"/>
      <c r="M43" s="91"/>
    </row>
    <row r="44" spans="1:13" ht="15.75">
      <c r="A44" s="2826"/>
      <c r="B44" s="2608" t="s">
        <v>755</v>
      </c>
      <c r="C44" s="95"/>
      <c r="D44" s="71"/>
      <c r="E44" s="71"/>
      <c r="F44" s="71"/>
      <c r="G44" s="71"/>
      <c r="H44" s="71"/>
      <c r="I44" s="71"/>
      <c r="J44" s="71"/>
      <c r="K44" s="71"/>
      <c r="L44" s="8"/>
      <c r="M44" s="107"/>
    </row>
    <row r="45" spans="1:13" ht="15.75">
      <c r="A45" s="2826"/>
      <c r="B45" s="2609"/>
      <c r="C45" s="108"/>
      <c r="D45" s="12" t="s">
        <v>93</v>
      </c>
      <c r="E45" s="83" t="s">
        <v>95</v>
      </c>
      <c r="F45" s="2614" t="s">
        <v>756</v>
      </c>
      <c r="G45" s="2615"/>
      <c r="H45" s="2615"/>
      <c r="I45" s="2615"/>
      <c r="J45" s="2615"/>
      <c r="K45" s="109" t="s">
        <v>757</v>
      </c>
      <c r="L45" s="2651"/>
      <c r="M45" s="2652"/>
    </row>
    <row r="46" spans="1:13" ht="15.75">
      <c r="A46" s="2826"/>
      <c r="B46" s="2609"/>
      <c r="C46" s="108"/>
      <c r="D46" s="110"/>
      <c r="E46" s="524" t="s">
        <v>730</v>
      </c>
      <c r="F46" s="2614"/>
      <c r="G46" s="2615"/>
      <c r="H46" s="2615"/>
      <c r="I46" s="2615"/>
      <c r="J46" s="2615"/>
      <c r="K46" s="8"/>
      <c r="L46" s="2653"/>
      <c r="M46" s="2654"/>
    </row>
    <row r="47" spans="1:13" ht="15.75">
      <c r="A47" s="2826"/>
      <c r="B47" s="2610"/>
      <c r="C47" s="32"/>
      <c r="D47" s="117"/>
      <c r="E47" s="117"/>
      <c r="F47" s="117"/>
      <c r="G47" s="117"/>
      <c r="H47" s="117"/>
      <c r="I47" s="117"/>
      <c r="J47" s="117"/>
      <c r="K47" s="117"/>
      <c r="L47" s="8"/>
      <c r="M47" s="107"/>
    </row>
    <row r="48" spans="1:13" ht="31.5">
      <c r="A48" s="2826"/>
      <c r="B48" s="124" t="s">
        <v>758</v>
      </c>
      <c r="C48" s="2586" t="s">
        <v>1407</v>
      </c>
      <c r="D48" s="2587"/>
      <c r="E48" s="2587"/>
      <c r="F48" s="2587"/>
      <c r="G48" s="2587"/>
      <c r="H48" s="2587"/>
      <c r="I48" s="2587"/>
      <c r="J48" s="2587"/>
      <c r="K48" s="2587"/>
      <c r="L48" s="2587"/>
      <c r="M48" s="2588"/>
    </row>
    <row r="49" spans="1:13" ht="15.75">
      <c r="A49" s="2826"/>
      <c r="B49" s="35" t="s">
        <v>760</v>
      </c>
      <c r="C49" s="2586" t="s">
        <v>1408</v>
      </c>
      <c r="D49" s="2587"/>
      <c r="E49" s="2587"/>
      <c r="F49" s="2587"/>
      <c r="G49" s="2587"/>
      <c r="H49" s="2587"/>
      <c r="I49" s="2587"/>
      <c r="J49" s="2587"/>
      <c r="K49" s="2587"/>
      <c r="L49" s="2587"/>
      <c r="M49" s="2588"/>
    </row>
    <row r="50" spans="1:13" ht="15.75">
      <c r="A50" s="2826"/>
      <c r="B50" s="35" t="s">
        <v>762</v>
      </c>
      <c r="C50" s="2586">
        <v>30</v>
      </c>
      <c r="D50" s="2587"/>
      <c r="E50" s="2587"/>
      <c r="F50" s="2587"/>
      <c r="G50" s="2587"/>
      <c r="H50" s="2587"/>
      <c r="I50" s="2587"/>
      <c r="J50" s="2587"/>
      <c r="K50" s="2587"/>
      <c r="L50" s="2587"/>
      <c r="M50" s="2588"/>
    </row>
    <row r="51" spans="1:13" ht="15.75">
      <c r="A51" s="2826"/>
      <c r="B51" s="35" t="s">
        <v>764</v>
      </c>
      <c r="C51" s="3331">
        <v>43831</v>
      </c>
      <c r="D51" s="2587"/>
      <c r="E51" s="2587"/>
      <c r="F51" s="2587"/>
      <c r="G51" s="2587"/>
      <c r="H51" s="2587"/>
      <c r="I51" s="2587"/>
      <c r="J51" s="2587"/>
      <c r="K51" s="2587"/>
      <c r="L51" s="2587"/>
      <c r="M51" s="2588"/>
    </row>
    <row r="52" spans="1:13" ht="15.75">
      <c r="A52" s="2616" t="s">
        <v>765</v>
      </c>
      <c r="B52" s="37" t="s">
        <v>766</v>
      </c>
      <c r="C52" s="2511" t="s">
        <v>554</v>
      </c>
      <c r="D52" s="2512"/>
      <c r="E52" s="2512"/>
      <c r="F52" s="2512"/>
      <c r="G52" s="2512"/>
      <c r="H52" s="2512"/>
      <c r="I52" s="2512"/>
      <c r="J52" s="2512"/>
      <c r="K52" s="2512"/>
      <c r="L52" s="2512"/>
      <c r="M52" s="2513"/>
    </row>
    <row r="53" spans="1:13" ht="15.75">
      <c r="A53" s="2617"/>
      <c r="B53" s="37" t="s">
        <v>767</v>
      </c>
      <c r="C53" s="2511" t="s">
        <v>1409</v>
      </c>
      <c r="D53" s="2512"/>
      <c r="E53" s="2512"/>
      <c r="F53" s="2512"/>
      <c r="G53" s="2512"/>
      <c r="H53" s="2512"/>
      <c r="I53" s="2512"/>
      <c r="J53" s="2512"/>
      <c r="K53" s="2512"/>
      <c r="L53" s="2512"/>
      <c r="M53" s="2513"/>
    </row>
    <row r="54" spans="1:13" ht="15.75">
      <c r="A54" s="2617"/>
      <c r="B54" s="37" t="s">
        <v>769</v>
      </c>
      <c r="C54" s="2511" t="s">
        <v>830</v>
      </c>
      <c r="D54" s="2512"/>
      <c r="E54" s="2512"/>
      <c r="F54" s="2512"/>
      <c r="G54" s="2512"/>
      <c r="H54" s="2512"/>
      <c r="I54" s="2512"/>
      <c r="J54" s="2512"/>
      <c r="K54" s="2512"/>
      <c r="L54" s="2512"/>
      <c r="M54" s="2513"/>
    </row>
    <row r="55" spans="1:13" ht="15.75">
      <c r="A55" s="2617"/>
      <c r="B55" s="38" t="s">
        <v>770</v>
      </c>
      <c r="C55" s="2511" t="s">
        <v>553</v>
      </c>
      <c r="D55" s="2512"/>
      <c r="E55" s="2512"/>
      <c r="F55" s="2512"/>
      <c r="G55" s="2512"/>
      <c r="H55" s="2512"/>
      <c r="I55" s="2512"/>
      <c r="J55" s="2512"/>
      <c r="K55" s="2512"/>
      <c r="L55" s="2512"/>
      <c r="M55" s="2513"/>
    </row>
    <row r="56" spans="1:13" ht="15.75">
      <c r="A56" s="2617"/>
      <c r="B56" s="37" t="s">
        <v>771</v>
      </c>
      <c r="C56" s="2511" t="s">
        <v>1410</v>
      </c>
      <c r="D56" s="2512"/>
      <c r="E56" s="2512"/>
      <c r="F56" s="2512"/>
      <c r="G56" s="2512"/>
      <c r="H56" s="2512"/>
      <c r="I56" s="2512"/>
      <c r="J56" s="2512"/>
      <c r="K56" s="2512"/>
      <c r="L56" s="2512"/>
      <c r="M56" s="2513"/>
    </row>
    <row r="57" spans="1:13" ht="16.5" thickBot="1">
      <c r="A57" s="2824"/>
      <c r="B57" s="37" t="s">
        <v>773</v>
      </c>
      <c r="C57" s="2511">
        <v>3581600</v>
      </c>
      <c r="D57" s="2512"/>
      <c r="E57" s="2512"/>
      <c r="F57" s="2512"/>
      <c r="G57" s="2512"/>
      <c r="H57" s="2512"/>
      <c r="I57" s="2512"/>
      <c r="J57" s="2512"/>
      <c r="K57" s="2512"/>
      <c r="L57" s="2512"/>
      <c r="M57" s="2513"/>
    </row>
    <row r="58" spans="1:13" ht="15.75">
      <c r="A58" s="2616" t="s">
        <v>774</v>
      </c>
      <c r="B58" s="39" t="s">
        <v>775</v>
      </c>
      <c r="C58" s="2511" t="s">
        <v>833</v>
      </c>
      <c r="D58" s="2512"/>
      <c r="E58" s="2512"/>
      <c r="F58" s="2512"/>
      <c r="G58" s="2512"/>
      <c r="H58" s="2512"/>
      <c r="I58" s="2512"/>
      <c r="J58" s="2512"/>
      <c r="K58" s="2512"/>
      <c r="L58" s="2512"/>
      <c r="M58" s="2513"/>
    </row>
    <row r="59" spans="1:13" ht="15.75">
      <c r="A59" s="2617"/>
      <c r="B59" s="39" t="s">
        <v>777</v>
      </c>
      <c r="C59" s="2511" t="s">
        <v>834</v>
      </c>
      <c r="D59" s="2512"/>
      <c r="E59" s="2512"/>
      <c r="F59" s="2512"/>
      <c r="G59" s="2512"/>
      <c r="H59" s="2512"/>
      <c r="I59" s="2512"/>
      <c r="J59" s="2512"/>
      <c r="K59" s="2512"/>
      <c r="L59" s="2512"/>
      <c r="M59" s="2513"/>
    </row>
    <row r="60" spans="1:13" ht="48" customHeight="1" thickBot="1">
      <c r="A60" s="2617"/>
      <c r="B60" s="40" t="s">
        <v>230</v>
      </c>
      <c r="C60" s="2511" t="s">
        <v>830</v>
      </c>
      <c r="D60" s="2512"/>
      <c r="E60" s="2512"/>
      <c r="F60" s="2512"/>
      <c r="G60" s="2512"/>
      <c r="H60" s="2512"/>
      <c r="I60" s="2512"/>
      <c r="J60" s="2512"/>
      <c r="K60" s="2512"/>
      <c r="L60" s="2512"/>
      <c r="M60" s="2513"/>
    </row>
    <row r="61" spans="1:13" ht="16.5" thickBot="1">
      <c r="A61" s="121" t="s">
        <v>780</v>
      </c>
      <c r="B61" s="41"/>
      <c r="C61" s="2574"/>
      <c r="D61" s="3329"/>
      <c r="E61" s="3329"/>
      <c r="F61" s="3329"/>
      <c r="G61" s="3329"/>
      <c r="H61" s="3329"/>
      <c r="I61" s="3329"/>
      <c r="J61" s="3329"/>
      <c r="K61" s="3329"/>
      <c r="L61" s="3329"/>
      <c r="M61" s="3330"/>
    </row>
  </sheetData>
  <mergeCells count="52">
    <mergeCell ref="A1:M1"/>
    <mergeCell ref="A58:A60"/>
    <mergeCell ref="C58:M58"/>
    <mergeCell ref="C59:M59"/>
    <mergeCell ref="C60:M60"/>
    <mergeCell ref="B34:B43"/>
    <mergeCell ref="F42:G42"/>
    <mergeCell ref="H42:I42"/>
    <mergeCell ref="B44:B47"/>
    <mergeCell ref="F45:F46"/>
    <mergeCell ref="G45:J46"/>
    <mergeCell ref="L45:M46"/>
    <mergeCell ref="C48:M48"/>
    <mergeCell ref="C50:M50"/>
    <mergeCell ref="C13:M13"/>
    <mergeCell ref="C49:M49"/>
    <mergeCell ref="A15:A51"/>
    <mergeCell ref="C15:M15"/>
    <mergeCell ref="C16:M16"/>
    <mergeCell ref="B17:B23"/>
    <mergeCell ref="B24:B27"/>
    <mergeCell ref="J29:L29"/>
    <mergeCell ref="B31:B33"/>
    <mergeCell ref="A52:A57"/>
    <mergeCell ref="C52:M52"/>
    <mergeCell ref="C53:M53"/>
    <mergeCell ref="C54:M54"/>
    <mergeCell ref="C55:M55"/>
    <mergeCell ref="C56:M56"/>
    <mergeCell ref="C57:M57"/>
    <mergeCell ref="I10:J10"/>
    <mergeCell ref="C11:M11"/>
    <mergeCell ref="C12:M12"/>
    <mergeCell ref="C61:M61"/>
    <mergeCell ref="C51:M51"/>
    <mergeCell ref="F14:M14"/>
    <mergeCell ref="I4:M4"/>
    <mergeCell ref="A2:A14"/>
    <mergeCell ref="C2:M2"/>
    <mergeCell ref="C3:M3"/>
    <mergeCell ref="F4:G4"/>
    <mergeCell ref="C5:M5"/>
    <mergeCell ref="C6:M6"/>
    <mergeCell ref="C7:D7"/>
    <mergeCell ref="I7:M7"/>
    <mergeCell ref="B8:B10"/>
    <mergeCell ref="C9:D9"/>
    <mergeCell ref="F9:G9"/>
    <mergeCell ref="I9:J9"/>
    <mergeCell ref="C14:D14"/>
    <mergeCell ref="C10:D10"/>
    <mergeCell ref="F10:G10"/>
  </mergeCells>
  <dataValidations count="7">
    <dataValidation type="list" allowBlank="1" showInputMessage="1" showErrorMessage="1" sqref="I7:M7" xr:uid="{00000000-0002-0000-30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0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3000-000002000000}"/>
    <dataValidation allowBlank="1" showInputMessage="1" showErrorMessage="1" prompt="Identifique la meta ODS a que le apunta el indicador de producto. Seleccione de la lista desplegable." sqref="E14" xr:uid="{00000000-0002-0000-3000-000003000000}"/>
    <dataValidation allowBlank="1" showInputMessage="1" showErrorMessage="1" prompt="Identifique el ODS a que le apunta el indicador de producto. Seleccione de la lista desplegable._x000a_" sqref="B14" xr:uid="{00000000-0002-0000-3000-000004000000}"/>
    <dataValidation allowBlank="1" showInputMessage="1" showErrorMessage="1" prompt="Incluir una ficha por cada indicador, ya sea de producto o de resultado" sqref="A1" xr:uid="{00000000-0002-0000-3000-000005000000}"/>
    <dataValidation allowBlank="1" showInputMessage="1" showErrorMessage="1" prompt="Seleccione de la lista desplegable" sqref="B4 B7 H7" xr:uid="{00000000-0002-0000-3000-000006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M53"/>
  <sheetViews>
    <sheetView topLeftCell="A35" zoomScale="80" zoomScaleNormal="80" workbookViewId="0">
      <selection activeCell="B2" sqref="B2:M53"/>
    </sheetView>
  </sheetViews>
  <sheetFormatPr baseColWidth="10" defaultColWidth="11.42578125" defaultRowHeight="15"/>
  <cols>
    <col min="1" max="1" width="31.5703125" style="1335" customWidth="1"/>
    <col min="2" max="2" width="31" style="1335" customWidth="1"/>
    <col min="3" max="16384" width="11.42578125" style="1335"/>
  </cols>
  <sheetData>
    <row r="1" spans="1:13" ht="15.75">
      <c r="A1" s="2062" t="s">
        <v>790</v>
      </c>
      <c r="B1" s="2063"/>
      <c r="C1" s="2063"/>
      <c r="D1" s="2063"/>
      <c r="E1" s="2063"/>
      <c r="F1" s="2063"/>
      <c r="G1" s="2063"/>
      <c r="H1" s="2063"/>
      <c r="I1" s="2063"/>
      <c r="J1" s="2063"/>
      <c r="K1" s="2063"/>
      <c r="L1" s="2063"/>
      <c r="M1" s="2064"/>
    </row>
    <row r="2" spans="1:13" ht="15.75">
      <c r="A2" s="2065" t="s">
        <v>707</v>
      </c>
      <c r="B2" s="1963" t="s">
        <v>708</v>
      </c>
      <c r="C2" s="2068" t="s">
        <v>412</v>
      </c>
      <c r="D2" s="2069"/>
      <c r="E2" s="2069"/>
      <c r="F2" s="2069"/>
      <c r="G2" s="2069"/>
      <c r="H2" s="2069"/>
      <c r="I2" s="2069"/>
      <c r="J2" s="2069"/>
      <c r="K2" s="2069"/>
      <c r="L2" s="2069"/>
      <c r="M2" s="2070"/>
    </row>
    <row r="3" spans="1:13" ht="47.25">
      <c r="A3" s="2066"/>
      <c r="B3" s="1045" t="s">
        <v>709</v>
      </c>
      <c r="C3" s="2032" t="s">
        <v>791</v>
      </c>
      <c r="D3" s="2071"/>
      <c r="E3" s="2071"/>
      <c r="F3" s="2033"/>
      <c r="G3" s="2033"/>
      <c r="H3" s="2033"/>
      <c r="I3" s="2033"/>
      <c r="J3" s="2033"/>
      <c r="K3" s="2033"/>
      <c r="L3" s="2033"/>
      <c r="M3" s="2034"/>
    </row>
    <row r="4" spans="1:13" ht="15.75">
      <c r="A4" s="2066"/>
      <c r="B4" s="1046" t="s">
        <v>226</v>
      </c>
      <c r="C4" s="1269" t="s">
        <v>95</v>
      </c>
      <c r="D4" s="1270"/>
      <c r="E4" s="1964"/>
      <c r="F4" s="2072" t="s">
        <v>227</v>
      </c>
      <c r="G4" s="2073"/>
      <c r="H4" s="1271"/>
      <c r="I4" s="1272" t="s">
        <v>263</v>
      </c>
      <c r="J4" s="1272"/>
      <c r="K4" s="1272"/>
      <c r="L4" s="1272"/>
      <c r="M4" s="1273"/>
    </row>
    <row r="5" spans="1:13" ht="15.75">
      <c r="A5" s="2066"/>
      <c r="B5" s="1046" t="s">
        <v>711</v>
      </c>
      <c r="C5" s="2074" t="s">
        <v>263</v>
      </c>
      <c r="D5" s="2075"/>
      <c r="E5" s="2075"/>
      <c r="F5" s="2075"/>
      <c r="G5" s="2075"/>
      <c r="H5" s="2075"/>
      <c r="I5" s="2075"/>
      <c r="J5" s="2075"/>
      <c r="K5" s="2075"/>
      <c r="L5" s="2075"/>
      <c r="M5" s="2076"/>
    </row>
    <row r="6" spans="1:13" ht="15.75">
      <c r="A6" s="2066"/>
      <c r="B6" s="1046" t="s">
        <v>712</v>
      </c>
      <c r="C6" s="1269" t="s">
        <v>263</v>
      </c>
      <c r="D6" s="1272"/>
      <c r="E6" s="1272"/>
      <c r="F6" s="1272"/>
      <c r="G6" s="1272"/>
      <c r="H6" s="1272"/>
      <c r="I6" s="1272"/>
      <c r="J6" s="1272"/>
      <c r="K6" s="1272"/>
      <c r="L6" s="1272"/>
      <c r="M6" s="1273"/>
    </row>
    <row r="7" spans="1:13" ht="15.75">
      <c r="A7" s="2066"/>
      <c r="B7" s="1045" t="s">
        <v>713</v>
      </c>
      <c r="C7" s="2077" t="s">
        <v>33</v>
      </c>
      <c r="D7" s="2078"/>
      <c r="E7" s="1051"/>
      <c r="F7" s="1051"/>
      <c r="G7" s="1052"/>
      <c r="H7" s="1274" t="s">
        <v>230</v>
      </c>
      <c r="I7" s="2079" t="s">
        <v>56</v>
      </c>
      <c r="J7" s="2078"/>
      <c r="K7" s="2078"/>
      <c r="L7" s="2078"/>
      <c r="M7" s="2080"/>
    </row>
    <row r="8" spans="1:13" ht="15.75">
      <c r="A8" s="2066"/>
      <c r="B8" s="2041" t="s">
        <v>714</v>
      </c>
      <c r="C8" s="1054"/>
      <c r="D8" s="1055"/>
      <c r="E8" s="1055"/>
      <c r="F8" s="1055"/>
      <c r="G8" s="1055"/>
      <c r="H8" s="1055"/>
      <c r="I8" s="1055"/>
      <c r="J8" s="1055"/>
      <c r="K8" s="1055"/>
      <c r="L8" s="1056"/>
      <c r="M8" s="1057"/>
    </row>
    <row r="9" spans="1:13" ht="15.75">
      <c r="A9" s="2066"/>
      <c r="B9" s="2042"/>
      <c r="C9" s="2081" t="s">
        <v>715</v>
      </c>
      <c r="D9" s="2082"/>
      <c r="E9" s="1058"/>
      <c r="F9" s="2083"/>
      <c r="G9" s="2083"/>
      <c r="H9" s="1058"/>
      <c r="I9" s="2083"/>
      <c r="J9" s="2083"/>
      <c r="K9" s="1058"/>
      <c r="L9" s="1059"/>
      <c r="M9" s="1060"/>
    </row>
    <row r="10" spans="1:13" ht="15.75">
      <c r="A10" s="2066"/>
      <c r="B10" s="2043"/>
      <c r="C10" s="2084" t="s">
        <v>716</v>
      </c>
      <c r="D10" s="2083"/>
      <c r="E10" s="1061"/>
      <c r="F10" s="2083" t="s">
        <v>716</v>
      </c>
      <c r="G10" s="2083"/>
      <c r="H10" s="1061"/>
      <c r="I10" s="2083" t="s">
        <v>716</v>
      </c>
      <c r="J10" s="2083"/>
      <c r="K10" s="1061"/>
      <c r="L10" s="1062"/>
      <c r="M10" s="1063"/>
    </row>
    <row r="11" spans="1:13" ht="141" customHeight="1">
      <c r="A11" s="2067"/>
      <c r="B11" s="1045" t="s">
        <v>717</v>
      </c>
      <c r="C11" s="2047" t="s">
        <v>792</v>
      </c>
      <c r="D11" s="2048"/>
      <c r="E11" s="2048"/>
      <c r="F11" s="2048"/>
      <c r="G11" s="2048"/>
      <c r="H11" s="2048"/>
      <c r="I11" s="2048"/>
      <c r="J11" s="2048"/>
      <c r="K11" s="2048"/>
      <c r="L11" s="2048"/>
      <c r="M11" s="2049"/>
    </row>
    <row r="12" spans="1:13" ht="15.75">
      <c r="A12" s="2038" t="s">
        <v>719</v>
      </c>
      <c r="B12" s="1045" t="s">
        <v>217</v>
      </c>
      <c r="C12" s="1275" t="s">
        <v>5</v>
      </c>
      <c r="D12" s="1276"/>
      <c r="E12" s="1277"/>
      <c r="F12" s="1277"/>
      <c r="G12" s="1277"/>
      <c r="H12" s="1277"/>
      <c r="I12" s="1277"/>
      <c r="J12" s="1277"/>
      <c r="K12" s="1277"/>
      <c r="L12" s="1278"/>
      <c r="M12" s="1279"/>
    </row>
    <row r="13" spans="1:13" ht="15.75">
      <c r="A13" s="2039"/>
      <c r="B13" s="2041" t="s">
        <v>720</v>
      </c>
      <c r="C13" s="1068"/>
      <c r="D13" s="1280"/>
      <c r="E13" s="1280"/>
      <c r="F13" s="1280"/>
      <c r="G13" s="1280"/>
      <c r="H13" s="1280"/>
      <c r="I13" s="1280"/>
      <c r="J13" s="1280"/>
      <c r="K13" s="1280"/>
      <c r="L13" s="1280"/>
      <c r="M13" s="1281"/>
    </row>
    <row r="14" spans="1:13" ht="15.75">
      <c r="A14" s="2039"/>
      <c r="B14" s="2042"/>
      <c r="C14" s="1071"/>
      <c r="D14" s="1282"/>
      <c r="E14" s="1283"/>
      <c r="F14" s="1282"/>
      <c r="G14" s="1283"/>
      <c r="H14" s="1282"/>
      <c r="I14" s="1283"/>
      <c r="J14" s="1282"/>
      <c r="K14" s="1283"/>
      <c r="L14" s="1283"/>
      <c r="M14" s="1284"/>
    </row>
    <row r="15" spans="1:13" ht="15.75">
      <c r="A15" s="2039"/>
      <c r="B15" s="2042"/>
      <c r="C15" s="1285" t="s">
        <v>721</v>
      </c>
      <c r="D15" s="1286"/>
      <c r="E15" s="1287" t="s">
        <v>722</v>
      </c>
      <c r="F15" s="1286"/>
      <c r="G15" s="1287" t="s">
        <v>723</v>
      </c>
      <c r="H15" s="1286"/>
      <c r="I15" s="1287" t="s">
        <v>724</v>
      </c>
      <c r="J15" s="1288"/>
      <c r="K15" s="1287"/>
      <c r="L15" s="1287"/>
      <c r="M15" s="1289"/>
    </row>
    <row r="16" spans="1:13" ht="15.75">
      <c r="A16" s="2039"/>
      <c r="B16" s="2042"/>
      <c r="C16" s="1285" t="s">
        <v>725</v>
      </c>
      <c r="D16" s="937"/>
      <c r="E16" s="1287" t="s">
        <v>726</v>
      </c>
      <c r="F16" s="1290"/>
      <c r="G16" s="1287" t="s">
        <v>727</v>
      </c>
      <c r="H16" s="1290"/>
      <c r="I16" s="1287"/>
      <c r="J16" s="1291"/>
      <c r="K16" s="1287"/>
      <c r="L16" s="1287"/>
      <c r="M16" s="1289"/>
    </row>
    <row r="17" spans="1:13" ht="15.75">
      <c r="A17" s="2039"/>
      <c r="B17" s="2042"/>
      <c r="C17" s="1285" t="s">
        <v>728</v>
      </c>
      <c r="D17" s="937"/>
      <c r="E17" s="1287" t="s">
        <v>729</v>
      </c>
      <c r="F17" s="937"/>
      <c r="G17" s="1287"/>
      <c r="H17" s="1291"/>
      <c r="I17" s="1287"/>
      <c r="J17" s="1291"/>
      <c r="K17" s="1287"/>
      <c r="L17" s="1287"/>
      <c r="M17" s="1289"/>
    </row>
    <row r="18" spans="1:13" ht="15.75">
      <c r="A18" s="2039"/>
      <c r="B18" s="2042"/>
      <c r="C18" s="1285" t="s">
        <v>105</v>
      </c>
      <c r="D18" s="1290" t="s">
        <v>730</v>
      </c>
      <c r="E18" s="1287" t="s">
        <v>731</v>
      </c>
      <c r="F18" s="731" t="s">
        <v>732</v>
      </c>
      <c r="G18" s="731"/>
      <c r="H18" s="731"/>
      <c r="I18" s="731"/>
      <c r="J18" s="731"/>
      <c r="K18" s="731"/>
      <c r="L18" s="731"/>
      <c r="M18" s="1083"/>
    </row>
    <row r="19" spans="1:13" ht="15.75">
      <c r="A19" s="2039"/>
      <c r="B19" s="2043"/>
      <c r="C19" s="1292"/>
      <c r="D19" s="1293"/>
      <c r="E19" s="1293"/>
      <c r="F19" s="1293"/>
      <c r="G19" s="1293"/>
      <c r="H19" s="1293"/>
      <c r="I19" s="1293"/>
      <c r="J19" s="1293"/>
      <c r="K19" s="1293"/>
      <c r="L19" s="1293"/>
      <c r="M19" s="1294"/>
    </row>
    <row r="20" spans="1:13" ht="15.75">
      <c r="A20" s="2039"/>
      <c r="B20" s="2041" t="s">
        <v>733</v>
      </c>
      <c r="C20" s="1295"/>
      <c r="D20" s="1296"/>
      <c r="E20" s="1296"/>
      <c r="F20" s="1296"/>
      <c r="G20" s="1296"/>
      <c r="H20" s="1296"/>
      <c r="I20" s="1296"/>
      <c r="J20" s="1296"/>
      <c r="K20" s="1296"/>
      <c r="L20" s="1056"/>
      <c r="M20" s="1057"/>
    </row>
    <row r="21" spans="1:13" ht="15.75">
      <c r="A21" s="2039"/>
      <c r="B21" s="2042"/>
      <c r="C21" s="1285" t="s">
        <v>734</v>
      </c>
      <c r="D21" s="1290"/>
      <c r="E21" s="1297"/>
      <c r="F21" s="1287" t="s">
        <v>735</v>
      </c>
      <c r="G21" s="937"/>
      <c r="H21" s="1297"/>
      <c r="I21" s="1287" t="s">
        <v>736</v>
      </c>
      <c r="J21" s="937" t="s">
        <v>730</v>
      </c>
      <c r="K21" s="1297"/>
      <c r="L21" s="1059"/>
      <c r="M21" s="1060"/>
    </row>
    <row r="22" spans="1:13" ht="15.75">
      <c r="A22" s="2039"/>
      <c r="B22" s="2042"/>
      <c r="C22" s="1285" t="s">
        <v>737</v>
      </c>
      <c r="D22" s="1090"/>
      <c r="E22" s="1059"/>
      <c r="F22" s="1287" t="s">
        <v>738</v>
      </c>
      <c r="G22" s="1290"/>
      <c r="H22" s="1059"/>
      <c r="I22" s="1091"/>
      <c r="J22" s="1059"/>
      <c r="K22" s="1058"/>
      <c r="L22" s="1059"/>
      <c r="M22" s="1060"/>
    </row>
    <row r="23" spans="1:13" ht="15.75">
      <c r="A23" s="2039"/>
      <c r="B23" s="2042"/>
      <c r="C23" s="1298"/>
      <c r="D23" s="1299"/>
      <c r="E23" s="1299"/>
      <c r="F23" s="1299"/>
      <c r="G23" s="1299"/>
      <c r="H23" s="1299"/>
      <c r="I23" s="1299"/>
      <c r="J23" s="1299"/>
      <c r="K23" s="1299"/>
      <c r="L23" s="1062"/>
      <c r="M23" s="1063"/>
    </row>
    <row r="24" spans="1:13" ht="15.75">
      <c r="A24" s="2039"/>
      <c r="B24" s="1300" t="s">
        <v>739</v>
      </c>
      <c r="C24" s="1301"/>
      <c r="D24" s="1302"/>
      <c r="E24" s="1302"/>
      <c r="F24" s="1302"/>
      <c r="G24" s="1302"/>
      <c r="H24" s="1302"/>
      <c r="I24" s="1302"/>
      <c r="J24" s="1302"/>
      <c r="K24" s="1302"/>
      <c r="L24" s="1302"/>
      <c r="M24" s="1303"/>
    </row>
    <row r="25" spans="1:13" ht="16.5">
      <c r="A25" s="2039"/>
      <c r="B25" s="1094"/>
      <c r="C25" s="1304" t="s">
        <v>740</v>
      </c>
      <c r="D25" s="1333">
        <v>5.0999999999999997E-2</v>
      </c>
      <c r="E25" s="1297"/>
      <c r="F25" s="1306" t="s">
        <v>741</v>
      </c>
      <c r="G25" s="1290">
        <v>2019</v>
      </c>
      <c r="H25" s="1297"/>
      <c r="I25" s="1306" t="s">
        <v>742</v>
      </c>
      <c r="J25" s="2044" t="s">
        <v>793</v>
      </c>
      <c r="K25" s="2045"/>
      <c r="L25" s="2046"/>
      <c r="M25" s="1307"/>
    </row>
    <row r="26" spans="1:13" ht="15.75">
      <c r="A26" s="2039"/>
      <c r="B26" s="1046"/>
      <c r="C26" s="1292"/>
      <c r="D26" s="1293"/>
      <c r="E26" s="1293"/>
      <c r="F26" s="1293"/>
      <c r="G26" s="1293"/>
      <c r="H26" s="1293"/>
      <c r="I26" s="1293"/>
      <c r="J26" s="1293"/>
      <c r="K26" s="1293"/>
      <c r="L26" s="1293"/>
      <c r="M26" s="1294"/>
    </row>
    <row r="27" spans="1:13" ht="15.75">
      <c r="A27" s="2039"/>
      <c r="B27" s="2042" t="s">
        <v>744</v>
      </c>
      <c r="C27" s="1104"/>
      <c r="D27" s="1105"/>
      <c r="E27" s="1105"/>
      <c r="F27" s="1105"/>
      <c r="G27" s="1105"/>
      <c r="H27" s="1105"/>
      <c r="I27" s="1105"/>
      <c r="J27" s="1105"/>
      <c r="K27" s="1105"/>
      <c r="L27" s="1059"/>
      <c r="M27" s="1060"/>
    </row>
    <row r="28" spans="1:13" ht="15.75">
      <c r="A28" s="2039"/>
      <c r="B28" s="2042"/>
      <c r="C28" s="1308" t="s">
        <v>745</v>
      </c>
      <c r="D28" s="1334">
        <v>2021</v>
      </c>
      <c r="E28" s="1108"/>
      <c r="F28" s="1297" t="s">
        <v>746</v>
      </c>
      <c r="G28" s="1109" t="s">
        <v>747</v>
      </c>
      <c r="H28" s="1108"/>
      <c r="I28" s="1306"/>
      <c r="J28" s="1108"/>
      <c r="K28" s="1108"/>
      <c r="L28" s="1059"/>
      <c r="M28" s="1060"/>
    </row>
    <row r="29" spans="1:13" ht="15.75">
      <c r="A29" s="2039"/>
      <c r="B29" s="2042"/>
      <c r="C29" s="1308"/>
      <c r="D29" s="1310"/>
      <c r="E29" s="1108"/>
      <c r="F29" s="1297"/>
      <c r="G29" s="1108"/>
      <c r="H29" s="1108"/>
      <c r="I29" s="1306"/>
      <c r="J29" s="1108"/>
      <c r="K29" s="1108"/>
      <c r="L29" s="1059"/>
      <c r="M29" s="1060"/>
    </row>
    <row r="30" spans="1:13" ht="15.75">
      <c r="A30" s="2039"/>
      <c r="B30" s="1300" t="s">
        <v>748</v>
      </c>
      <c r="C30" s="1311"/>
      <c r="D30" s="1312"/>
      <c r="E30" s="1312"/>
      <c r="F30" s="1312"/>
      <c r="G30" s="1312"/>
      <c r="H30" s="1312"/>
      <c r="I30" s="1312"/>
      <c r="J30" s="1312"/>
      <c r="K30" s="1312"/>
      <c r="L30" s="1312"/>
      <c r="M30" s="1313"/>
    </row>
    <row r="31" spans="1:13" ht="15.75">
      <c r="A31" s="2039"/>
      <c r="B31" s="1094"/>
      <c r="C31" s="1314"/>
      <c r="D31" s="1315" t="s">
        <v>749</v>
      </c>
      <c r="E31" s="1315"/>
      <c r="F31" s="1315" t="s">
        <v>750</v>
      </c>
      <c r="G31" s="1315"/>
      <c r="H31" s="1117" t="s">
        <v>751</v>
      </c>
      <c r="I31" s="1117"/>
      <c r="J31" s="1117" t="s">
        <v>752</v>
      </c>
      <c r="K31" s="1315"/>
      <c r="L31" s="1315" t="s">
        <v>753</v>
      </c>
      <c r="M31" s="1316"/>
    </row>
    <row r="32" spans="1:13" ht="15.75">
      <c r="A32" s="2039"/>
      <c r="B32" s="1094"/>
      <c r="C32" s="1314"/>
      <c r="D32" s="1317" t="s">
        <v>794</v>
      </c>
      <c r="E32" s="1318"/>
      <c r="F32" s="1336">
        <v>5.0599999999999999E-2</v>
      </c>
      <c r="G32" s="1318"/>
      <c r="H32" s="1336">
        <v>5.04E-2</v>
      </c>
      <c r="I32" s="1318"/>
      <c r="J32" s="1336">
        <v>5.0200000000000002E-2</v>
      </c>
      <c r="K32" s="1318"/>
      <c r="L32" s="1317">
        <v>0.05</v>
      </c>
      <c r="M32" s="1319"/>
    </row>
    <row r="33" spans="1:13" ht="15.75">
      <c r="A33" s="2039"/>
      <c r="B33" s="1094"/>
      <c r="C33" s="1314"/>
      <c r="D33" s="1315" t="s">
        <v>753</v>
      </c>
      <c r="E33" s="1315"/>
      <c r="F33" s="1315" t="s">
        <v>754</v>
      </c>
      <c r="G33" s="1315"/>
      <c r="H33" s="1117"/>
      <c r="I33" s="1117"/>
      <c r="J33" s="1117"/>
      <c r="K33" s="1315"/>
      <c r="L33" s="1315"/>
      <c r="M33" s="1284"/>
    </row>
    <row r="34" spans="1:13" ht="15.75">
      <c r="A34" s="2039"/>
      <c r="B34" s="1094"/>
      <c r="C34" s="1314"/>
      <c r="D34" s="1320">
        <v>2025</v>
      </c>
      <c r="E34" s="1318"/>
      <c r="F34" s="1317">
        <v>0.05</v>
      </c>
      <c r="G34" s="1318"/>
      <c r="H34" s="1117"/>
      <c r="I34" s="1117"/>
      <c r="J34" s="1117"/>
      <c r="K34" s="1117"/>
      <c r="L34" s="1117"/>
      <c r="M34" s="1117"/>
    </row>
    <row r="35" spans="1:13" ht="15.75">
      <c r="A35" s="2039"/>
      <c r="B35" s="1094"/>
      <c r="C35" s="1314"/>
      <c r="D35" s="1315"/>
      <c r="E35" s="1315"/>
      <c r="F35" s="1315"/>
      <c r="G35" s="1315"/>
      <c r="H35" s="1117"/>
      <c r="I35" s="1117"/>
      <c r="J35" s="1117"/>
      <c r="K35" s="1315"/>
      <c r="L35" s="1315"/>
      <c r="M35" s="1284"/>
    </row>
    <row r="36" spans="1:13" ht="15.75">
      <c r="A36" s="2039"/>
      <c r="B36" s="2050" t="s">
        <v>755</v>
      </c>
      <c r="C36" s="1295"/>
      <c r="D36" s="1296"/>
      <c r="E36" s="1296"/>
      <c r="F36" s="1296"/>
      <c r="G36" s="1296"/>
      <c r="H36" s="1296"/>
      <c r="I36" s="1296"/>
      <c r="J36" s="1296"/>
      <c r="K36" s="1296"/>
      <c r="L36" s="1056"/>
      <c r="M36" s="1321"/>
    </row>
    <row r="37" spans="1:13" ht="15.75">
      <c r="A37" s="2039"/>
      <c r="B37" s="2051"/>
      <c r="C37" s="1133"/>
      <c r="D37" s="1322" t="s">
        <v>93</v>
      </c>
      <c r="E37" s="1323" t="s">
        <v>95</v>
      </c>
      <c r="F37" s="2053" t="s">
        <v>756</v>
      </c>
      <c r="G37" s="2054"/>
      <c r="H37" s="2054"/>
      <c r="I37" s="2054"/>
      <c r="J37" s="2054"/>
      <c r="K37" s="1324" t="s">
        <v>757</v>
      </c>
      <c r="L37" s="2055"/>
      <c r="M37" s="2056"/>
    </row>
    <row r="38" spans="1:13" ht="15.75">
      <c r="A38" s="2039"/>
      <c r="B38" s="2051"/>
      <c r="C38" s="1133"/>
      <c r="D38" s="735"/>
      <c r="E38" s="937" t="s">
        <v>730</v>
      </c>
      <c r="F38" s="2053"/>
      <c r="G38" s="2054"/>
      <c r="H38" s="2054"/>
      <c r="I38" s="2054"/>
      <c r="J38" s="2054"/>
      <c r="K38" s="1059"/>
      <c r="L38" s="2057"/>
      <c r="M38" s="2058"/>
    </row>
    <row r="39" spans="1:13" ht="15.75">
      <c r="A39" s="2039"/>
      <c r="B39" s="2052"/>
      <c r="C39" s="1137"/>
      <c r="D39" s="1062"/>
      <c r="E39" s="1062"/>
      <c r="F39" s="1062"/>
      <c r="G39" s="1062"/>
      <c r="H39" s="1062"/>
      <c r="I39" s="1062"/>
      <c r="J39" s="1062"/>
      <c r="K39" s="1062"/>
      <c r="L39" s="1062"/>
      <c r="M39" s="1325"/>
    </row>
    <row r="40" spans="1:13" ht="15.75">
      <c r="A40" s="2039"/>
      <c r="B40" s="1045" t="s">
        <v>758</v>
      </c>
      <c r="C40" s="2047" t="s">
        <v>795</v>
      </c>
      <c r="D40" s="2048"/>
      <c r="E40" s="2048"/>
      <c r="F40" s="2048"/>
      <c r="G40" s="2048"/>
      <c r="H40" s="2048"/>
      <c r="I40" s="2048"/>
      <c r="J40" s="2048"/>
      <c r="K40" s="2048"/>
      <c r="L40" s="2048"/>
      <c r="M40" s="2049"/>
    </row>
    <row r="41" spans="1:13" ht="15.75">
      <c r="A41" s="2039"/>
      <c r="B41" s="1045" t="s">
        <v>760</v>
      </c>
      <c r="C41" s="2047" t="s">
        <v>796</v>
      </c>
      <c r="D41" s="2048"/>
      <c r="E41" s="2048"/>
      <c r="F41" s="2048"/>
      <c r="G41" s="2048"/>
      <c r="H41" s="2048"/>
      <c r="I41" s="2048"/>
      <c r="J41" s="2048"/>
      <c r="K41" s="2048"/>
      <c r="L41" s="2048"/>
      <c r="M41" s="2049"/>
    </row>
    <row r="42" spans="1:13" ht="15.75">
      <c r="A42" s="2039"/>
      <c r="B42" s="1045" t="s">
        <v>762</v>
      </c>
      <c r="C42" s="1326" t="s">
        <v>788</v>
      </c>
      <c r="D42" s="1327"/>
      <c r="E42" s="1327"/>
      <c r="F42" s="1327"/>
      <c r="G42" s="1327"/>
      <c r="H42" s="1327"/>
      <c r="I42" s="1327"/>
      <c r="J42" s="1327"/>
      <c r="K42" s="1327"/>
      <c r="L42" s="1327"/>
      <c r="M42" s="1328"/>
    </row>
    <row r="43" spans="1:13" ht="15.75">
      <c r="A43" s="2040"/>
      <c r="B43" s="1045" t="s">
        <v>764</v>
      </c>
      <c r="C43" s="1326">
        <v>2021</v>
      </c>
      <c r="D43" s="1327"/>
      <c r="E43" s="1327"/>
      <c r="F43" s="1327"/>
      <c r="G43" s="1327"/>
      <c r="H43" s="1327"/>
      <c r="I43" s="1327"/>
      <c r="J43" s="1327"/>
      <c r="K43" s="1327"/>
      <c r="L43" s="1327"/>
      <c r="M43" s="1328"/>
    </row>
    <row r="44" spans="1:13" ht="15.6" customHeight="1">
      <c r="A44" s="2088" t="s">
        <v>765</v>
      </c>
      <c r="B44" s="1966" t="s">
        <v>766</v>
      </c>
      <c r="C44" s="2032" t="s">
        <v>273</v>
      </c>
      <c r="D44" s="2033"/>
      <c r="E44" s="2033"/>
      <c r="F44" s="2033"/>
      <c r="G44" s="2033"/>
      <c r="H44" s="2033"/>
      <c r="I44" s="2033"/>
      <c r="J44" s="2033"/>
      <c r="K44" s="2033"/>
      <c r="L44" s="2033"/>
      <c r="M44" s="2034"/>
    </row>
    <row r="45" spans="1:13" ht="15.6" customHeight="1">
      <c r="A45" s="2089"/>
      <c r="B45" s="1966" t="s">
        <v>767</v>
      </c>
      <c r="C45" s="2032" t="s">
        <v>768</v>
      </c>
      <c r="D45" s="2033"/>
      <c r="E45" s="2033"/>
      <c r="F45" s="2033"/>
      <c r="G45" s="2033"/>
      <c r="H45" s="2033"/>
      <c r="I45" s="2033"/>
      <c r="J45" s="2033"/>
      <c r="K45" s="2033"/>
      <c r="L45" s="2033"/>
      <c r="M45" s="2034"/>
    </row>
    <row r="46" spans="1:13" ht="15.6" customHeight="1">
      <c r="A46" s="2089"/>
      <c r="B46" s="1966" t="s">
        <v>769</v>
      </c>
      <c r="C46" s="2032" t="s">
        <v>56</v>
      </c>
      <c r="D46" s="2033"/>
      <c r="E46" s="2033"/>
      <c r="F46" s="2033"/>
      <c r="G46" s="2033"/>
      <c r="H46" s="2033"/>
      <c r="I46" s="2033"/>
      <c r="J46" s="2033"/>
      <c r="K46" s="2033"/>
      <c r="L46" s="2033"/>
      <c r="M46" s="2034"/>
    </row>
    <row r="47" spans="1:13" ht="15.6" customHeight="1">
      <c r="A47" s="2089"/>
      <c r="B47" s="1966" t="s">
        <v>770</v>
      </c>
      <c r="C47" s="2032" t="s">
        <v>506</v>
      </c>
      <c r="D47" s="2033"/>
      <c r="E47" s="2033"/>
      <c r="F47" s="2033"/>
      <c r="G47" s="2033"/>
      <c r="H47" s="2033"/>
      <c r="I47" s="2033"/>
      <c r="J47" s="2033"/>
      <c r="K47" s="2033"/>
      <c r="L47" s="2033"/>
      <c r="M47" s="2034"/>
    </row>
    <row r="48" spans="1:13" ht="15.6" customHeight="1">
      <c r="A48" s="2089"/>
      <c r="B48" s="1966" t="s">
        <v>771</v>
      </c>
      <c r="C48" s="2035" t="s">
        <v>772</v>
      </c>
      <c r="D48" s="2036"/>
      <c r="E48" s="2036"/>
      <c r="F48" s="2036"/>
      <c r="G48" s="2036"/>
      <c r="H48" s="2036"/>
      <c r="I48" s="2036"/>
      <c r="J48" s="2036"/>
      <c r="K48" s="2036"/>
      <c r="L48" s="2036"/>
      <c r="M48" s="2037"/>
    </row>
    <row r="49" spans="1:13" ht="16.149999999999999" customHeight="1">
      <c r="A49" s="2093"/>
      <c r="B49" s="1966" t="s">
        <v>773</v>
      </c>
      <c r="C49" s="2032">
        <v>3279797</v>
      </c>
      <c r="D49" s="2033"/>
      <c r="E49" s="2033"/>
      <c r="F49" s="2033"/>
      <c r="G49" s="2033"/>
      <c r="H49" s="2033"/>
      <c r="I49" s="2033"/>
      <c r="J49" s="2033"/>
      <c r="K49" s="2033"/>
      <c r="L49" s="2033"/>
      <c r="M49" s="2034"/>
    </row>
    <row r="50" spans="1:13" ht="24" customHeight="1">
      <c r="A50" s="2088" t="s">
        <v>774</v>
      </c>
      <c r="B50" s="1970" t="s">
        <v>775</v>
      </c>
      <c r="C50" s="2025" t="s">
        <v>776</v>
      </c>
      <c r="D50" s="2026"/>
      <c r="E50" s="2026"/>
      <c r="F50" s="2026"/>
      <c r="G50" s="2026"/>
      <c r="H50" s="2026"/>
      <c r="I50" s="2026"/>
      <c r="J50" s="2026"/>
      <c r="K50" s="2026"/>
      <c r="L50" s="2026"/>
      <c r="M50" s="2027"/>
    </row>
    <row r="51" spans="1:13" ht="15.75" customHeight="1">
      <c r="A51" s="2089"/>
      <c r="B51" s="1970" t="s">
        <v>777</v>
      </c>
      <c r="C51" s="2025" t="s">
        <v>778</v>
      </c>
      <c r="D51" s="2026"/>
      <c r="E51" s="2026"/>
      <c r="F51" s="2026"/>
      <c r="G51" s="2026"/>
      <c r="H51" s="2026"/>
      <c r="I51" s="2026"/>
      <c r="J51" s="2026"/>
      <c r="K51" s="2026"/>
      <c r="L51" s="2026"/>
      <c r="M51" s="2027"/>
    </row>
    <row r="52" spans="1:13" ht="15.75" customHeight="1">
      <c r="A52" s="2089"/>
      <c r="B52" s="1971" t="s">
        <v>230</v>
      </c>
      <c r="C52" s="2032" t="s">
        <v>56</v>
      </c>
      <c r="D52" s="2033"/>
      <c r="E52" s="2033"/>
      <c r="F52" s="2033"/>
      <c r="G52" s="2033"/>
      <c r="H52" s="2033"/>
      <c r="I52" s="2033"/>
      <c r="J52" s="2033"/>
      <c r="K52" s="2033"/>
      <c r="L52" s="2033"/>
      <c r="M52" s="2034"/>
    </row>
    <row r="53" spans="1:13" ht="30.75" customHeight="1">
      <c r="A53" s="1337" t="s">
        <v>780</v>
      </c>
      <c r="B53" s="1972"/>
      <c r="C53" s="2090" t="s">
        <v>797</v>
      </c>
      <c r="D53" s="2091"/>
      <c r="E53" s="2091"/>
      <c r="F53" s="2091"/>
      <c r="G53" s="2091"/>
      <c r="H53" s="2091"/>
      <c r="I53" s="2091"/>
      <c r="J53" s="2091"/>
      <c r="K53" s="2091"/>
      <c r="L53" s="2091"/>
      <c r="M53" s="2092"/>
    </row>
  </sheetData>
  <mergeCells count="39">
    <mergeCell ref="A1:M1"/>
    <mergeCell ref="A2:A11"/>
    <mergeCell ref="C2:M2"/>
    <mergeCell ref="C3:M3"/>
    <mergeCell ref="F4:G4"/>
    <mergeCell ref="C5:M5"/>
    <mergeCell ref="C7:D7"/>
    <mergeCell ref="I7:M7"/>
    <mergeCell ref="B8:B10"/>
    <mergeCell ref="C9:D9"/>
    <mergeCell ref="F9:G9"/>
    <mergeCell ref="I9:J9"/>
    <mergeCell ref="C10:D10"/>
    <mergeCell ref="F10:G10"/>
    <mergeCell ref="I10:J10"/>
    <mergeCell ref="C11:M11"/>
    <mergeCell ref="A12:A43"/>
    <mergeCell ref="B13:B19"/>
    <mergeCell ref="B20:B23"/>
    <mergeCell ref="J25:L25"/>
    <mergeCell ref="B27:B29"/>
    <mergeCell ref="C41:M41"/>
    <mergeCell ref="B36:B39"/>
    <mergeCell ref="F37:F38"/>
    <mergeCell ref="G37:J38"/>
    <mergeCell ref="L37:M38"/>
    <mergeCell ref="C40:M40"/>
    <mergeCell ref="A44:A49"/>
    <mergeCell ref="C44:M44"/>
    <mergeCell ref="C45:M45"/>
    <mergeCell ref="C46:M46"/>
    <mergeCell ref="C47:M47"/>
    <mergeCell ref="C48:M48"/>
    <mergeCell ref="C49:M49"/>
    <mergeCell ref="A50:A52"/>
    <mergeCell ref="C50:M50"/>
    <mergeCell ref="C51:M51"/>
    <mergeCell ref="C52:M52"/>
    <mergeCell ref="C53:M53"/>
  </mergeCells>
  <dataValidations count="5">
    <dataValidation allowBlank="1" showInputMessage="1" showErrorMessage="1" prompt="Incluir una ficha por cada indicador, ya sea de producto o de resultado" sqref="A1" xr:uid="{00000000-0002-0000-0400-000000000000}"/>
    <dataValidation allowBlank="1" showInputMessage="1" showErrorMessage="1" prompt="Seleccione de la lista desplegable" sqref="B4 B7 H7" xr:uid="{00000000-0002-0000-0400-000001000000}"/>
    <dataValidation allowBlank="1" showInputMessage="1" showErrorMessage="1" prompt="Determine si el indicador responde a un enfoque (Derechos Humanos, Género, Diferencial, Poblacional, Ambiental y Territorial). Si responde a más de enfoque separelos por ;" sqref="B12" xr:uid="{00000000-0002-0000-0400-000002000000}"/>
    <dataValidation type="list" allowBlank="1" showInputMessage="1" showErrorMessage="1" sqref="I7:M7" xr:uid="{00000000-0002-0000-0400-000003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400-000004000000}"/>
  </dataValidations>
  <hyperlinks>
    <hyperlink ref="C48" r:id="rId1" xr:uid="{00000000-0004-0000-0400-000000000000}"/>
    <hyperlink ref="C48:M48" r:id="rId2" display="ccardozoa@sdis.gov.co" xr:uid="{00000000-0004-0000-0400-00000100000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M57"/>
  <sheetViews>
    <sheetView zoomScale="85" zoomScaleNormal="85" workbookViewId="0">
      <selection activeCell="C46" sqref="C46"/>
    </sheetView>
  </sheetViews>
  <sheetFormatPr baseColWidth="10" defaultColWidth="11.42578125" defaultRowHeight="15"/>
  <cols>
    <col min="1" max="1" width="29.5703125" customWidth="1"/>
    <col min="2" max="2" width="23.28515625" customWidth="1"/>
    <col min="3" max="3" width="18.28515625" customWidth="1"/>
    <col min="4" max="4" width="14.85546875" customWidth="1"/>
  </cols>
  <sheetData>
    <row r="1" spans="1:13" ht="17.25" customHeight="1">
      <c r="A1" s="3332" t="s">
        <v>1411</v>
      </c>
      <c r="B1" s="3333"/>
      <c r="C1" s="3337"/>
      <c r="D1" s="3337"/>
      <c r="E1" s="3337"/>
      <c r="F1" s="3337"/>
      <c r="G1" s="3337"/>
      <c r="H1" s="3337"/>
      <c r="I1" s="3337"/>
      <c r="J1" s="3337"/>
      <c r="K1" s="3337"/>
      <c r="L1" s="3337"/>
      <c r="M1" s="3338"/>
    </row>
    <row r="2" spans="1:13" ht="15.75">
      <c r="A2" s="2952" t="s">
        <v>707</v>
      </c>
      <c r="B2" s="217" t="s">
        <v>708</v>
      </c>
      <c r="C2" s="2954" t="s">
        <v>557</v>
      </c>
      <c r="D2" s="2955"/>
      <c r="E2" s="2955"/>
      <c r="F2" s="2955"/>
      <c r="G2" s="2955"/>
      <c r="H2" s="2955"/>
      <c r="I2" s="2955"/>
      <c r="J2" s="2955"/>
      <c r="K2" s="2955"/>
      <c r="L2" s="2955"/>
      <c r="M2" s="2956"/>
    </row>
    <row r="3" spans="1:13" ht="47.25" customHeight="1">
      <c r="A3" s="2953"/>
      <c r="B3" s="218" t="s">
        <v>880</v>
      </c>
      <c r="C3" s="2957" t="s">
        <v>1399</v>
      </c>
      <c r="D3" s="2958"/>
      <c r="E3" s="2958"/>
      <c r="F3" s="2958"/>
      <c r="G3" s="2958"/>
      <c r="H3" s="2958"/>
      <c r="I3" s="2958"/>
      <c r="J3" s="2958"/>
      <c r="K3" s="2958"/>
      <c r="L3" s="2958"/>
      <c r="M3" s="2959"/>
    </row>
    <row r="4" spans="1:13" ht="66.75" customHeight="1">
      <c r="A4" s="2953"/>
      <c r="B4" s="59" t="s">
        <v>226</v>
      </c>
      <c r="C4" s="969" t="s">
        <v>93</v>
      </c>
      <c r="D4" s="656"/>
      <c r="E4" s="111"/>
      <c r="F4" s="2583" t="s">
        <v>227</v>
      </c>
      <c r="G4" s="2584"/>
      <c r="H4" s="112">
        <v>2</v>
      </c>
      <c r="I4" s="3008" t="s">
        <v>1400</v>
      </c>
      <c r="J4" s="3009"/>
      <c r="K4" s="3009"/>
      <c r="L4" s="3009"/>
      <c r="M4" s="3010"/>
    </row>
    <row r="5" spans="1:13" ht="31.5">
      <c r="A5" s="2953"/>
      <c r="B5" s="59" t="s">
        <v>711</v>
      </c>
      <c r="C5" s="3092" t="s">
        <v>817</v>
      </c>
      <c r="D5" s="3093"/>
      <c r="E5" s="3093"/>
      <c r="F5" s="3093"/>
      <c r="G5" s="3093"/>
      <c r="H5" s="3093"/>
      <c r="I5" s="3093"/>
      <c r="J5" s="3093"/>
      <c r="K5" s="3093"/>
      <c r="L5" s="3093"/>
      <c r="M5" s="3094"/>
    </row>
    <row r="6" spans="1:13" ht="15.75">
      <c r="A6" s="2953"/>
      <c r="B6" s="59" t="s">
        <v>712</v>
      </c>
      <c r="C6" s="2732" t="s">
        <v>818</v>
      </c>
      <c r="D6" s="2512"/>
      <c r="E6" s="2512"/>
      <c r="F6" s="2512"/>
      <c r="G6" s="2512"/>
      <c r="H6" s="2512"/>
      <c r="I6" s="2512"/>
      <c r="J6" s="2512"/>
      <c r="K6" s="2512"/>
      <c r="L6" s="2512"/>
      <c r="M6" s="2558"/>
    </row>
    <row r="7" spans="1:13" ht="15.75">
      <c r="A7" s="2953"/>
      <c r="B7" s="218" t="s">
        <v>713</v>
      </c>
      <c r="C7" s="2818" t="s">
        <v>41</v>
      </c>
      <c r="D7" s="2599"/>
      <c r="E7" s="113"/>
      <c r="F7" s="113"/>
      <c r="G7" s="114"/>
      <c r="H7" s="134" t="s">
        <v>230</v>
      </c>
      <c r="I7" s="2600" t="s">
        <v>96</v>
      </c>
      <c r="J7" s="2599"/>
      <c r="K7" s="2599"/>
      <c r="L7" s="2599"/>
      <c r="M7" s="2769"/>
    </row>
    <row r="8" spans="1:13" ht="15.75">
      <c r="A8" s="2953"/>
      <c r="B8" s="2739" t="s">
        <v>714</v>
      </c>
      <c r="C8" s="194"/>
      <c r="D8" s="716"/>
      <c r="E8" s="716"/>
      <c r="F8" s="716"/>
      <c r="G8" s="716"/>
      <c r="H8" s="716"/>
      <c r="I8" s="716"/>
      <c r="J8" s="716"/>
      <c r="K8" s="716"/>
      <c r="L8" s="115"/>
      <c r="M8" s="195"/>
    </row>
    <row r="9" spans="1:13" ht="15.75">
      <c r="A9" s="2953"/>
      <c r="B9" s="2740"/>
      <c r="C9" s="2742" t="s">
        <v>830</v>
      </c>
      <c r="D9" s="2590"/>
      <c r="E9" s="10"/>
      <c r="F9" s="2590"/>
      <c r="G9" s="2590"/>
      <c r="H9" s="10"/>
      <c r="I9" s="2590"/>
      <c r="J9" s="2590"/>
      <c r="K9" s="10"/>
      <c r="L9" s="8"/>
      <c r="M9" s="196"/>
    </row>
    <row r="10" spans="1:13" ht="15.75">
      <c r="A10" s="2953"/>
      <c r="B10" s="2741"/>
      <c r="C10" s="2742" t="s">
        <v>716</v>
      </c>
      <c r="D10" s="2590"/>
      <c r="E10" s="633"/>
      <c r="F10" s="2590" t="s">
        <v>716</v>
      </c>
      <c r="G10" s="2590"/>
      <c r="H10" s="633"/>
      <c r="I10" s="2590" t="s">
        <v>716</v>
      </c>
      <c r="J10" s="2590"/>
      <c r="K10" s="633"/>
      <c r="L10" s="117"/>
      <c r="M10" s="197"/>
    </row>
    <row r="11" spans="1:13" ht="30.75" customHeight="1">
      <c r="A11" s="2953"/>
      <c r="B11" s="218" t="s">
        <v>717</v>
      </c>
      <c r="C11" s="3099" t="s">
        <v>1412</v>
      </c>
      <c r="D11" s="3037"/>
      <c r="E11" s="3037"/>
      <c r="F11" s="3037"/>
      <c r="G11" s="3037"/>
      <c r="H11" s="3037"/>
      <c r="I11" s="3037"/>
      <c r="J11" s="3037"/>
      <c r="K11" s="3037"/>
      <c r="L11" s="3037"/>
      <c r="M11" s="3038"/>
    </row>
    <row r="12" spans="1:13" ht="73.5" customHeight="1">
      <c r="A12" s="2953"/>
      <c r="B12" s="218" t="s">
        <v>887</v>
      </c>
      <c r="C12" s="3099" t="s">
        <v>1413</v>
      </c>
      <c r="D12" s="3037"/>
      <c r="E12" s="3037"/>
      <c r="F12" s="3037"/>
      <c r="G12" s="3037"/>
      <c r="H12" s="3037"/>
      <c r="I12" s="3037"/>
      <c r="J12" s="3037"/>
      <c r="K12" s="3037"/>
      <c r="L12" s="3037"/>
      <c r="M12" s="3038"/>
    </row>
    <row r="13" spans="1:13" ht="63">
      <c r="A13" s="2953"/>
      <c r="B13" s="218" t="s">
        <v>889</v>
      </c>
      <c r="C13" s="2767" t="s">
        <v>544</v>
      </c>
      <c r="D13" s="2603"/>
      <c r="E13" s="2603"/>
      <c r="F13" s="2603"/>
      <c r="G13" s="2603"/>
      <c r="H13" s="2603"/>
      <c r="I13" s="2603"/>
      <c r="J13" s="2603"/>
      <c r="K13" s="2603"/>
      <c r="L13" s="2603"/>
      <c r="M13" s="2768"/>
    </row>
    <row r="14" spans="1:13" ht="37.5" customHeight="1">
      <c r="A14" s="2953"/>
      <c r="B14" s="665" t="s">
        <v>890</v>
      </c>
      <c r="C14" s="2767" t="s">
        <v>72</v>
      </c>
      <c r="D14" s="2603"/>
      <c r="E14" s="352" t="s">
        <v>108</v>
      </c>
      <c r="F14" s="2602" t="s">
        <v>1414</v>
      </c>
      <c r="G14" s="2603"/>
      <c r="H14" s="2603"/>
      <c r="I14" s="2603"/>
      <c r="J14" s="2603"/>
      <c r="K14" s="2603"/>
      <c r="L14" s="2603"/>
      <c r="M14" s="2768"/>
    </row>
    <row r="15" spans="1:13" ht="15.75">
      <c r="A15" s="2935" t="s">
        <v>719</v>
      </c>
      <c r="B15" s="150" t="s">
        <v>217</v>
      </c>
      <c r="C15" s="2755" t="s">
        <v>1404</v>
      </c>
      <c r="D15" s="2587"/>
      <c r="E15" s="2587"/>
      <c r="F15" s="2587"/>
      <c r="G15" s="2587"/>
      <c r="H15" s="2587"/>
      <c r="I15" s="2587"/>
      <c r="J15" s="2587"/>
      <c r="K15" s="2587"/>
      <c r="L15" s="2587"/>
      <c r="M15" s="2756"/>
    </row>
    <row r="16" spans="1:13" ht="15.75">
      <c r="A16" s="2826"/>
      <c r="B16" s="150" t="s">
        <v>892</v>
      </c>
      <c r="C16" s="2755" t="s">
        <v>558</v>
      </c>
      <c r="D16" s="2587"/>
      <c r="E16" s="2587"/>
      <c r="F16" s="2587"/>
      <c r="G16" s="2587"/>
      <c r="H16" s="2587"/>
      <c r="I16" s="2587"/>
      <c r="J16" s="2587"/>
      <c r="K16" s="2587"/>
      <c r="L16" s="2587"/>
      <c r="M16" s="2756"/>
    </row>
    <row r="17" spans="1:13" ht="15.75">
      <c r="A17" s="2826"/>
      <c r="B17" s="2739" t="s">
        <v>720</v>
      </c>
      <c r="C17" s="198"/>
      <c r="D17" s="168"/>
      <c r="E17" s="168"/>
      <c r="F17" s="168"/>
      <c r="G17" s="168"/>
      <c r="H17" s="168"/>
      <c r="I17" s="168"/>
      <c r="J17" s="168"/>
      <c r="K17" s="168"/>
      <c r="L17" s="168"/>
      <c r="M17" s="199"/>
    </row>
    <row r="18" spans="1:13" ht="15.75">
      <c r="A18" s="2826"/>
      <c r="B18" s="2740"/>
      <c r="C18" s="200"/>
      <c r="D18" s="64"/>
      <c r="E18" s="5"/>
      <c r="F18" s="64"/>
      <c r="G18" s="5"/>
      <c r="H18" s="64"/>
      <c r="I18" s="5"/>
      <c r="J18" s="64"/>
      <c r="K18" s="5"/>
      <c r="L18" s="5"/>
      <c r="M18" s="201"/>
    </row>
    <row r="19" spans="1:13" ht="15.75">
      <c r="A19" s="2826"/>
      <c r="B19" s="2740"/>
      <c r="C19" s="202" t="s">
        <v>721</v>
      </c>
      <c r="D19" s="66"/>
      <c r="E19" s="67" t="s">
        <v>722</v>
      </c>
      <c r="F19" s="66"/>
      <c r="G19" s="67" t="s">
        <v>723</v>
      </c>
      <c r="H19" s="133" t="s">
        <v>730</v>
      </c>
      <c r="I19" s="67" t="s">
        <v>724</v>
      </c>
      <c r="J19" s="120"/>
      <c r="K19" s="67"/>
      <c r="L19" s="67"/>
      <c r="M19" s="203"/>
    </row>
    <row r="20" spans="1:13" ht="15.75">
      <c r="A20" s="2826"/>
      <c r="B20" s="2740"/>
      <c r="C20" s="202" t="s">
        <v>725</v>
      </c>
      <c r="D20" s="524"/>
      <c r="E20" s="67" t="s">
        <v>726</v>
      </c>
      <c r="F20" s="68"/>
      <c r="G20" s="67" t="s">
        <v>727</v>
      </c>
      <c r="H20" s="68"/>
      <c r="I20" s="67"/>
      <c r="J20" s="87"/>
      <c r="K20" s="67"/>
      <c r="L20" s="67"/>
      <c r="M20" s="203"/>
    </row>
    <row r="21" spans="1:13" ht="15.75">
      <c r="A21" s="2826"/>
      <c r="B21" s="2740"/>
      <c r="C21" s="202" t="s">
        <v>728</v>
      </c>
      <c r="D21" s="524"/>
      <c r="E21" s="67" t="s">
        <v>729</v>
      </c>
      <c r="F21" s="524"/>
      <c r="G21" s="67"/>
      <c r="H21" s="87"/>
      <c r="I21" s="67"/>
      <c r="J21" s="87"/>
      <c r="K21" s="67"/>
      <c r="L21" s="67"/>
      <c r="M21" s="203"/>
    </row>
    <row r="22" spans="1:13" ht="15.75">
      <c r="A22" s="2826"/>
      <c r="B22" s="2740"/>
      <c r="C22" s="202" t="s">
        <v>105</v>
      </c>
      <c r="D22" s="524"/>
      <c r="E22" s="67" t="s">
        <v>731</v>
      </c>
      <c r="F22" s="664"/>
      <c r="G22" s="664"/>
      <c r="H22" s="664"/>
      <c r="I22" s="664"/>
      <c r="J22" s="664"/>
      <c r="K22" s="664"/>
      <c r="L22" s="664"/>
      <c r="M22" s="996"/>
    </row>
    <row r="23" spans="1:13" ht="15.75">
      <c r="A23" s="2826"/>
      <c r="B23" s="2741"/>
      <c r="C23" s="204"/>
      <c r="D23" s="69"/>
      <c r="E23" s="69"/>
      <c r="F23" s="69"/>
      <c r="G23" s="69"/>
      <c r="H23" s="69"/>
      <c r="I23" s="69"/>
      <c r="J23" s="69"/>
      <c r="K23" s="69"/>
      <c r="L23" s="69"/>
      <c r="M23" s="205"/>
    </row>
    <row r="24" spans="1:13" ht="15.75">
      <c r="A24" s="2826"/>
      <c r="B24" s="2822" t="s">
        <v>733</v>
      </c>
      <c r="C24" s="206"/>
      <c r="D24" s="71"/>
      <c r="E24" s="71"/>
      <c r="F24" s="71"/>
      <c r="G24" s="71"/>
      <c r="H24" s="71"/>
      <c r="I24" s="71"/>
      <c r="J24" s="71"/>
      <c r="K24" s="71"/>
      <c r="L24" s="115"/>
      <c r="M24" s="195"/>
    </row>
    <row r="25" spans="1:13" ht="15.75">
      <c r="A25" s="2826"/>
      <c r="B25" s="2823"/>
      <c r="C25" s="202" t="s">
        <v>734</v>
      </c>
      <c r="D25" s="68"/>
      <c r="E25" s="72"/>
      <c r="F25" s="67" t="s">
        <v>735</v>
      </c>
      <c r="G25" s="524"/>
      <c r="H25" s="72"/>
      <c r="I25" s="67" t="s">
        <v>736</v>
      </c>
      <c r="J25" s="524" t="s">
        <v>822</v>
      </c>
      <c r="K25" s="72"/>
      <c r="L25" s="8"/>
      <c r="M25" s="196"/>
    </row>
    <row r="26" spans="1:13" ht="15.75">
      <c r="A26" s="2826"/>
      <c r="B26" s="2823"/>
      <c r="C26" s="202" t="s">
        <v>737</v>
      </c>
      <c r="D26" s="73"/>
      <c r="E26" s="8"/>
      <c r="F26" s="67" t="s">
        <v>738</v>
      </c>
      <c r="G26" s="524"/>
      <c r="H26" s="8"/>
      <c r="I26" s="9"/>
      <c r="J26" s="8"/>
      <c r="K26" s="10"/>
      <c r="L26" s="8"/>
      <c r="M26" s="196"/>
    </row>
    <row r="27" spans="1:13" ht="15.75">
      <c r="A27" s="2826"/>
      <c r="B27" s="2836"/>
      <c r="C27" s="207"/>
      <c r="D27" s="74"/>
      <c r="E27" s="74"/>
      <c r="F27" s="74"/>
      <c r="G27" s="74"/>
      <c r="H27" s="74"/>
      <c r="I27" s="74"/>
      <c r="J27" s="74"/>
      <c r="K27" s="74"/>
      <c r="L27" s="117"/>
      <c r="M27" s="197"/>
    </row>
    <row r="28" spans="1:13" ht="15.75">
      <c r="A28" s="2826"/>
      <c r="B28" s="219" t="s">
        <v>739</v>
      </c>
      <c r="C28" s="208"/>
      <c r="D28" s="84"/>
      <c r="E28" s="84"/>
      <c r="F28" s="84"/>
      <c r="G28" s="84"/>
      <c r="H28" s="84"/>
      <c r="I28" s="84"/>
      <c r="J28" s="84"/>
      <c r="K28" s="84"/>
      <c r="L28" s="84"/>
      <c r="M28" s="209"/>
    </row>
    <row r="29" spans="1:13" ht="15.75">
      <c r="A29" s="2826"/>
      <c r="B29" s="219"/>
      <c r="C29" s="210" t="s">
        <v>740</v>
      </c>
      <c r="D29" s="76" t="s">
        <v>259</v>
      </c>
      <c r="E29" s="72"/>
      <c r="F29" s="77" t="s">
        <v>741</v>
      </c>
      <c r="G29" s="125" t="s">
        <v>259</v>
      </c>
      <c r="H29" s="72"/>
      <c r="I29" s="77" t="s">
        <v>742</v>
      </c>
      <c r="J29" s="3134" t="s">
        <v>259</v>
      </c>
      <c r="K29" s="3135"/>
      <c r="L29" s="3136"/>
      <c r="M29" s="211"/>
    </row>
    <row r="30" spans="1:13" ht="15.75">
      <c r="A30" s="2826"/>
      <c r="B30" s="59"/>
      <c r="C30" s="204"/>
      <c r="D30" s="69"/>
      <c r="E30" s="69"/>
      <c r="F30" s="69"/>
      <c r="G30" s="69"/>
      <c r="H30" s="69"/>
      <c r="I30" s="69"/>
      <c r="J30" s="69"/>
      <c r="K30" s="69"/>
      <c r="L30" s="69"/>
      <c r="M30" s="205"/>
    </row>
    <row r="31" spans="1:13" ht="15.75">
      <c r="A31" s="2826"/>
      <c r="B31" s="2822" t="s">
        <v>744</v>
      </c>
      <c r="C31" s="236"/>
      <c r="D31" s="78"/>
      <c r="E31" s="78"/>
      <c r="F31" s="78"/>
      <c r="G31" s="78"/>
      <c r="H31" s="78"/>
      <c r="I31" s="78"/>
      <c r="J31" s="78"/>
      <c r="K31" s="78"/>
      <c r="L31" s="115"/>
      <c r="M31" s="195"/>
    </row>
    <row r="32" spans="1:13" ht="15.75">
      <c r="A32" s="2826"/>
      <c r="B32" s="2823"/>
      <c r="C32" s="212" t="s">
        <v>745</v>
      </c>
      <c r="D32" s="52">
        <v>2021</v>
      </c>
      <c r="E32" s="11"/>
      <c r="F32" s="72" t="s">
        <v>746</v>
      </c>
      <c r="G32" s="53" t="s">
        <v>1361</v>
      </c>
      <c r="H32" s="11"/>
      <c r="I32" s="77"/>
      <c r="J32" s="11"/>
      <c r="K32" s="11"/>
      <c r="L32" s="8"/>
      <c r="M32" s="196"/>
    </row>
    <row r="33" spans="1:13" ht="15.75">
      <c r="A33" s="2826"/>
      <c r="B33" s="2836"/>
      <c r="C33" s="204"/>
      <c r="D33" s="80"/>
      <c r="E33" s="81"/>
      <c r="F33" s="69"/>
      <c r="G33" s="81"/>
      <c r="H33" s="81"/>
      <c r="I33" s="82"/>
      <c r="J33" s="81"/>
      <c r="K33" s="81"/>
      <c r="L33" s="117"/>
      <c r="M33" s="197"/>
    </row>
    <row r="34" spans="1:13" ht="15.75">
      <c r="A34" s="2826"/>
      <c r="B34" s="2822" t="s">
        <v>748</v>
      </c>
      <c r="C34" s="666"/>
      <c r="D34" s="628"/>
      <c r="E34" s="628"/>
      <c r="F34" s="628"/>
      <c r="G34" s="628"/>
      <c r="H34" s="628"/>
      <c r="I34" s="628"/>
      <c r="J34" s="628"/>
      <c r="K34" s="628"/>
      <c r="L34" s="628"/>
      <c r="M34" s="422"/>
    </row>
    <row r="35" spans="1:13" ht="15.75">
      <c r="A35" s="2826"/>
      <c r="B35" s="2823"/>
      <c r="C35" s="213"/>
      <c r="D35" s="126" t="s">
        <v>749</v>
      </c>
      <c r="E35" s="126"/>
      <c r="F35" s="126" t="s">
        <v>750</v>
      </c>
      <c r="G35" s="126"/>
      <c r="H35" s="33" t="s">
        <v>751</v>
      </c>
      <c r="I35" s="33"/>
      <c r="J35" s="33" t="s">
        <v>752</v>
      </c>
      <c r="K35" s="126"/>
      <c r="L35" s="126" t="s">
        <v>753</v>
      </c>
      <c r="M35" s="980"/>
    </row>
    <row r="36" spans="1:13" ht="15.75">
      <c r="A36" s="2826"/>
      <c r="B36" s="2823"/>
      <c r="C36" s="940"/>
      <c r="D36" s="681">
        <v>1</v>
      </c>
      <c r="E36" s="991"/>
      <c r="F36" s="681"/>
      <c r="G36" s="991">
        <v>1</v>
      </c>
      <c r="H36" s="681"/>
      <c r="I36" s="991"/>
      <c r="J36" s="681"/>
      <c r="K36" s="991"/>
      <c r="L36" s="681"/>
      <c r="M36" s="941"/>
    </row>
    <row r="37" spans="1:13" ht="15.75">
      <c r="A37" s="2826"/>
      <c r="B37" s="2823"/>
      <c r="C37" s="940"/>
      <c r="D37" s="129" t="s">
        <v>806</v>
      </c>
      <c r="E37" s="129"/>
      <c r="F37" s="129" t="s">
        <v>754</v>
      </c>
      <c r="G37" s="129"/>
      <c r="H37" s="130"/>
      <c r="I37" s="130"/>
      <c r="J37" s="130"/>
      <c r="K37" s="130"/>
      <c r="L37" s="130"/>
      <c r="M37" s="942"/>
    </row>
    <row r="38" spans="1:13" ht="15.75">
      <c r="A38" s="2826"/>
      <c r="B38" s="2823"/>
      <c r="C38" s="940"/>
      <c r="D38" s="681"/>
      <c r="E38" s="991">
        <v>2022</v>
      </c>
      <c r="F38" s="2628">
        <v>2</v>
      </c>
      <c r="G38" s="2629"/>
      <c r="H38" s="3335"/>
      <c r="I38" s="3335"/>
      <c r="J38" s="1029"/>
      <c r="K38" s="1029"/>
      <c r="L38" s="1029"/>
      <c r="M38" s="943"/>
    </row>
    <row r="39" spans="1:13" ht="15.75">
      <c r="A39" s="2826"/>
      <c r="B39" s="2823"/>
      <c r="C39" s="467"/>
      <c r="D39" s="62"/>
      <c r="E39" s="667"/>
      <c r="F39" s="62"/>
      <c r="G39" s="667"/>
      <c r="H39" s="645"/>
      <c r="I39" s="648"/>
      <c r="J39" s="645"/>
      <c r="K39" s="648"/>
      <c r="L39" s="645"/>
      <c r="M39" s="468"/>
    </row>
    <row r="40" spans="1:13" ht="15.75">
      <c r="A40" s="2826"/>
      <c r="B40" s="2822" t="s">
        <v>755</v>
      </c>
      <c r="C40" s="206"/>
      <c r="D40" s="71"/>
      <c r="E40" s="71"/>
      <c r="F40" s="71"/>
      <c r="G40" s="71"/>
      <c r="H40" s="71"/>
      <c r="I40" s="71"/>
      <c r="J40" s="71"/>
      <c r="K40" s="71"/>
      <c r="L40" s="8"/>
      <c r="M40" s="196"/>
    </row>
    <row r="41" spans="1:13" ht="15.75">
      <c r="A41" s="2826"/>
      <c r="B41" s="2823"/>
      <c r="C41" s="215"/>
      <c r="D41" s="12" t="s">
        <v>93</v>
      </c>
      <c r="E41" s="83" t="s">
        <v>95</v>
      </c>
      <c r="F41" s="2614" t="s">
        <v>756</v>
      </c>
      <c r="G41" s="2615"/>
      <c r="H41" s="2615"/>
      <c r="I41" s="2615"/>
      <c r="J41" s="2615"/>
      <c r="K41" s="109" t="s">
        <v>757</v>
      </c>
      <c r="L41" s="2651"/>
      <c r="M41" s="2832"/>
    </row>
    <row r="42" spans="1:13" ht="15.75">
      <c r="A42" s="2826"/>
      <c r="B42" s="2823"/>
      <c r="C42" s="215"/>
      <c r="D42" s="110"/>
      <c r="E42" s="524" t="s">
        <v>822</v>
      </c>
      <c r="F42" s="2614"/>
      <c r="G42" s="2615"/>
      <c r="H42" s="2615"/>
      <c r="I42" s="2615"/>
      <c r="J42" s="2615"/>
      <c r="K42" s="8"/>
      <c r="L42" s="2653"/>
      <c r="M42" s="2833"/>
    </row>
    <row r="43" spans="1:13" ht="15.75">
      <c r="A43" s="2826"/>
      <c r="B43" s="2836"/>
      <c r="C43" s="216"/>
      <c r="D43" s="117"/>
      <c r="E43" s="117"/>
      <c r="F43" s="117"/>
      <c r="G43" s="117"/>
      <c r="H43" s="117"/>
      <c r="I43" s="117"/>
      <c r="J43" s="117"/>
      <c r="K43" s="117"/>
      <c r="L43" s="8"/>
      <c r="M43" s="196"/>
    </row>
    <row r="44" spans="1:13" ht="15.75" customHeight="1">
      <c r="A44" s="2826"/>
      <c r="B44" s="218" t="s">
        <v>758</v>
      </c>
      <c r="C44" s="3099" t="s">
        <v>1415</v>
      </c>
      <c r="D44" s="3037"/>
      <c r="E44" s="3037"/>
      <c r="F44" s="3037"/>
      <c r="G44" s="3037"/>
      <c r="H44" s="3037"/>
      <c r="I44" s="3037"/>
      <c r="J44" s="3037"/>
      <c r="K44" s="3037"/>
      <c r="L44" s="3037"/>
      <c r="M44" s="3038"/>
    </row>
    <row r="45" spans="1:13" ht="15.75">
      <c r="A45" s="2826"/>
      <c r="B45" s="150" t="s">
        <v>760</v>
      </c>
      <c r="C45" s="2755" t="s">
        <v>259</v>
      </c>
      <c r="D45" s="2587"/>
      <c r="E45" s="2587"/>
      <c r="F45" s="2587"/>
      <c r="G45" s="2587"/>
      <c r="H45" s="2587"/>
      <c r="I45" s="2587"/>
      <c r="J45" s="2587"/>
      <c r="K45" s="2587"/>
      <c r="L45" s="2587"/>
      <c r="M45" s="2756"/>
    </row>
    <row r="46" spans="1:13" ht="15.75">
      <c r="A46" s="2826"/>
      <c r="B46" s="150" t="s">
        <v>762</v>
      </c>
      <c r="C46" s="2755">
        <v>30</v>
      </c>
      <c r="D46" s="2587"/>
      <c r="E46" s="2587"/>
      <c r="F46" s="2587"/>
      <c r="G46" s="2587"/>
      <c r="H46" s="2587"/>
      <c r="I46" s="2587"/>
      <c r="J46" s="2587"/>
      <c r="K46" s="2587"/>
      <c r="L46" s="2587"/>
      <c r="M46" s="2756"/>
    </row>
    <row r="47" spans="1:13" ht="15.75">
      <c r="A47" s="2826"/>
      <c r="B47" s="150" t="s">
        <v>764</v>
      </c>
      <c r="C47" s="3336">
        <v>43831</v>
      </c>
      <c r="D47" s="2587"/>
      <c r="E47" s="2587"/>
      <c r="F47" s="2587"/>
      <c r="G47" s="2587"/>
      <c r="H47" s="2587"/>
      <c r="I47" s="2587"/>
      <c r="J47" s="2587"/>
      <c r="K47" s="2587"/>
      <c r="L47" s="2587"/>
      <c r="M47" s="2756"/>
    </row>
    <row r="48" spans="1:13" ht="15.75">
      <c r="A48" s="2616" t="s">
        <v>765</v>
      </c>
      <c r="B48" s="649" t="s">
        <v>766</v>
      </c>
      <c r="C48" s="2732" t="s">
        <v>1416</v>
      </c>
      <c r="D48" s="2512"/>
      <c r="E48" s="2512"/>
      <c r="F48" s="2512"/>
      <c r="G48" s="2512"/>
      <c r="H48" s="2512"/>
      <c r="I48" s="2512"/>
      <c r="J48" s="2512"/>
      <c r="K48" s="2512"/>
      <c r="L48" s="2512"/>
      <c r="M48" s="2558"/>
    </row>
    <row r="49" spans="1:13" ht="15.75">
      <c r="A49" s="2617"/>
      <c r="B49" s="649" t="s">
        <v>767</v>
      </c>
      <c r="C49" s="2732" t="s">
        <v>1409</v>
      </c>
      <c r="D49" s="2512"/>
      <c r="E49" s="2512"/>
      <c r="F49" s="2512"/>
      <c r="G49" s="2512"/>
      <c r="H49" s="2512"/>
      <c r="I49" s="2512"/>
      <c r="J49" s="2512"/>
      <c r="K49" s="2512"/>
      <c r="L49" s="2512"/>
      <c r="M49" s="2558"/>
    </row>
    <row r="50" spans="1:13" ht="15.75">
      <c r="A50" s="2617"/>
      <c r="B50" s="649" t="s">
        <v>769</v>
      </c>
      <c r="C50" s="2732" t="s">
        <v>830</v>
      </c>
      <c r="D50" s="2512"/>
      <c r="E50" s="2512"/>
      <c r="F50" s="2512"/>
      <c r="G50" s="2512"/>
      <c r="H50" s="2512"/>
      <c r="I50" s="2512"/>
      <c r="J50" s="2512"/>
      <c r="K50" s="2512"/>
      <c r="L50" s="2512"/>
      <c r="M50" s="2558"/>
    </row>
    <row r="51" spans="1:13" ht="15.75">
      <c r="A51" s="2617"/>
      <c r="B51" s="220" t="s">
        <v>770</v>
      </c>
      <c r="C51" s="2732" t="s">
        <v>553</v>
      </c>
      <c r="D51" s="2512"/>
      <c r="E51" s="2512"/>
      <c r="F51" s="2512"/>
      <c r="G51" s="2512"/>
      <c r="H51" s="2512"/>
      <c r="I51" s="2512"/>
      <c r="J51" s="2512"/>
      <c r="K51" s="2512"/>
      <c r="L51" s="2512"/>
      <c r="M51" s="2558"/>
    </row>
    <row r="52" spans="1:13" ht="15.75">
      <c r="A52" s="2617"/>
      <c r="B52" s="649" t="s">
        <v>771</v>
      </c>
      <c r="C52" s="2732" t="s">
        <v>1417</v>
      </c>
      <c r="D52" s="2512"/>
      <c r="E52" s="2512"/>
      <c r="F52" s="2512"/>
      <c r="G52" s="2512"/>
      <c r="H52" s="2512"/>
      <c r="I52" s="2512"/>
      <c r="J52" s="2512"/>
      <c r="K52" s="2512"/>
      <c r="L52" s="2512"/>
      <c r="M52" s="2558"/>
    </row>
    <row r="53" spans="1:13" ht="16.5" thickBot="1">
      <c r="A53" s="2824"/>
      <c r="B53" s="649" t="s">
        <v>773</v>
      </c>
      <c r="C53" s="2732">
        <v>3581600</v>
      </c>
      <c r="D53" s="2512"/>
      <c r="E53" s="2512"/>
      <c r="F53" s="2512"/>
      <c r="G53" s="2512"/>
      <c r="H53" s="2512"/>
      <c r="I53" s="2512"/>
      <c r="J53" s="2512"/>
      <c r="K53" s="2512"/>
      <c r="L53" s="2512"/>
      <c r="M53" s="2558"/>
    </row>
    <row r="54" spans="1:13" ht="15.75">
      <c r="A54" s="2616" t="s">
        <v>774</v>
      </c>
      <c r="B54" s="698" t="s">
        <v>775</v>
      </c>
      <c r="C54" s="2732" t="s">
        <v>833</v>
      </c>
      <c r="D54" s="2512"/>
      <c r="E54" s="2512"/>
      <c r="F54" s="2512"/>
      <c r="G54" s="2512"/>
      <c r="H54" s="2512"/>
      <c r="I54" s="2512"/>
      <c r="J54" s="2512"/>
      <c r="K54" s="2512"/>
      <c r="L54" s="2512"/>
      <c r="M54" s="2558"/>
    </row>
    <row r="55" spans="1:13" ht="15.75">
      <c r="A55" s="2617"/>
      <c r="B55" s="698" t="s">
        <v>777</v>
      </c>
      <c r="C55" s="2732" t="s">
        <v>834</v>
      </c>
      <c r="D55" s="2512"/>
      <c r="E55" s="2512"/>
      <c r="F55" s="2512"/>
      <c r="G55" s="2512"/>
      <c r="H55" s="2512"/>
      <c r="I55" s="2512"/>
      <c r="J55" s="2512"/>
      <c r="K55" s="2512"/>
      <c r="L55" s="2512"/>
      <c r="M55" s="2558"/>
    </row>
    <row r="56" spans="1:13" ht="16.5" thickBot="1">
      <c r="A56" s="2617"/>
      <c r="B56" s="221" t="s">
        <v>230</v>
      </c>
      <c r="C56" s="2732" t="s">
        <v>830</v>
      </c>
      <c r="D56" s="2512"/>
      <c r="E56" s="2512"/>
      <c r="F56" s="2512"/>
      <c r="G56" s="2512"/>
      <c r="H56" s="2512"/>
      <c r="I56" s="2512"/>
      <c r="J56" s="2512"/>
      <c r="K56" s="2512"/>
      <c r="L56" s="2512"/>
      <c r="M56" s="2558"/>
    </row>
    <row r="57" spans="1:13" ht="72" customHeight="1" thickBot="1">
      <c r="A57" s="121" t="s">
        <v>780</v>
      </c>
      <c r="B57" s="222"/>
      <c r="C57" s="2808"/>
      <c r="D57" s="3309"/>
      <c r="E57" s="3309"/>
      <c r="F57" s="3309"/>
      <c r="G57" s="3309"/>
      <c r="H57" s="3309"/>
      <c r="I57" s="3309"/>
      <c r="J57" s="3309"/>
      <c r="K57" s="3309"/>
      <c r="L57" s="3309"/>
      <c r="M57" s="3310"/>
    </row>
  </sheetData>
  <mergeCells count="52">
    <mergeCell ref="A1:M1"/>
    <mergeCell ref="A54:A56"/>
    <mergeCell ref="C54:M54"/>
    <mergeCell ref="C55:M55"/>
    <mergeCell ref="C56:M56"/>
    <mergeCell ref="B40:B43"/>
    <mergeCell ref="F41:F42"/>
    <mergeCell ref="G41:J42"/>
    <mergeCell ref="L41:M42"/>
    <mergeCell ref="C44:M44"/>
    <mergeCell ref="C45:M45"/>
    <mergeCell ref="B31:B33"/>
    <mergeCell ref="B34:B39"/>
    <mergeCell ref="F38:G38"/>
    <mergeCell ref="H38:I38"/>
    <mergeCell ref="C11:M11"/>
    <mergeCell ref="A15:A47"/>
    <mergeCell ref="C15:M15"/>
    <mergeCell ref="C16:M16"/>
    <mergeCell ref="B17:B23"/>
    <mergeCell ref="B24:B27"/>
    <mergeCell ref="J29:L29"/>
    <mergeCell ref="A48:A53"/>
    <mergeCell ref="C48:M48"/>
    <mergeCell ref="C49:M49"/>
    <mergeCell ref="C50:M50"/>
    <mergeCell ref="C51:M51"/>
    <mergeCell ref="C52:M52"/>
    <mergeCell ref="C53:M53"/>
    <mergeCell ref="C13:M13"/>
    <mergeCell ref="C14:D14"/>
    <mergeCell ref="F14:M14"/>
    <mergeCell ref="I4:M4"/>
    <mergeCell ref="C57:M57"/>
    <mergeCell ref="C46:M46"/>
    <mergeCell ref="C47:M47"/>
    <mergeCell ref="A2:A14"/>
    <mergeCell ref="C2:M2"/>
    <mergeCell ref="C3:M3"/>
    <mergeCell ref="F4:G4"/>
    <mergeCell ref="C5:M5"/>
    <mergeCell ref="C6:M6"/>
    <mergeCell ref="C7:D7"/>
    <mergeCell ref="I7:M7"/>
    <mergeCell ref="B8:B10"/>
    <mergeCell ref="C9:D9"/>
    <mergeCell ref="F9:G9"/>
    <mergeCell ref="I9:J9"/>
    <mergeCell ref="C10:D10"/>
    <mergeCell ref="F10:G10"/>
    <mergeCell ref="I10:J10"/>
    <mergeCell ref="C12:M12"/>
  </mergeCells>
  <dataValidations count="7">
    <dataValidation allowBlank="1" showInputMessage="1" showErrorMessage="1" prompt="Seleccione de la lista desplegable" sqref="B4 B7 H7" xr:uid="{00000000-0002-0000-3100-000000000000}"/>
    <dataValidation allowBlank="1" showInputMessage="1" showErrorMessage="1" prompt="Incluir una ficha por cada indicador, ya sea de producto o de resultado" sqref="A1" xr:uid="{00000000-0002-0000-3100-000001000000}"/>
    <dataValidation allowBlank="1" showInputMessage="1" showErrorMessage="1" prompt="Identifique el ODS a que le apunta el indicador de producto. Seleccione de la lista desplegable._x000a_" sqref="B14" xr:uid="{00000000-0002-0000-3100-000002000000}"/>
    <dataValidation allowBlank="1" showInputMessage="1" showErrorMessage="1" prompt="Identifique la meta ODS a que le apunta el indicador de producto. Seleccione de la lista desplegable." sqref="E14" xr:uid="{00000000-0002-0000-31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31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100-000005000000}"/>
    <dataValidation type="list" allowBlank="1" showInputMessage="1" showErrorMessage="1" sqref="I7:M7" xr:uid="{00000000-0002-0000-3100-000006000000}">
      <formula1>INDIRECT($C$7)</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M61"/>
  <sheetViews>
    <sheetView zoomScale="85" zoomScaleNormal="85" workbookViewId="0">
      <selection activeCell="C61" sqref="C61"/>
    </sheetView>
  </sheetViews>
  <sheetFormatPr baseColWidth="10" defaultColWidth="11.42578125" defaultRowHeight="15"/>
  <cols>
    <col min="1" max="1" width="30.28515625" customWidth="1"/>
    <col min="2" max="2" width="26.5703125" customWidth="1"/>
    <col min="13" max="13" width="18.42578125" customWidth="1"/>
  </cols>
  <sheetData>
    <row r="1" spans="1:13" ht="24" customHeight="1">
      <c r="A1" s="3361" t="s">
        <v>1418</v>
      </c>
      <c r="B1" s="3362"/>
      <c r="C1" s="3362"/>
      <c r="D1" s="3362"/>
      <c r="E1" s="3362"/>
      <c r="F1" s="3362"/>
      <c r="G1" s="3362"/>
      <c r="H1" s="3362"/>
      <c r="I1" s="3362"/>
      <c r="J1" s="3362"/>
      <c r="K1" s="3362"/>
      <c r="L1" s="3362"/>
      <c r="M1" s="3363"/>
    </row>
    <row r="2" spans="1:13" ht="34.5" customHeight="1">
      <c r="A2" s="2952" t="s">
        <v>707</v>
      </c>
      <c r="B2" s="217" t="s">
        <v>708</v>
      </c>
      <c r="C2" s="3126" t="s">
        <v>1419</v>
      </c>
      <c r="D2" s="3033"/>
      <c r="E2" s="3033"/>
      <c r="F2" s="3033"/>
      <c r="G2" s="3033"/>
      <c r="H2" s="3033"/>
      <c r="I2" s="3033"/>
      <c r="J2" s="3033"/>
      <c r="K2" s="3033"/>
      <c r="L2" s="3033"/>
      <c r="M2" s="3034"/>
    </row>
    <row r="3" spans="1:13" ht="47.25" customHeight="1">
      <c r="A3" s="2953"/>
      <c r="B3" s="218" t="s">
        <v>880</v>
      </c>
      <c r="C3" s="2957" t="s">
        <v>1420</v>
      </c>
      <c r="D3" s="2958"/>
      <c r="E3" s="2958"/>
      <c r="F3" s="2958"/>
      <c r="G3" s="2958"/>
      <c r="H3" s="2958"/>
      <c r="I3" s="2958"/>
      <c r="J3" s="2958"/>
      <c r="K3" s="2958"/>
      <c r="L3" s="2958"/>
      <c r="M3" s="2959"/>
    </row>
    <row r="4" spans="1:13" ht="69" customHeight="1">
      <c r="A4" s="2953"/>
      <c r="B4" s="59" t="s">
        <v>226</v>
      </c>
      <c r="C4" s="971" t="s">
        <v>93</v>
      </c>
      <c r="D4" s="485"/>
      <c r="E4" s="111"/>
      <c r="F4" s="3348" t="s">
        <v>227</v>
      </c>
      <c r="G4" s="3349"/>
      <c r="H4" s="44">
        <v>383</v>
      </c>
      <c r="I4" s="3019" t="s">
        <v>1421</v>
      </c>
      <c r="J4" s="2958"/>
      <c r="K4" s="2958"/>
      <c r="L4" s="2958"/>
      <c r="M4" s="2959"/>
    </row>
    <row r="5" spans="1:13" ht="31.5" customHeight="1">
      <c r="A5" s="2953"/>
      <c r="B5" s="59" t="s">
        <v>711</v>
      </c>
      <c r="C5" s="2733" t="s">
        <v>838</v>
      </c>
      <c r="D5" s="3350"/>
      <c r="E5" s="3350"/>
      <c r="F5" s="3350"/>
      <c r="G5" s="3350"/>
      <c r="H5" s="3350"/>
      <c r="I5" s="3350"/>
      <c r="J5" s="3350"/>
      <c r="K5" s="3350"/>
      <c r="L5" s="3350"/>
      <c r="M5" s="3351"/>
    </row>
    <row r="6" spans="1:13" ht="15.75" customHeight="1">
      <c r="A6" s="2953"/>
      <c r="B6" s="59" t="s">
        <v>712</v>
      </c>
      <c r="C6" s="2733" t="s">
        <v>839</v>
      </c>
      <c r="D6" s="3350"/>
      <c r="E6" s="3350"/>
      <c r="F6" s="3350"/>
      <c r="G6" s="3350"/>
      <c r="H6" s="3350"/>
      <c r="I6" s="3350"/>
      <c r="J6" s="3350"/>
      <c r="K6" s="3350"/>
      <c r="L6" s="3350"/>
      <c r="M6" s="3351"/>
    </row>
    <row r="7" spans="1:13" ht="15.75">
      <c r="A7" s="2953"/>
      <c r="B7" s="218" t="s">
        <v>713</v>
      </c>
      <c r="C7" s="3352" t="s">
        <v>39</v>
      </c>
      <c r="D7" s="3353"/>
      <c r="E7" s="45"/>
      <c r="F7" s="45"/>
      <c r="G7" s="46"/>
      <c r="H7" s="47" t="s">
        <v>230</v>
      </c>
      <c r="I7" s="3354" t="s">
        <v>87</v>
      </c>
      <c r="J7" s="3353"/>
      <c r="K7" s="3353"/>
      <c r="L7" s="3353"/>
      <c r="M7" s="3355"/>
    </row>
    <row r="8" spans="1:13" ht="15.75" customHeight="1">
      <c r="A8" s="2953"/>
      <c r="B8" s="2739" t="s">
        <v>714</v>
      </c>
      <c r="C8" s="814"/>
      <c r="D8" s="48"/>
      <c r="E8" s="48"/>
      <c r="F8" s="48"/>
      <c r="G8" s="48"/>
      <c r="H8" s="48"/>
      <c r="I8" s="48"/>
      <c r="J8" s="48"/>
      <c r="K8" s="48"/>
      <c r="L8" s="49"/>
      <c r="M8" s="815"/>
    </row>
    <row r="9" spans="1:13" ht="15.75">
      <c r="A9" s="2953"/>
      <c r="B9" s="2740"/>
      <c r="C9" s="3356" t="s">
        <v>840</v>
      </c>
      <c r="D9" s="3357"/>
      <c r="E9" s="50"/>
      <c r="F9" s="3357"/>
      <c r="G9" s="3357"/>
      <c r="H9" s="50"/>
      <c r="I9" s="3357"/>
      <c r="J9" s="3357"/>
      <c r="K9" s="50"/>
      <c r="L9" s="51"/>
      <c r="M9" s="816"/>
    </row>
    <row r="10" spans="1:13" ht="15.75">
      <c r="A10" s="2953"/>
      <c r="B10" s="2741"/>
      <c r="C10" s="3358" t="s">
        <v>716</v>
      </c>
      <c r="D10" s="3339"/>
      <c r="E10" s="1031"/>
      <c r="F10" s="3339" t="s">
        <v>716</v>
      </c>
      <c r="G10" s="3339"/>
      <c r="H10" s="1031"/>
      <c r="I10" s="3339" t="s">
        <v>716</v>
      </c>
      <c r="J10" s="3339"/>
      <c r="K10" s="1031"/>
      <c r="L10" s="813"/>
      <c r="M10" s="817"/>
    </row>
    <row r="11" spans="1:13" ht="36.75" customHeight="1">
      <c r="A11" s="2953"/>
      <c r="B11" s="218" t="s">
        <v>717</v>
      </c>
      <c r="C11" s="3343" t="s">
        <v>1422</v>
      </c>
      <c r="D11" s="2901"/>
      <c r="E11" s="2901"/>
      <c r="F11" s="2901"/>
      <c r="G11" s="2901"/>
      <c r="H11" s="2901"/>
      <c r="I11" s="2901"/>
      <c r="J11" s="2901"/>
      <c r="K11" s="2901"/>
      <c r="L11" s="2901"/>
      <c r="M11" s="2902"/>
    </row>
    <row r="12" spans="1:13" ht="15.75" customHeight="1">
      <c r="A12" s="2953"/>
      <c r="B12" s="218" t="s">
        <v>887</v>
      </c>
      <c r="C12" s="3340" t="s">
        <v>1423</v>
      </c>
      <c r="D12" s="3341"/>
      <c r="E12" s="3341"/>
      <c r="F12" s="3341"/>
      <c r="G12" s="3341"/>
      <c r="H12" s="3341"/>
      <c r="I12" s="3341"/>
      <c r="J12" s="3341"/>
      <c r="K12" s="3341"/>
      <c r="L12" s="3341"/>
      <c r="M12" s="3342"/>
    </row>
    <row r="13" spans="1:13" ht="54" customHeight="1">
      <c r="A13" s="2953"/>
      <c r="B13" s="218" t="s">
        <v>889</v>
      </c>
      <c r="C13" s="2957" t="s">
        <v>1424</v>
      </c>
      <c r="D13" s="2958"/>
      <c r="E13" s="2958"/>
      <c r="F13" s="2958"/>
      <c r="G13" s="2958"/>
      <c r="H13" s="2958"/>
      <c r="I13" s="2958"/>
      <c r="J13" s="2958"/>
      <c r="K13" s="2958"/>
      <c r="L13" s="2958"/>
      <c r="M13" s="2959"/>
    </row>
    <row r="14" spans="1:13" ht="30.75" customHeight="1">
      <c r="A14" s="2953"/>
      <c r="B14" s="665" t="s">
        <v>890</v>
      </c>
      <c r="C14" s="2767" t="s">
        <v>1425</v>
      </c>
      <c r="D14" s="2603"/>
      <c r="E14" s="352" t="s">
        <v>108</v>
      </c>
      <c r="F14" s="3344" t="s">
        <v>1426</v>
      </c>
      <c r="G14" s="3345"/>
      <c r="H14" s="3345"/>
      <c r="I14" s="3345"/>
      <c r="J14" s="3345"/>
      <c r="K14" s="3345"/>
      <c r="L14" s="3345"/>
      <c r="M14" s="3346"/>
    </row>
    <row r="15" spans="1:13" ht="15.75">
      <c r="A15" s="2935" t="s">
        <v>719</v>
      </c>
      <c r="B15" s="150" t="s">
        <v>217</v>
      </c>
      <c r="C15" s="2755" t="s">
        <v>5</v>
      </c>
      <c r="D15" s="2587"/>
      <c r="E15" s="2587"/>
      <c r="F15" s="2587"/>
      <c r="G15" s="2587"/>
      <c r="H15" s="2587"/>
      <c r="I15" s="2587"/>
      <c r="J15" s="2587"/>
      <c r="K15" s="2587"/>
      <c r="L15" s="2587"/>
      <c r="M15" s="2756"/>
    </row>
    <row r="16" spans="1:13" ht="40.5" customHeight="1">
      <c r="A16" s="2826"/>
      <c r="B16" s="150" t="s">
        <v>892</v>
      </c>
      <c r="C16" s="2755" t="s">
        <v>564</v>
      </c>
      <c r="D16" s="2587"/>
      <c r="E16" s="2587"/>
      <c r="F16" s="2587"/>
      <c r="G16" s="2587"/>
      <c r="H16" s="2587"/>
      <c r="I16" s="2587"/>
      <c r="J16" s="2587"/>
      <c r="K16" s="2587"/>
      <c r="L16" s="2587"/>
      <c r="M16" s="2756"/>
    </row>
    <row r="17" spans="1:13" ht="15.75">
      <c r="A17" s="2826"/>
      <c r="B17" s="2822" t="s">
        <v>720</v>
      </c>
      <c r="C17" s="198"/>
      <c r="D17" s="168"/>
      <c r="E17" s="168"/>
      <c r="F17" s="168"/>
      <c r="G17" s="168"/>
      <c r="H17" s="168"/>
      <c r="I17" s="168"/>
      <c r="J17" s="168"/>
      <c r="K17" s="168"/>
      <c r="L17" s="168"/>
      <c r="M17" s="199"/>
    </row>
    <row r="18" spans="1:13" ht="15.75">
      <c r="A18" s="2826"/>
      <c r="B18" s="2823"/>
      <c r="C18" s="200"/>
      <c r="D18" s="64"/>
      <c r="E18" s="5"/>
      <c r="F18" s="64"/>
      <c r="G18" s="5"/>
      <c r="H18" s="64"/>
      <c r="I18" s="5"/>
      <c r="J18" s="64"/>
      <c r="K18" s="5"/>
      <c r="L18" s="5"/>
      <c r="M18" s="201"/>
    </row>
    <row r="19" spans="1:13" ht="15.75">
      <c r="A19" s="2826"/>
      <c r="B19" s="2823"/>
      <c r="C19" s="202" t="s">
        <v>721</v>
      </c>
      <c r="D19" s="66"/>
      <c r="E19" s="67" t="s">
        <v>722</v>
      </c>
      <c r="F19" s="66"/>
      <c r="G19" s="67" t="s">
        <v>723</v>
      </c>
      <c r="H19" s="66"/>
      <c r="I19" s="67" t="s">
        <v>724</v>
      </c>
      <c r="J19" s="120"/>
      <c r="K19" s="67"/>
      <c r="L19" s="67"/>
      <c r="M19" s="203"/>
    </row>
    <row r="20" spans="1:13" ht="15.75">
      <c r="A20" s="2826"/>
      <c r="B20" s="2823"/>
      <c r="C20" s="202" t="s">
        <v>725</v>
      </c>
      <c r="D20" s="524"/>
      <c r="E20" s="67" t="s">
        <v>726</v>
      </c>
      <c r="F20" s="68"/>
      <c r="G20" s="67" t="s">
        <v>727</v>
      </c>
      <c r="H20" s="68"/>
      <c r="I20" s="67"/>
      <c r="J20" s="87"/>
      <c r="K20" s="67"/>
      <c r="L20" s="67"/>
      <c r="M20" s="203"/>
    </row>
    <row r="21" spans="1:13" ht="15.75">
      <c r="A21" s="2826"/>
      <c r="B21" s="2823"/>
      <c r="C21" s="202" t="s">
        <v>728</v>
      </c>
      <c r="D21" s="524"/>
      <c r="E21" s="67" t="s">
        <v>729</v>
      </c>
      <c r="F21" s="524"/>
      <c r="G21" s="67"/>
      <c r="H21" s="87"/>
      <c r="I21" s="67"/>
      <c r="J21" s="87"/>
      <c r="K21" s="67"/>
      <c r="L21" s="67"/>
      <c r="M21" s="203"/>
    </row>
    <row r="22" spans="1:13" ht="15.75">
      <c r="A22" s="2826"/>
      <c r="B22" s="2823"/>
      <c r="C22" s="202" t="s">
        <v>105</v>
      </c>
      <c r="D22" s="524" t="s">
        <v>730</v>
      </c>
      <c r="E22" s="67" t="s">
        <v>731</v>
      </c>
      <c r="F22" s="3303" t="s">
        <v>1427</v>
      </c>
      <c r="G22" s="3303"/>
      <c r="H22" s="3303"/>
      <c r="I22" s="3303"/>
      <c r="J22" s="3303"/>
      <c r="K22" s="3303"/>
      <c r="L22" s="3303"/>
      <c r="M22" s="996"/>
    </row>
    <row r="23" spans="1:13" ht="15.75">
      <c r="A23" s="2826"/>
      <c r="B23" s="2836"/>
      <c r="C23" s="204"/>
      <c r="D23" s="69"/>
      <c r="E23" s="69"/>
      <c r="F23" s="69"/>
      <c r="G23" s="69"/>
      <c r="H23" s="69"/>
      <c r="I23" s="69"/>
      <c r="J23" s="69"/>
      <c r="K23" s="69"/>
      <c r="L23" s="69"/>
      <c r="M23" s="205"/>
    </row>
    <row r="24" spans="1:13" ht="15.75">
      <c r="A24" s="2826"/>
      <c r="B24" s="2822" t="s">
        <v>733</v>
      </c>
      <c r="C24" s="206"/>
      <c r="D24" s="71"/>
      <c r="E24" s="71"/>
      <c r="F24" s="71"/>
      <c r="G24" s="71"/>
      <c r="H24" s="71"/>
      <c r="I24" s="71"/>
      <c r="J24" s="71"/>
      <c r="K24" s="71"/>
      <c r="L24" s="115"/>
      <c r="M24" s="195"/>
    </row>
    <row r="25" spans="1:13" ht="15.75">
      <c r="A25" s="2826"/>
      <c r="B25" s="2823"/>
      <c r="C25" s="202" t="s">
        <v>734</v>
      </c>
      <c r="D25" s="68"/>
      <c r="E25" s="72"/>
      <c r="F25" s="67" t="s">
        <v>735</v>
      </c>
      <c r="G25" s="524"/>
      <c r="H25" s="72"/>
      <c r="I25" s="67" t="s">
        <v>736</v>
      </c>
      <c r="J25" s="524"/>
      <c r="K25" s="72"/>
      <c r="L25" s="8"/>
      <c r="M25" s="196"/>
    </row>
    <row r="26" spans="1:13" ht="15.75">
      <c r="A26" s="2826"/>
      <c r="B26" s="2823"/>
      <c r="C26" s="202" t="s">
        <v>737</v>
      </c>
      <c r="D26" s="73"/>
      <c r="E26" s="8"/>
      <c r="F26" s="67" t="s">
        <v>738</v>
      </c>
      <c r="G26" s="524" t="s">
        <v>730</v>
      </c>
      <c r="H26" s="8"/>
      <c r="I26" s="9"/>
      <c r="J26" s="8"/>
      <c r="K26" s="10"/>
      <c r="L26" s="8"/>
      <c r="M26" s="196"/>
    </row>
    <row r="27" spans="1:13" ht="15.75">
      <c r="A27" s="2826"/>
      <c r="B27" s="2836"/>
      <c r="C27" s="207"/>
      <c r="D27" s="74"/>
      <c r="E27" s="74"/>
      <c r="F27" s="74"/>
      <c r="G27" s="74"/>
      <c r="H27" s="74"/>
      <c r="I27" s="74"/>
      <c r="J27" s="74"/>
      <c r="K27" s="74"/>
      <c r="L27" s="117"/>
      <c r="M27" s="197"/>
    </row>
    <row r="28" spans="1:13" ht="15.75">
      <c r="A28" s="2826"/>
      <c r="B28" s="219" t="s">
        <v>739</v>
      </c>
      <c r="C28" s="208"/>
      <c r="D28" s="84"/>
      <c r="E28" s="84"/>
      <c r="F28" s="84"/>
      <c r="G28" s="84"/>
      <c r="H28" s="84"/>
      <c r="I28" s="84"/>
      <c r="J28" s="84"/>
      <c r="K28" s="84"/>
      <c r="L28" s="84"/>
      <c r="M28" s="209"/>
    </row>
    <row r="29" spans="1:13" ht="15.75">
      <c r="A29" s="2826"/>
      <c r="B29" s="219"/>
      <c r="C29" s="210" t="s">
        <v>740</v>
      </c>
      <c r="D29" s="355" t="s">
        <v>259</v>
      </c>
      <c r="E29" s="356"/>
      <c r="F29" s="357" t="s">
        <v>741</v>
      </c>
      <c r="G29" s="358" t="s">
        <v>259</v>
      </c>
      <c r="H29" s="356"/>
      <c r="I29" s="357" t="s">
        <v>742</v>
      </c>
      <c r="J29" s="3344" t="s">
        <v>259</v>
      </c>
      <c r="K29" s="3345"/>
      <c r="L29" s="3347"/>
      <c r="M29" s="211"/>
    </row>
    <row r="30" spans="1:13" ht="15.75">
      <c r="A30" s="2826"/>
      <c r="B30" s="59"/>
      <c r="C30" s="204"/>
      <c r="D30" s="502"/>
      <c r="E30" s="502"/>
      <c r="F30" s="502"/>
      <c r="G30" s="502"/>
      <c r="H30" s="502"/>
      <c r="I30" s="502"/>
      <c r="J30" s="502"/>
      <c r="K30" s="502"/>
      <c r="L30" s="502"/>
      <c r="M30" s="205"/>
    </row>
    <row r="31" spans="1:13" ht="15.75">
      <c r="A31" s="2826"/>
      <c r="B31" s="2822" t="s">
        <v>744</v>
      </c>
      <c r="C31" s="236"/>
      <c r="D31" s="78"/>
      <c r="E31" s="78"/>
      <c r="F31" s="78"/>
      <c r="G31" s="78"/>
      <c r="H31" s="78"/>
      <c r="I31" s="78"/>
      <c r="J31" s="78"/>
      <c r="K31" s="78"/>
      <c r="L31" s="115"/>
      <c r="M31" s="195"/>
    </row>
    <row r="32" spans="1:13" ht="15.75">
      <c r="A32" s="2826"/>
      <c r="B32" s="2823"/>
      <c r="C32" s="212" t="s">
        <v>745</v>
      </c>
      <c r="D32" s="52">
        <v>2021</v>
      </c>
      <c r="E32" s="11"/>
      <c r="F32" s="72" t="s">
        <v>746</v>
      </c>
      <c r="G32" s="53" t="s">
        <v>824</v>
      </c>
      <c r="H32" s="11"/>
      <c r="I32" s="77"/>
      <c r="J32" s="11"/>
      <c r="K32" s="11"/>
      <c r="L32" s="8"/>
      <c r="M32" s="196"/>
    </row>
    <row r="33" spans="1:13" ht="15.75">
      <c r="A33" s="2826"/>
      <c r="B33" s="2836"/>
      <c r="C33" s="204"/>
      <c r="D33" s="80"/>
      <c r="E33" s="81"/>
      <c r="F33" s="69"/>
      <c r="G33" s="81"/>
      <c r="H33" s="81"/>
      <c r="I33" s="82"/>
      <c r="J33" s="81"/>
      <c r="K33" s="81"/>
      <c r="L33" s="117"/>
      <c r="M33" s="197"/>
    </row>
    <row r="34" spans="1:13" ht="15.75">
      <c r="A34" s="2826"/>
      <c r="B34" s="2822" t="s">
        <v>748</v>
      </c>
      <c r="C34" s="666"/>
      <c r="D34" s="628"/>
      <c r="E34" s="628"/>
      <c r="F34" s="628"/>
      <c r="G34" s="628"/>
      <c r="H34" s="628"/>
      <c r="I34" s="628"/>
      <c r="J34" s="628"/>
      <c r="K34" s="628"/>
      <c r="L34" s="628"/>
      <c r="M34" s="422"/>
    </row>
    <row r="35" spans="1:13" ht="15.75">
      <c r="A35" s="2826"/>
      <c r="B35" s="2823"/>
      <c r="C35" s="213"/>
      <c r="D35" s="126" t="s">
        <v>749</v>
      </c>
      <c r="E35" s="126"/>
      <c r="F35" s="126" t="s">
        <v>750</v>
      </c>
      <c r="G35" s="126"/>
      <c r="H35" s="33" t="s">
        <v>751</v>
      </c>
      <c r="I35" s="33"/>
      <c r="J35" s="33" t="s">
        <v>752</v>
      </c>
      <c r="K35" s="126"/>
      <c r="L35" s="126" t="s">
        <v>753</v>
      </c>
      <c r="M35" s="980"/>
    </row>
    <row r="36" spans="1:13" ht="15.75">
      <c r="A36" s="2826"/>
      <c r="B36" s="2823"/>
      <c r="C36" s="213"/>
      <c r="D36" s="3359">
        <v>1</v>
      </c>
      <c r="E36" s="3360"/>
      <c r="F36" s="3359">
        <v>1</v>
      </c>
      <c r="G36" s="3360"/>
      <c r="H36" s="3359">
        <v>1</v>
      </c>
      <c r="I36" s="3360"/>
      <c r="J36" s="3359">
        <v>1</v>
      </c>
      <c r="K36" s="3360"/>
      <c r="L36" s="646"/>
      <c r="M36" s="668"/>
    </row>
    <row r="37" spans="1:13" ht="15.75">
      <c r="A37" s="2826"/>
      <c r="B37" s="2823"/>
      <c r="C37" s="213"/>
      <c r="D37" s="126" t="s">
        <v>983</v>
      </c>
      <c r="E37" s="126"/>
      <c r="F37" s="126" t="s">
        <v>984</v>
      </c>
      <c r="G37" s="126"/>
      <c r="H37" s="33" t="s">
        <v>985</v>
      </c>
      <c r="I37" s="33"/>
      <c r="J37" s="33" t="s">
        <v>986</v>
      </c>
      <c r="K37" s="126"/>
      <c r="L37" s="126" t="s">
        <v>987</v>
      </c>
      <c r="M37" s="201"/>
    </row>
    <row r="38" spans="1:13" ht="15.75">
      <c r="A38" s="2826"/>
      <c r="B38" s="2823"/>
      <c r="C38" s="213"/>
      <c r="D38" s="646"/>
      <c r="E38" s="660"/>
      <c r="F38" s="646"/>
      <c r="G38" s="660"/>
      <c r="H38" s="646"/>
      <c r="I38" s="660"/>
      <c r="J38" s="646"/>
      <c r="K38" s="660"/>
      <c r="L38" s="646"/>
      <c r="M38" s="668"/>
    </row>
    <row r="39" spans="1:13" ht="15.75">
      <c r="A39" s="2826"/>
      <c r="B39" s="2823"/>
      <c r="C39" s="213"/>
      <c r="D39" s="126" t="s">
        <v>988</v>
      </c>
      <c r="E39" s="126"/>
      <c r="F39" s="126" t="s">
        <v>989</v>
      </c>
      <c r="G39" s="126"/>
      <c r="H39" s="33" t="s">
        <v>990</v>
      </c>
      <c r="I39" s="33"/>
      <c r="J39" s="33" t="s">
        <v>991</v>
      </c>
      <c r="K39" s="126"/>
      <c r="L39" s="126" t="s">
        <v>806</v>
      </c>
      <c r="M39" s="201"/>
    </row>
    <row r="40" spans="1:13" ht="15.75">
      <c r="A40" s="2826"/>
      <c r="B40" s="2823"/>
      <c r="C40" s="213"/>
      <c r="D40" s="646"/>
      <c r="E40" s="660"/>
      <c r="F40" s="646"/>
      <c r="G40" s="660"/>
      <c r="H40" s="646"/>
      <c r="I40" s="660"/>
      <c r="J40" s="646"/>
      <c r="K40" s="660"/>
      <c r="L40" s="646"/>
      <c r="M40" s="668"/>
    </row>
    <row r="41" spans="1:13" ht="15.75">
      <c r="A41" s="2826"/>
      <c r="B41" s="2823"/>
      <c r="C41" s="213"/>
      <c r="D41" s="62" t="s">
        <v>806</v>
      </c>
      <c r="E41" s="667"/>
      <c r="F41" s="62" t="s">
        <v>754</v>
      </c>
      <c r="G41" s="667"/>
      <c r="H41" s="88"/>
      <c r="I41" s="647"/>
      <c r="J41" s="88"/>
      <c r="K41" s="647"/>
      <c r="L41" s="88"/>
      <c r="M41" s="465"/>
    </row>
    <row r="42" spans="1:13" ht="15.75">
      <c r="A42" s="2826"/>
      <c r="B42" s="2823"/>
      <c r="C42" s="213"/>
      <c r="D42" s="681">
        <v>2024</v>
      </c>
      <c r="E42" s="660"/>
      <c r="F42" s="3006">
        <v>1</v>
      </c>
      <c r="G42" s="3007"/>
      <c r="H42" s="2630"/>
      <c r="I42" s="2630"/>
      <c r="J42" s="661"/>
      <c r="K42" s="126"/>
      <c r="L42" s="661"/>
      <c r="M42" s="466"/>
    </row>
    <row r="43" spans="1:13" ht="15.75">
      <c r="A43" s="2826"/>
      <c r="B43" s="2823"/>
      <c r="C43" s="467"/>
      <c r="D43" s="62"/>
      <c r="E43" s="667"/>
      <c r="F43" s="62"/>
      <c r="G43" s="667"/>
      <c r="H43" s="645"/>
      <c r="I43" s="648"/>
      <c r="J43" s="645"/>
      <c r="K43" s="648"/>
      <c r="L43" s="645"/>
      <c r="M43" s="468"/>
    </row>
    <row r="44" spans="1:13" ht="15.75" customHeight="1">
      <c r="A44" s="2826"/>
      <c r="B44" s="2822" t="s">
        <v>755</v>
      </c>
      <c r="C44" s="206"/>
      <c r="D44" s="71"/>
      <c r="E44" s="71"/>
      <c r="F44" s="71"/>
      <c r="G44" s="71"/>
      <c r="H44" s="71"/>
      <c r="I44" s="71"/>
      <c r="J44" s="71"/>
      <c r="K44" s="71"/>
      <c r="L44" s="8"/>
      <c r="M44" s="196"/>
    </row>
    <row r="45" spans="1:13" ht="15.75">
      <c r="A45" s="2826"/>
      <c r="B45" s="2823"/>
      <c r="C45" s="215"/>
      <c r="D45" s="12" t="s">
        <v>93</v>
      </c>
      <c r="E45" s="83" t="s">
        <v>95</v>
      </c>
      <c r="F45" s="2614" t="s">
        <v>756</v>
      </c>
      <c r="G45" s="2615"/>
      <c r="H45" s="2615"/>
      <c r="I45" s="2615"/>
      <c r="J45" s="2615"/>
      <c r="K45" s="109" t="s">
        <v>757</v>
      </c>
      <c r="L45" s="2651"/>
      <c r="M45" s="2832"/>
    </row>
    <row r="46" spans="1:13" ht="15.75">
      <c r="A46" s="2826"/>
      <c r="B46" s="2823"/>
      <c r="C46" s="215"/>
      <c r="D46" s="110"/>
      <c r="E46" s="524" t="s">
        <v>730</v>
      </c>
      <c r="F46" s="2614"/>
      <c r="G46" s="2615"/>
      <c r="H46" s="2615"/>
      <c r="I46" s="2615"/>
      <c r="J46" s="2615"/>
      <c r="K46" s="8"/>
      <c r="L46" s="2653"/>
      <c r="M46" s="2833"/>
    </row>
    <row r="47" spans="1:13" ht="15.75">
      <c r="A47" s="2826"/>
      <c r="B47" s="2836"/>
      <c r="C47" s="216"/>
      <c r="D47" s="117"/>
      <c r="E47" s="117"/>
      <c r="F47" s="117"/>
      <c r="G47" s="117"/>
      <c r="H47" s="117"/>
      <c r="I47" s="117"/>
      <c r="J47" s="117"/>
      <c r="K47" s="117"/>
      <c r="L47" s="8"/>
      <c r="M47" s="196"/>
    </row>
    <row r="48" spans="1:13" ht="15.75" customHeight="1">
      <c r="A48" s="2826"/>
      <c r="B48" s="218" t="s">
        <v>758</v>
      </c>
      <c r="C48" s="3340" t="s">
        <v>1428</v>
      </c>
      <c r="D48" s="3341"/>
      <c r="E48" s="3341"/>
      <c r="F48" s="3341"/>
      <c r="G48" s="3341"/>
      <c r="H48" s="3341"/>
      <c r="I48" s="3341"/>
      <c r="J48" s="3341"/>
      <c r="K48" s="3341"/>
      <c r="L48" s="3341"/>
      <c r="M48" s="3342"/>
    </row>
    <row r="49" spans="1:13" ht="15.75" customHeight="1">
      <c r="A49" s="2826"/>
      <c r="B49" s="150" t="s">
        <v>760</v>
      </c>
      <c r="C49" s="3340" t="s">
        <v>1429</v>
      </c>
      <c r="D49" s="3341"/>
      <c r="E49" s="3341"/>
      <c r="F49" s="3341"/>
      <c r="G49" s="3341"/>
      <c r="H49" s="3341"/>
      <c r="I49" s="3341"/>
      <c r="J49" s="3341"/>
      <c r="K49" s="3341"/>
      <c r="L49" s="3341"/>
      <c r="M49" s="3342"/>
    </row>
    <row r="50" spans="1:13" ht="15.75">
      <c r="A50" s="2826"/>
      <c r="B50" s="150" t="s">
        <v>762</v>
      </c>
      <c r="C50" s="3340">
        <v>30</v>
      </c>
      <c r="D50" s="3341"/>
      <c r="E50" s="3341"/>
      <c r="F50" s="3341"/>
      <c r="G50" s="3341"/>
      <c r="H50" s="3341"/>
      <c r="I50" s="3341"/>
      <c r="J50" s="3341"/>
      <c r="K50" s="3341"/>
      <c r="L50" s="3341"/>
      <c r="M50" s="3342"/>
    </row>
    <row r="51" spans="1:13" ht="15.75">
      <c r="A51" s="2826"/>
      <c r="B51" s="150" t="s">
        <v>764</v>
      </c>
      <c r="C51" s="3340" t="s">
        <v>259</v>
      </c>
      <c r="D51" s="3341"/>
      <c r="E51" s="3341"/>
      <c r="F51" s="3341"/>
      <c r="G51" s="3341"/>
      <c r="H51" s="3341"/>
      <c r="I51" s="3341"/>
      <c r="J51" s="3341"/>
      <c r="K51" s="3341"/>
      <c r="L51" s="3341"/>
      <c r="M51" s="3342"/>
    </row>
    <row r="52" spans="1:13" ht="15.75" customHeight="1">
      <c r="A52" s="2616" t="s">
        <v>765</v>
      </c>
      <c r="B52" s="649" t="s">
        <v>766</v>
      </c>
      <c r="C52" s="2733" t="s">
        <v>1430</v>
      </c>
      <c r="D52" s="3350"/>
      <c r="E52" s="3350"/>
      <c r="F52" s="3350"/>
      <c r="G52" s="3350"/>
      <c r="H52" s="3350"/>
      <c r="I52" s="3350"/>
      <c r="J52" s="3350"/>
      <c r="K52" s="3350"/>
      <c r="L52" s="3350"/>
      <c r="M52" s="3351"/>
    </row>
    <row r="53" spans="1:13" ht="15.75" customHeight="1">
      <c r="A53" s="2617"/>
      <c r="B53" s="649" t="s">
        <v>767</v>
      </c>
      <c r="C53" s="2733" t="s">
        <v>1431</v>
      </c>
      <c r="D53" s="3350"/>
      <c r="E53" s="3350"/>
      <c r="F53" s="3350"/>
      <c r="G53" s="3350"/>
      <c r="H53" s="3350"/>
      <c r="I53" s="3350"/>
      <c r="J53" s="3350"/>
      <c r="K53" s="3350"/>
      <c r="L53" s="3350"/>
      <c r="M53" s="3351"/>
    </row>
    <row r="54" spans="1:13" ht="15.75" customHeight="1">
      <c r="A54" s="2617"/>
      <c r="B54" s="649" t="s">
        <v>769</v>
      </c>
      <c r="C54" s="2733" t="s">
        <v>87</v>
      </c>
      <c r="D54" s="3350"/>
      <c r="E54" s="3350"/>
      <c r="F54" s="3350"/>
      <c r="G54" s="3350"/>
      <c r="H54" s="3350"/>
      <c r="I54" s="3350"/>
      <c r="J54" s="3350"/>
      <c r="K54" s="3350"/>
      <c r="L54" s="3350"/>
      <c r="M54" s="3351"/>
    </row>
    <row r="55" spans="1:13" ht="15.75" customHeight="1">
      <c r="A55" s="2617"/>
      <c r="B55" s="220" t="s">
        <v>770</v>
      </c>
      <c r="C55" s="2733" t="s">
        <v>566</v>
      </c>
      <c r="D55" s="3350"/>
      <c r="E55" s="3350"/>
      <c r="F55" s="3350"/>
      <c r="G55" s="3350"/>
      <c r="H55" s="3350"/>
      <c r="I55" s="3350"/>
      <c r="J55" s="3350"/>
      <c r="K55" s="3350"/>
      <c r="L55" s="3350"/>
      <c r="M55" s="3351"/>
    </row>
    <row r="56" spans="1:13" ht="15.75" customHeight="1">
      <c r="A56" s="2617"/>
      <c r="B56" s="649" t="s">
        <v>771</v>
      </c>
      <c r="C56" s="3364" t="s">
        <v>569</v>
      </c>
      <c r="D56" s="3350"/>
      <c r="E56" s="3350"/>
      <c r="F56" s="3350"/>
      <c r="G56" s="3350"/>
      <c r="H56" s="3350"/>
      <c r="I56" s="3350"/>
      <c r="J56" s="3350"/>
      <c r="K56" s="3350"/>
      <c r="L56" s="3350"/>
      <c r="M56" s="3351"/>
    </row>
    <row r="57" spans="1:13" ht="16.5" customHeight="1">
      <c r="A57" s="2824"/>
      <c r="B57" s="649" t="s">
        <v>773</v>
      </c>
      <c r="C57" s="3365" t="s">
        <v>850</v>
      </c>
      <c r="D57" s="3366"/>
      <c r="E57" s="3366"/>
      <c r="F57" s="3366"/>
      <c r="G57" s="3366"/>
      <c r="H57" s="3366"/>
      <c r="I57" s="3366"/>
      <c r="J57" s="3366"/>
      <c r="K57" s="3366"/>
      <c r="L57" s="3366"/>
      <c r="M57" s="3367"/>
    </row>
    <row r="58" spans="1:13" ht="15.75" customHeight="1">
      <c r="A58" s="2616" t="s">
        <v>774</v>
      </c>
      <c r="B58" s="698" t="s">
        <v>775</v>
      </c>
      <c r="C58" s="3368" t="s">
        <v>851</v>
      </c>
      <c r="D58" s="3369"/>
      <c r="E58" s="3369"/>
      <c r="F58" s="3369"/>
      <c r="G58" s="3369"/>
      <c r="H58" s="3369"/>
      <c r="I58" s="3369"/>
      <c r="J58" s="3369"/>
      <c r="K58" s="3369"/>
      <c r="L58" s="3369"/>
      <c r="M58" s="3370"/>
    </row>
    <row r="59" spans="1:13" ht="15.75" customHeight="1">
      <c r="A59" s="2617"/>
      <c r="B59" s="698" t="s">
        <v>777</v>
      </c>
      <c r="C59" s="3368" t="s">
        <v>852</v>
      </c>
      <c r="D59" s="3369"/>
      <c r="E59" s="3369"/>
      <c r="F59" s="3369"/>
      <c r="G59" s="3369"/>
      <c r="H59" s="3369"/>
      <c r="I59" s="3369"/>
      <c r="J59" s="3369"/>
      <c r="K59" s="3369"/>
      <c r="L59" s="3369"/>
      <c r="M59" s="3370"/>
    </row>
    <row r="60" spans="1:13" ht="16.5" customHeight="1">
      <c r="A60" s="2617"/>
      <c r="B60" s="221" t="s">
        <v>230</v>
      </c>
      <c r="C60" s="3368" t="s">
        <v>87</v>
      </c>
      <c r="D60" s="3369"/>
      <c r="E60" s="3369"/>
      <c r="F60" s="3369"/>
      <c r="G60" s="3369"/>
      <c r="H60" s="3369"/>
      <c r="I60" s="3369"/>
      <c r="J60" s="3369"/>
      <c r="K60" s="3369"/>
      <c r="L60" s="3369"/>
      <c r="M60" s="3370"/>
    </row>
    <row r="61" spans="1:13" ht="21.75" customHeight="1">
      <c r="A61" s="121" t="s">
        <v>780</v>
      </c>
      <c r="B61" s="1679"/>
      <c r="C61" s="3100" t="s">
        <v>1432</v>
      </c>
      <c r="D61" s="3044"/>
      <c r="E61" s="3044"/>
      <c r="F61" s="3044"/>
      <c r="G61" s="3044"/>
      <c r="H61" s="3044"/>
      <c r="I61" s="3044"/>
      <c r="J61" s="3044"/>
      <c r="K61" s="3044"/>
      <c r="L61" s="3044"/>
      <c r="M61" s="3045"/>
    </row>
  </sheetData>
  <mergeCells count="57">
    <mergeCell ref="A15:A51"/>
    <mergeCell ref="B24:B27"/>
    <mergeCell ref="B31:B33"/>
    <mergeCell ref="A1:M1"/>
    <mergeCell ref="C61:M61"/>
    <mergeCell ref="C56:M56"/>
    <mergeCell ref="C57:M57"/>
    <mergeCell ref="A58:A60"/>
    <mergeCell ref="C58:M58"/>
    <mergeCell ref="C59:M59"/>
    <mergeCell ref="C60:M60"/>
    <mergeCell ref="A52:A57"/>
    <mergeCell ref="C52:M52"/>
    <mergeCell ref="C53:M53"/>
    <mergeCell ref="C54:M54"/>
    <mergeCell ref="C55:M55"/>
    <mergeCell ref="C51:M51"/>
    <mergeCell ref="B44:B47"/>
    <mergeCell ref="B34:B43"/>
    <mergeCell ref="D36:E36"/>
    <mergeCell ref="F36:G36"/>
    <mergeCell ref="J36:K36"/>
    <mergeCell ref="F42:G42"/>
    <mergeCell ref="H36:I36"/>
    <mergeCell ref="H42:I42"/>
    <mergeCell ref="C48:M48"/>
    <mergeCell ref="C49:M49"/>
    <mergeCell ref="C50:M50"/>
    <mergeCell ref="F45:F46"/>
    <mergeCell ref="G45:J46"/>
    <mergeCell ref="L45:M46"/>
    <mergeCell ref="J29:L29"/>
    <mergeCell ref="A2:A14"/>
    <mergeCell ref="C2:M2"/>
    <mergeCell ref="C3:M3"/>
    <mergeCell ref="F4:G4"/>
    <mergeCell ref="C5:M5"/>
    <mergeCell ref="C6:M6"/>
    <mergeCell ref="C7:D7"/>
    <mergeCell ref="I7:M7"/>
    <mergeCell ref="B8:B10"/>
    <mergeCell ref="C9:D9"/>
    <mergeCell ref="F9:G9"/>
    <mergeCell ref="I9:J9"/>
    <mergeCell ref="C10:D10"/>
    <mergeCell ref="F10:G10"/>
    <mergeCell ref="I4:M4"/>
    <mergeCell ref="I10:J10"/>
    <mergeCell ref="C12:M12"/>
    <mergeCell ref="C11:M11"/>
    <mergeCell ref="B17:B23"/>
    <mergeCell ref="F22:L22"/>
    <mergeCell ref="C13:M13"/>
    <mergeCell ref="C14:D14"/>
    <mergeCell ref="F14:M14"/>
    <mergeCell ref="C15:M15"/>
    <mergeCell ref="C16:M16"/>
  </mergeCells>
  <dataValidations count="7">
    <dataValidation type="list" allowBlank="1" showInputMessage="1" showErrorMessage="1" sqref="I7:M7" xr:uid="{00000000-0002-0000-32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2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3200-000002000000}"/>
    <dataValidation allowBlank="1" showInputMessage="1" showErrorMessage="1" prompt="Identifique la meta ODS a que le apunta el indicador de producto. Seleccione de la lista desplegable." sqref="E14" xr:uid="{00000000-0002-0000-3200-000003000000}"/>
    <dataValidation allowBlank="1" showInputMessage="1" showErrorMessage="1" prompt="Identifique el ODS a que le apunta el indicador de producto. Seleccione de la lista desplegable._x000a_" sqref="B14" xr:uid="{00000000-0002-0000-3200-000004000000}"/>
    <dataValidation allowBlank="1" showInputMessage="1" showErrorMessage="1" prompt="Incluir una ficha por cada indicador, ya sea de producto o de resultado" sqref="A1" xr:uid="{00000000-0002-0000-3200-000005000000}"/>
    <dataValidation allowBlank="1" showInputMessage="1" showErrorMessage="1" prompt="Seleccione de la lista desplegable" sqref="B4 B7 H7" xr:uid="{00000000-0002-0000-3200-000006000000}"/>
  </dataValidations>
  <hyperlinks>
    <hyperlink ref="C56" r:id="rId1" xr:uid="{00000000-0004-0000-32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M61"/>
  <sheetViews>
    <sheetView topLeftCell="A51" zoomScale="85" zoomScaleNormal="85" workbookViewId="0">
      <selection activeCell="F14" sqref="F14:M14"/>
    </sheetView>
  </sheetViews>
  <sheetFormatPr baseColWidth="10" defaultColWidth="11.42578125" defaultRowHeight="15"/>
  <cols>
    <col min="1" max="1" width="30.28515625" style="437" customWidth="1"/>
    <col min="2" max="2" width="26.7109375" style="437" customWidth="1"/>
    <col min="3" max="16384" width="11.42578125" style="437"/>
  </cols>
  <sheetData>
    <row r="1" spans="1:13" ht="21" customHeight="1">
      <c r="A1" s="3397" t="s">
        <v>1433</v>
      </c>
      <c r="B1" s="3398"/>
      <c r="C1" s="3398"/>
      <c r="D1" s="3398"/>
      <c r="E1" s="3398"/>
      <c r="F1" s="3398"/>
      <c r="G1" s="3398"/>
      <c r="H1" s="3398"/>
      <c r="I1" s="3398"/>
      <c r="J1" s="3398"/>
      <c r="K1" s="3398"/>
      <c r="L1" s="3398"/>
      <c r="M1" s="3399"/>
    </row>
    <row r="2" spans="1:13" ht="15.75" customHeight="1">
      <c r="A2" s="3381" t="s">
        <v>707</v>
      </c>
      <c r="B2" s="850" t="s">
        <v>708</v>
      </c>
      <c r="C2" s="3383" t="s">
        <v>1434</v>
      </c>
      <c r="D2" s="3384"/>
      <c r="E2" s="3384"/>
      <c r="F2" s="3384"/>
      <c r="G2" s="3384"/>
      <c r="H2" s="3384"/>
      <c r="I2" s="3384"/>
      <c r="J2" s="3384"/>
      <c r="K2" s="3384"/>
      <c r="L2" s="3384"/>
      <c r="M2" s="3385"/>
    </row>
    <row r="3" spans="1:13" ht="47.25" customHeight="1">
      <c r="A3" s="3382"/>
      <c r="B3" s="851" t="s">
        <v>880</v>
      </c>
      <c r="C3" s="2957" t="s">
        <v>1420</v>
      </c>
      <c r="D3" s="2958"/>
      <c r="E3" s="2958"/>
      <c r="F3" s="2958"/>
      <c r="G3" s="2958"/>
      <c r="H3" s="2958"/>
      <c r="I3" s="2958"/>
      <c r="J3" s="2958"/>
      <c r="K3" s="2958"/>
      <c r="L3" s="2958"/>
      <c r="M3" s="2959"/>
    </row>
    <row r="4" spans="1:13" ht="51" customHeight="1">
      <c r="A4" s="3382"/>
      <c r="B4" s="807" t="s">
        <v>226</v>
      </c>
      <c r="C4" s="818" t="s">
        <v>93</v>
      </c>
      <c r="D4" s="558">
        <v>416</v>
      </c>
      <c r="E4" s="559"/>
      <c r="F4" s="3386" t="s">
        <v>227</v>
      </c>
      <c r="G4" s="3387"/>
      <c r="H4" s="560">
        <v>389</v>
      </c>
      <c r="I4" s="2957" t="s">
        <v>837</v>
      </c>
      <c r="J4" s="2958"/>
      <c r="K4" s="2958"/>
      <c r="L4" s="2958"/>
      <c r="M4" s="2959"/>
    </row>
    <row r="5" spans="1:13" ht="15.75" customHeight="1">
      <c r="A5" s="3382"/>
      <c r="B5" s="807" t="s">
        <v>711</v>
      </c>
      <c r="C5" s="3388" t="s">
        <v>838</v>
      </c>
      <c r="D5" s="3389"/>
      <c r="E5" s="3389"/>
      <c r="F5" s="3389"/>
      <c r="G5" s="3389"/>
      <c r="H5" s="3389"/>
      <c r="I5" s="3389"/>
      <c r="J5" s="3389"/>
      <c r="K5" s="3389"/>
      <c r="L5" s="3389"/>
      <c r="M5" s="3390"/>
    </row>
    <row r="6" spans="1:13" ht="15.75" customHeight="1">
      <c r="A6" s="3382"/>
      <c r="B6" s="807" t="s">
        <v>712</v>
      </c>
      <c r="C6" s="3391" t="s">
        <v>839</v>
      </c>
      <c r="D6" s="3247"/>
      <c r="E6" s="3247"/>
      <c r="F6" s="3247"/>
      <c r="G6" s="3247"/>
      <c r="H6" s="3247"/>
      <c r="I6" s="3247"/>
      <c r="J6" s="3247"/>
      <c r="K6" s="3247"/>
      <c r="L6" s="3247"/>
      <c r="M6" s="3248"/>
    </row>
    <row r="7" spans="1:13" ht="15.75">
      <c r="A7" s="3382"/>
      <c r="B7" s="851" t="s">
        <v>713</v>
      </c>
      <c r="C7" s="3392" t="s">
        <v>39</v>
      </c>
      <c r="D7" s="3393"/>
      <c r="E7" s="553"/>
      <c r="F7" s="553"/>
      <c r="G7" s="554"/>
      <c r="H7" s="555" t="s">
        <v>230</v>
      </c>
      <c r="I7" s="3394" t="s">
        <v>87</v>
      </c>
      <c r="J7" s="3393"/>
      <c r="K7" s="3393"/>
      <c r="L7" s="3393"/>
      <c r="M7" s="3395"/>
    </row>
    <row r="8" spans="1:13" ht="15.75" customHeight="1">
      <c r="A8" s="3382"/>
      <c r="B8" s="2739" t="s">
        <v>714</v>
      </c>
      <c r="C8" s="819"/>
      <c r="D8" s="561"/>
      <c r="E8" s="561"/>
      <c r="F8" s="561"/>
      <c r="G8" s="561"/>
      <c r="H8" s="561"/>
      <c r="I8" s="561"/>
      <c r="J8" s="561"/>
      <c r="K8" s="561"/>
      <c r="L8" s="561"/>
      <c r="M8" s="820"/>
    </row>
    <row r="9" spans="1:13" ht="15.75">
      <c r="A9" s="3382"/>
      <c r="B9" s="2740"/>
      <c r="C9" s="3396" t="s">
        <v>840</v>
      </c>
      <c r="D9" s="3373"/>
      <c r="E9" s="821"/>
      <c r="F9" s="3373" t="s">
        <v>845</v>
      </c>
      <c r="G9" s="3373"/>
      <c r="H9" s="821"/>
      <c r="I9" s="3373" t="s">
        <v>845</v>
      </c>
      <c r="J9" s="3373"/>
      <c r="K9" s="821"/>
      <c r="L9" s="821"/>
      <c r="M9" s="822"/>
    </row>
    <row r="10" spans="1:13" ht="35.25" customHeight="1">
      <c r="A10" s="3382"/>
      <c r="B10" s="2741"/>
      <c r="C10" s="3396" t="s">
        <v>716</v>
      </c>
      <c r="D10" s="3373"/>
      <c r="E10" s="699"/>
      <c r="F10" s="3373" t="s">
        <v>716</v>
      </c>
      <c r="G10" s="3373"/>
      <c r="H10" s="699"/>
      <c r="I10" s="3373" t="s">
        <v>716</v>
      </c>
      <c r="J10" s="3373"/>
      <c r="K10" s="699"/>
      <c r="L10" s="699"/>
      <c r="M10" s="823"/>
    </row>
    <row r="11" spans="1:13" ht="19.5" customHeight="1">
      <c r="A11" s="3382"/>
      <c r="B11" s="851" t="s">
        <v>717</v>
      </c>
      <c r="C11" s="3377" t="s">
        <v>1435</v>
      </c>
      <c r="D11" s="3378"/>
      <c r="E11" s="3378"/>
      <c r="F11" s="3378"/>
      <c r="G11" s="3378"/>
      <c r="H11" s="3378"/>
      <c r="I11" s="3378"/>
      <c r="J11" s="3378"/>
      <c r="K11" s="3378"/>
      <c r="L11" s="3378"/>
      <c r="M11" s="3379"/>
    </row>
    <row r="12" spans="1:13" ht="18.75" customHeight="1">
      <c r="A12" s="3382"/>
      <c r="B12" s="851" t="s">
        <v>887</v>
      </c>
      <c r="C12" s="3374" t="s">
        <v>1434</v>
      </c>
      <c r="D12" s="3375"/>
      <c r="E12" s="3375"/>
      <c r="F12" s="3375"/>
      <c r="G12" s="3375"/>
      <c r="H12" s="3375"/>
      <c r="I12" s="3375"/>
      <c r="J12" s="3375"/>
      <c r="K12" s="3375"/>
      <c r="L12" s="3375"/>
      <c r="M12" s="3376"/>
    </row>
    <row r="13" spans="1:13" ht="63" customHeight="1">
      <c r="A13" s="3382"/>
      <c r="B13" s="851" t="s">
        <v>889</v>
      </c>
      <c r="C13" s="2957" t="s">
        <v>1424</v>
      </c>
      <c r="D13" s="2958"/>
      <c r="E13" s="2958"/>
      <c r="F13" s="2958"/>
      <c r="G13" s="2958"/>
      <c r="H13" s="2958"/>
      <c r="I13" s="2958"/>
      <c r="J13" s="2958"/>
      <c r="K13" s="2958"/>
      <c r="L13" s="2958"/>
      <c r="M13" s="2959"/>
    </row>
    <row r="14" spans="1:13" ht="45" customHeight="1">
      <c r="A14" s="3382"/>
      <c r="B14" s="665" t="s">
        <v>890</v>
      </c>
      <c r="C14" s="2767" t="s">
        <v>55</v>
      </c>
      <c r="D14" s="2603"/>
      <c r="E14" s="352" t="s">
        <v>108</v>
      </c>
      <c r="F14" s="2602" t="s">
        <v>1436</v>
      </c>
      <c r="G14" s="2603"/>
      <c r="H14" s="2603"/>
      <c r="I14" s="2603"/>
      <c r="J14" s="2603"/>
      <c r="K14" s="2603"/>
      <c r="L14" s="2603"/>
      <c r="M14" s="2768"/>
    </row>
    <row r="15" spans="1:13" ht="15.75" customHeight="1">
      <c r="A15" s="3408" t="s">
        <v>719</v>
      </c>
      <c r="B15" s="852" t="s">
        <v>217</v>
      </c>
      <c r="C15" s="2757" t="s">
        <v>1437</v>
      </c>
      <c r="D15" s="2640"/>
      <c r="E15" s="2640"/>
      <c r="F15" s="2640"/>
      <c r="G15" s="2640"/>
      <c r="H15" s="2640"/>
      <c r="I15" s="2640"/>
      <c r="J15" s="2640"/>
      <c r="K15" s="2640"/>
      <c r="L15" s="2640"/>
      <c r="M15" s="2758"/>
    </row>
    <row r="16" spans="1:13" ht="15.75" customHeight="1">
      <c r="A16" s="3409"/>
      <c r="B16" s="852" t="s">
        <v>892</v>
      </c>
      <c r="C16" s="2757" t="s">
        <v>1438</v>
      </c>
      <c r="D16" s="2640"/>
      <c r="E16" s="2640"/>
      <c r="F16" s="2640"/>
      <c r="G16" s="2640"/>
      <c r="H16" s="2640"/>
      <c r="I16" s="2640"/>
      <c r="J16" s="2640"/>
      <c r="K16" s="2640"/>
      <c r="L16" s="2640"/>
      <c r="M16" s="2758"/>
    </row>
    <row r="17" spans="1:13" ht="15.75">
      <c r="A17" s="3409"/>
      <c r="B17" s="2822" t="s">
        <v>720</v>
      </c>
      <c r="C17" s="824"/>
      <c r="D17" s="635"/>
      <c r="E17" s="635"/>
      <c r="F17" s="635"/>
      <c r="G17" s="635"/>
      <c r="H17" s="635"/>
      <c r="I17" s="635"/>
      <c r="J17" s="635"/>
      <c r="K17" s="635"/>
      <c r="L17" s="635"/>
      <c r="M17" s="825"/>
    </row>
    <row r="18" spans="1:13" ht="15.75">
      <c r="A18" s="3409"/>
      <c r="B18" s="2823"/>
      <c r="C18" s="826"/>
      <c r="D18" s="562"/>
      <c r="E18" s="827"/>
      <c r="F18" s="562"/>
      <c r="G18" s="827"/>
      <c r="H18" s="562"/>
      <c r="I18" s="827"/>
      <c r="J18" s="562"/>
      <c r="K18" s="827"/>
      <c r="L18" s="827"/>
      <c r="M18" s="828"/>
    </row>
    <row r="19" spans="1:13" ht="15.75">
      <c r="A19" s="3409"/>
      <c r="B19" s="2823"/>
      <c r="C19" s="829" t="s">
        <v>721</v>
      </c>
      <c r="D19" s="563"/>
      <c r="E19" s="556" t="s">
        <v>722</v>
      </c>
      <c r="F19" s="563"/>
      <c r="G19" s="556" t="s">
        <v>723</v>
      </c>
      <c r="H19" s="563"/>
      <c r="I19" s="556" t="s">
        <v>724</v>
      </c>
      <c r="J19" s="564"/>
      <c r="K19" s="556"/>
      <c r="L19" s="556"/>
      <c r="M19" s="830"/>
    </row>
    <row r="20" spans="1:13" ht="15.75">
      <c r="A20" s="3409"/>
      <c r="B20" s="2823"/>
      <c r="C20" s="829" t="s">
        <v>725</v>
      </c>
      <c r="D20" s="564"/>
      <c r="E20" s="556" t="s">
        <v>726</v>
      </c>
      <c r="F20" s="564"/>
      <c r="G20" s="556" t="s">
        <v>727</v>
      </c>
      <c r="H20" s="564"/>
      <c r="I20" s="556"/>
      <c r="J20" s="556"/>
      <c r="K20" s="556"/>
      <c r="L20" s="556"/>
      <c r="M20" s="830"/>
    </row>
    <row r="21" spans="1:13" ht="15.75">
      <c r="A21" s="3409"/>
      <c r="B21" s="2823"/>
      <c r="C21" s="829" t="s">
        <v>728</v>
      </c>
      <c r="D21" s="564"/>
      <c r="E21" s="556" t="s">
        <v>729</v>
      </c>
      <c r="F21" s="564"/>
      <c r="G21" s="556"/>
      <c r="H21" s="556"/>
      <c r="I21" s="556"/>
      <c r="J21" s="556"/>
      <c r="K21" s="556"/>
      <c r="L21" s="556"/>
      <c r="M21" s="830"/>
    </row>
    <row r="22" spans="1:13" ht="15.75">
      <c r="A22" s="3409"/>
      <c r="B22" s="2823"/>
      <c r="C22" s="829" t="s">
        <v>105</v>
      </c>
      <c r="D22" s="564" t="s">
        <v>730</v>
      </c>
      <c r="E22" s="556" t="s">
        <v>731</v>
      </c>
      <c r="F22" s="3380" t="s">
        <v>732</v>
      </c>
      <c r="G22" s="3380"/>
      <c r="H22" s="3380"/>
      <c r="I22" s="3380"/>
      <c r="J22" s="3380"/>
      <c r="K22" s="3380"/>
      <c r="L22" s="3380"/>
      <c r="M22" s="831"/>
    </row>
    <row r="23" spans="1:13" ht="15.75">
      <c r="A23" s="3409"/>
      <c r="B23" s="2836"/>
      <c r="C23" s="832"/>
      <c r="D23" s="565"/>
      <c r="E23" s="565"/>
      <c r="F23" s="565"/>
      <c r="G23" s="565"/>
      <c r="H23" s="565"/>
      <c r="I23" s="565"/>
      <c r="J23" s="565"/>
      <c r="K23" s="565"/>
      <c r="L23" s="565"/>
      <c r="M23" s="833"/>
    </row>
    <row r="24" spans="1:13" ht="15.75">
      <c r="A24" s="3409"/>
      <c r="B24" s="2822" t="s">
        <v>733</v>
      </c>
      <c r="C24" s="834"/>
      <c r="D24" s="566"/>
      <c r="E24" s="566"/>
      <c r="F24" s="566"/>
      <c r="G24" s="566"/>
      <c r="H24" s="566"/>
      <c r="I24" s="566"/>
      <c r="J24" s="566"/>
      <c r="K24" s="566"/>
      <c r="L24" s="567"/>
      <c r="M24" s="808"/>
    </row>
    <row r="25" spans="1:13" ht="15.75">
      <c r="A25" s="3409"/>
      <c r="B25" s="2823"/>
      <c r="C25" s="829" t="s">
        <v>734</v>
      </c>
      <c r="D25" s="568"/>
      <c r="E25" s="556"/>
      <c r="F25" s="556" t="s">
        <v>735</v>
      </c>
      <c r="G25" s="568"/>
      <c r="H25" s="569"/>
      <c r="I25" s="569" t="s">
        <v>736</v>
      </c>
      <c r="J25" s="568"/>
      <c r="K25" s="556"/>
      <c r="L25" s="835"/>
      <c r="M25" s="836"/>
    </row>
    <row r="26" spans="1:13" ht="15.75">
      <c r="A26" s="3409"/>
      <c r="B26" s="2823"/>
      <c r="C26" s="829" t="s">
        <v>737</v>
      </c>
      <c r="D26" s="570"/>
      <c r="E26" s="835"/>
      <c r="F26" s="556" t="s">
        <v>738</v>
      </c>
      <c r="G26" s="568" t="s">
        <v>730</v>
      </c>
      <c r="H26" s="821"/>
      <c r="I26" s="821"/>
      <c r="J26" s="821"/>
      <c r="K26" s="835"/>
      <c r="L26" s="835"/>
      <c r="M26" s="836"/>
    </row>
    <row r="27" spans="1:13" ht="15.75">
      <c r="A27" s="3409"/>
      <c r="B27" s="2836"/>
      <c r="C27" s="832"/>
      <c r="D27" s="565"/>
      <c r="E27" s="565"/>
      <c r="F27" s="565"/>
      <c r="G27" s="565"/>
      <c r="H27" s="565"/>
      <c r="I27" s="565"/>
      <c r="J27" s="565"/>
      <c r="K27" s="565"/>
      <c r="L27" s="571"/>
      <c r="M27" s="809"/>
    </row>
    <row r="28" spans="1:13" ht="15.75">
      <c r="A28" s="3409"/>
      <c r="B28" s="806" t="s">
        <v>739</v>
      </c>
      <c r="C28" s="834"/>
      <c r="D28" s="566"/>
      <c r="E28" s="566"/>
      <c r="F28" s="566"/>
      <c r="G28" s="566"/>
      <c r="H28" s="566"/>
      <c r="I28" s="566"/>
      <c r="J28" s="566"/>
      <c r="K28" s="566"/>
      <c r="L28" s="566"/>
      <c r="M28" s="837"/>
    </row>
    <row r="29" spans="1:13" ht="15.75">
      <c r="A29" s="3409"/>
      <c r="B29" s="806"/>
      <c r="C29" s="838" t="s">
        <v>740</v>
      </c>
      <c r="D29" s="572" t="s">
        <v>259</v>
      </c>
      <c r="E29" s="573"/>
      <c r="F29" s="574" t="s">
        <v>741</v>
      </c>
      <c r="G29" s="575" t="s">
        <v>259</v>
      </c>
      <c r="H29" s="573"/>
      <c r="I29" s="574" t="s">
        <v>742</v>
      </c>
      <c r="J29" s="3371" t="s">
        <v>259</v>
      </c>
      <c r="K29" s="2581"/>
      <c r="L29" s="3372"/>
      <c r="M29" s="830"/>
    </row>
    <row r="30" spans="1:13" ht="15.75">
      <c r="A30" s="3409"/>
      <c r="B30" s="807"/>
      <c r="C30" s="832"/>
      <c r="D30" s="565"/>
      <c r="E30" s="565"/>
      <c r="F30" s="565"/>
      <c r="G30" s="565"/>
      <c r="H30" s="565"/>
      <c r="I30" s="565"/>
      <c r="J30" s="565"/>
      <c r="K30" s="565"/>
      <c r="L30" s="565"/>
      <c r="M30" s="833"/>
    </row>
    <row r="31" spans="1:13" ht="15.75">
      <c r="A31" s="3409"/>
      <c r="B31" s="2822" t="s">
        <v>744</v>
      </c>
      <c r="C31" s="839"/>
      <c r="D31" s="576"/>
      <c r="E31" s="576"/>
      <c r="F31" s="576"/>
      <c r="G31" s="576"/>
      <c r="H31" s="576"/>
      <c r="I31" s="576"/>
      <c r="J31" s="576"/>
      <c r="K31" s="576"/>
      <c r="L31" s="567"/>
      <c r="M31" s="808"/>
    </row>
    <row r="32" spans="1:13" ht="15.75">
      <c r="A32" s="3409"/>
      <c r="B32" s="2823"/>
      <c r="C32" s="829" t="s">
        <v>745</v>
      </c>
      <c r="D32" s="577">
        <v>2021</v>
      </c>
      <c r="E32" s="840"/>
      <c r="F32" s="569" t="s">
        <v>746</v>
      </c>
      <c r="G32" s="578" t="s">
        <v>824</v>
      </c>
      <c r="H32" s="841"/>
      <c r="I32" s="579"/>
      <c r="J32" s="841"/>
      <c r="K32" s="841"/>
      <c r="L32" s="835"/>
      <c r="M32" s="836"/>
    </row>
    <row r="33" spans="1:13" ht="15.75">
      <c r="A33" s="3409"/>
      <c r="B33" s="2836"/>
      <c r="C33" s="832"/>
      <c r="D33" s="580"/>
      <c r="E33" s="581"/>
      <c r="F33" s="582"/>
      <c r="G33" s="581"/>
      <c r="H33" s="583"/>
      <c r="I33" s="584"/>
      <c r="J33" s="583"/>
      <c r="K33" s="583"/>
      <c r="L33" s="571"/>
      <c r="M33" s="809"/>
    </row>
    <row r="34" spans="1:13" ht="15.75">
      <c r="A34" s="3409"/>
      <c r="B34" s="2822" t="s">
        <v>748</v>
      </c>
      <c r="C34" s="842"/>
      <c r="D34" s="635"/>
      <c r="E34" s="635"/>
      <c r="F34" s="635"/>
      <c r="G34" s="635"/>
      <c r="H34" s="635"/>
      <c r="I34" s="635"/>
      <c r="J34" s="635"/>
      <c r="K34" s="635"/>
      <c r="L34" s="635"/>
      <c r="M34" s="825"/>
    </row>
    <row r="35" spans="1:13" ht="15.75">
      <c r="A35" s="3409"/>
      <c r="B35" s="2823"/>
      <c r="C35" s="843"/>
      <c r="D35" s="827" t="s">
        <v>749</v>
      </c>
      <c r="E35" s="827"/>
      <c r="F35" s="827" t="s">
        <v>750</v>
      </c>
      <c r="G35" s="827"/>
      <c r="H35" s="844" t="s">
        <v>751</v>
      </c>
      <c r="I35" s="844"/>
      <c r="J35" s="844" t="s">
        <v>752</v>
      </c>
      <c r="K35" s="827"/>
      <c r="L35" s="827" t="s">
        <v>753</v>
      </c>
      <c r="M35" s="828"/>
    </row>
    <row r="36" spans="1:13" ht="15.75">
      <c r="A36" s="3409"/>
      <c r="B36" s="2823"/>
      <c r="C36" s="843"/>
      <c r="D36" s="3405">
        <v>1</v>
      </c>
      <c r="E36" s="3406"/>
      <c r="F36" s="3405">
        <v>1</v>
      </c>
      <c r="G36" s="3406"/>
      <c r="H36" s="3405">
        <v>1</v>
      </c>
      <c r="I36" s="3406"/>
      <c r="J36" s="3405">
        <v>1</v>
      </c>
      <c r="K36" s="3406"/>
      <c r="L36" s="585"/>
      <c r="M36" s="810"/>
    </row>
    <row r="37" spans="1:13" ht="15.75">
      <c r="A37" s="3409"/>
      <c r="B37" s="2823"/>
      <c r="C37" s="843"/>
      <c r="D37" s="827" t="s">
        <v>983</v>
      </c>
      <c r="E37" s="827"/>
      <c r="F37" s="827" t="s">
        <v>984</v>
      </c>
      <c r="G37" s="827"/>
      <c r="H37" s="844" t="s">
        <v>985</v>
      </c>
      <c r="I37" s="844"/>
      <c r="J37" s="844" t="s">
        <v>986</v>
      </c>
      <c r="K37" s="827"/>
      <c r="L37" s="827" t="s">
        <v>987</v>
      </c>
      <c r="M37" s="828"/>
    </row>
    <row r="38" spans="1:13" ht="15.75">
      <c r="A38" s="3409"/>
      <c r="B38" s="2823"/>
      <c r="C38" s="843"/>
      <c r="D38" s="585"/>
      <c r="E38" s="684"/>
      <c r="F38" s="585"/>
      <c r="G38" s="684"/>
      <c r="H38" s="585"/>
      <c r="I38" s="684"/>
      <c r="J38" s="585"/>
      <c r="K38" s="684"/>
      <c r="L38" s="585"/>
      <c r="M38" s="810"/>
    </row>
    <row r="39" spans="1:13" ht="15.75">
      <c r="A39" s="3409"/>
      <c r="B39" s="2823"/>
      <c r="C39" s="843"/>
      <c r="D39" s="827" t="s">
        <v>988</v>
      </c>
      <c r="E39" s="827"/>
      <c r="F39" s="827" t="s">
        <v>989</v>
      </c>
      <c r="G39" s="827"/>
      <c r="H39" s="844" t="s">
        <v>990</v>
      </c>
      <c r="I39" s="844"/>
      <c r="J39" s="844" t="s">
        <v>991</v>
      </c>
      <c r="K39" s="827"/>
      <c r="L39" s="827" t="s">
        <v>806</v>
      </c>
      <c r="M39" s="828"/>
    </row>
    <row r="40" spans="1:13" ht="15.75">
      <c r="A40" s="3409"/>
      <c r="B40" s="2823"/>
      <c r="C40" s="843"/>
      <c r="D40" s="585"/>
      <c r="E40" s="684"/>
      <c r="F40" s="585"/>
      <c r="G40" s="684"/>
      <c r="H40" s="585"/>
      <c r="I40" s="684"/>
      <c r="J40" s="585"/>
      <c r="K40" s="684"/>
      <c r="L40" s="585"/>
      <c r="M40" s="810"/>
    </row>
    <row r="41" spans="1:13" ht="15.75">
      <c r="A41" s="3409"/>
      <c r="B41" s="2823"/>
      <c r="C41" s="843"/>
      <c r="D41" s="586" t="s">
        <v>806</v>
      </c>
      <c r="E41" s="636"/>
      <c r="F41" s="586" t="s">
        <v>754</v>
      </c>
      <c r="G41" s="636"/>
      <c r="H41" s="587"/>
      <c r="I41" s="635"/>
      <c r="J41" s="587"/>
      <c r="K41" s="635"/>
      <c r="L41" s="587"/>
      <c r="M41" s="825"/>
    </row>
    <row r="42" spans="1:13" ht="15.75">
      <c r="A42" s="3409"/>
      <c r="B42" s="2823"/>
      <c r="C42" s="843"/>
      <c r="D42" s="585"/>
      <c r="E42" s="684">
        <v>2024</v>
      </c>
      <c r="F42" s="3410">
        <v>1</v>
      </c>
      <c r="G42" s="3411"/>
      <c r="H42" s="3407"/>
      <c r="I42" s="3407"/>
      <c r="J42" s="845"/>
      <c r="K42" s="827"/>
      <c r="L42" s="845"/>
      <c r="M42" s="828"/>
    </row>
    <row r="43" spans="1:13" ht="15.75">
      <c r="A43" s="3409"/>
      <c r="B43" s="2823"/>
      <c r="C43" s="846"/>
      <c r="D43" s="586"/>
      <c r="E43" s="636"/>
      <c r="F43" s="586"/>
      <c r="G43" s="636"/>
      <c r="H43" s="588"/>
      <c r="I43" s="562"/>
      <c r="J43" s="588"/>
      <c r="K43" s="562"/>
      <c r="L43" s="588"/>
      <c r="M43" s="847"/>
    </row>
    <row r="44" spans="1:13" ht="15.75" customHeight="1">
      <c r="A44" s="3409"/>
      <c r="B44" s="2822" t="s">
        <v>755</v>
      </c>
      <c r="C44" s="834"/>
      <c r="D44" s="566"/>
      <c r="E44" s="566"/>
      <c r="F44" s="566"/>
      <c r="G44" s="566"/>
      <c r="H44" s="566"/>
      <c r="I44" s="566"/>
      <c r="J44" s="566"/>
      <c r="K44" s="566"/>
      <c r="L44" s="835"/>
      <c r="M44" s="836"/>
    </row>
    <row r="45" spans="1:13" ht="15.75">
      <c r="A45" s="3409"/>
      <c r="B45" s="2823"/>
      <c r="C45" s="848"/>
      <c r="D45" s="827" t="s">
        <v>93</v>
      </c>
      <c r="E45" s="562" t="s">
        <v>95</v>
      </c>
      <c r="F45" s="3412" t="s">
        <v>756</v>
      </c>
      <c r="G45" s="3413"/>
      <c r="H45" s="3413"/>
      <c r="I45" s="3413"/>
      <c r="J45" s="3413"/>
      <c r="K45" s="556" t="s">
        <v>757</v>
      </c>
      <c r="L45" s="2651"/>
      <c r="M45" s="2832"/>
    </row>
    <row r="46" spans="1:13" ht="15.75">
      <c r="A46" s="3409"/>
      <c r="B46" s="2823"/>
      <c r="C46" s="848"/>
      <c r="D46" s="570"/>
      <c r="E46" s="568" t="s">
        <v>730</v>
      </c>
      <c r="F46" s="3412"/>
      <c r="G46" s="3413"/>
      <c r="H46" s="3413"/>
      <c r="I46" s="3413"/>
      <c r="J46" s="3413"/>
      <c r="K46" s="835"/>
      <c r="L46" s="2653"/>
      <c r="M46" s="2833"/>
    </row>
    <row r="47" spans="1:13" ht="15.75">
      <c r="A47" s="3409"/>
      <c r="B47" s="2836"/>
      <c r="C47" s="849"/>
      <c r="D47" s="571"/>
      <c r="E47" s="571"/>
      <c r="F47" s="571"/>
      <c r="G47" s="571"/>
      <c r="H47" s="571"/>
      <c r="I47" s="571"/>
      <c r="J47" s="571"/>
      <c r="K47" s="571"/>
      <c r="L47" s="835"/>
      <c r="M47" s="836"/>
    </row>
    <row r="48" spans="1:13" ht="15.75" customHeight="1">
      <c r="A48" s="3409"/>
      <c r="B48" s="851" t="s">
        <v>758</v>
      </c>
      <c r="C48" s="3374" t="s">
        <v>1439</v>
      </c>
      <c r="D48" s="3375"/>
      <c r="E48" s="3375"/>
      <c r="F48" s="3375"/>
      <c r="G48" s="3375"/>
      <c r="H48" s="3375"/>
      <c r="I48" s="3375"/>
      <c r="J48" s="3375"/>
      <c r="K48" s="3375"/>
      <c r="L48" s="3375"/>
      <c r="M48" s="805"/>
    </row>
    <row r="49" spans="1:13" ht="15.75" customHeight="1">
      <c r="A49" s="3409"/>
      <c r="B49" s="852" t="s">
        <v>760</v>
      </c>
      <c r="C49" s="2757" t="s">
        <v>1440</v>
      </c>
      <c r="D49" s="2640"/>
      <c r="E49" s="2640"/>
      <c r="F49" s="2640"/>
      <c r="G49" s="2640"/>
      <c r="H49" s="2640"/>
      <c r="I49" s="2640"/>
      <c r="J49" s="2640"/>
      <c r="K49" s="2640"/>
      <c r="L49" s="2640"/>
      <c r="M49" s="2758"/>
    </row>
    <row r="50" spans="1:13" ht="15.75">
      <c r="A50" s="3409"/>
      <c r="B50" s="852" t="s">
        <v>762</v>
      </c>
      <c r="C50" s="3374">
        <v>30</v>
      </c>
      <c r="D50" s="3375"/>
      <c r="E50" s="3375"/>
      <c r="F50" s="3375"/>
      <c r="G50" s="3375"/>
      <c r="H50" s="3375"/>
      <c r="I50" s="3375"/>
      <c r="J50" s="3375"/>
      <c r="K50" s="3375"/>
      <c r="L50" s="3375"/>
      <c r="M50" s="3376"/>
    </row>
    <row r="51" spans="1:13" ht="15.75">
      <c r="A51" s="3409"/>
      <c r="B51" s="852" t="s">
        <v>764</v>
      </c>
      <c r="C51" s="3374" t="s">
        <v>261</v>
      </c>
      <c r="D51" s="3375"/>
      <c r="E51" s="3375"/>
      <c r="F51" s="3375"/>
      <c r="G51" s="3375"/>
      <c r="H51" s="3375"/>
      <c r="I51" s="3375"/>
      <c r="J51" s="3375"/>
      <c r="K51" s="3375"/>
      <c r="L51" s="3375"/>
      <c r="M51" s="3376"/>
    </row>
    <row r="52" spans="1:13" ht="18" customHeight="1">
      <c r="A52" s="3402" t="s">
        <v>765</v>
      </c>
      <c r="B52" s="557" t="s">
        <v>766</v>
      </c>
      <c r="C52" s="3401" t="s">
        <v>1441</v>
      </c>
      <c r="D52" s="2737"/>
      <c r="E52" s="2737"/>
      <c r="F52" s="2737"/>
      <c r="G52" s="2737"/>
      <c r="H52" s="2737"/>
      <c r="I52" s="2737"/>
      <c r="J52" s="2737"/>
      <c r="K52" s="2737"/>
      <c r="L52" s="2737"/>
      <c r="M52" s="2738"/>
    </row>
    <row r="53" spans="1:13" ht="15.75" customHeight="1">
      <c r="A53" s="3403"/>
      <c r="B53" s="557" t="s">
        <v>767</v>
      </c>
      <c r="C53" s="3401" t="s">
        <v>1442</v>
      </c>
      <c r="D53" s="2737"/>
      <c r="E53" s="2737"/>
      <c r="F53" s="2737"/>
      <c r="G53" s="2737"/>
      <c r="H53" s="2737"/>
      <c r="I53" s="2737"/>
      <c r="J53" s="2737"/>
      <c r="K53" s="2737"/>
      <c r="L53" s="2737"/>
      <c r="M53" s="2738"/>
    </row>
    <row r="54" spans="1:13" ht="15.75" customHeight="1">
      <c r="A54" s="3403"/>
      <c r="B54" s="557" t="s">
        <v>769</v>
      </c>
      <c r="C54" s="3401" t="s">
        <v>87</v>
      </c>
      <c r="D54" s="2737"/>
      <c r="E54" s="2737"/>
      <c r="F54" s="2737"/>
      <c r="G54" s="2737"/>
      <c r="H54" s="2737"/>
      <c r="I54" s="2737"/>
      <c r="J54" s="2737"/>
      <c r="K54" s="2737"/>
      <c r="L54" s="2737"/>
      <c r="M54" s="2738"/>
    </row>
    <row r="55" spans="1:13" ht="15.75" customHeight="1">
      <c r="A55" s="3403"/>
      <c r="B55" s="557" t="s">
        <v>770</v>
      </c>
      <c r="C55" s="3401" t="s">
        <v>580</v>
      </c>
      <c r="D55" s="2737"/>
      <c r="E55" s="2737"/>
      <c r="F55" s="2737"/>
      <c r="G55" s="2737"/>
      <c r="H55" s="2737"/>
      <c r="I55" s="2737"/>
      <c r="J55" s="2737"/>
      <c r="K55" s="2737"/>
      <c r="L55" s="2737"/>
      <c r="M55" s="2738"/>
    </row>
    <row r="56" spans="1:13" ht="19.5" customHeight="1">
      <c r="A56" s="3403"/>
      <c r="B56" s="557" t="s">
        <v>771</v>
      </c>
      <c r="C56" s="3400" t="s">
        <v>579</v>
      </c>
      <c r="D56" s="2737"/>
      <c r="E56" s="2737"/>
      <c r="F56" s="2737"/>
      <c r="G56" s="2737"/>
      <c r="H56" s="2737"/>
      <c r="I56" s="2737"/>
      <c r="J56" s="2737"/>
      <c r="K56" s="2737"/>
      <c r="L56" s="2737"/>
      <c r="M56" s="2738"/>
    </row>
    <row r="57" spans="1:13" ht="15.75">
      <c r="A57" s="3404"/>
      <c r="B57" s="557" t="s">
        <v>773</v>
      </c>
      <c r="C57" s="3401">
        <v>3107688787</v>
      </c>
      <c r="D57" s="2737"/>
      <c r="E57" s="2737"/>
      <c r="F57" s="2737"/>
      <c r="G57" s="2737"/>
      <c r="H57" s="2737"/>
      <c r="I57" s="2737"/>
      <c r="J57" s="2737"/>
      <c r="K57" s="2737"/>
      <c r="L57" s="2737"/>
      <c r="M57" s="2738"/>
    </row>
    <row r="58" spans="1:13" ht="15.75" customHeight="1">
      <c r="A58" s="3402" t="s">
        <v>774</v>
      </c>
      <c r="B58" s="811" t="s">
        <v>775</v>
      </c>
      <c r="C58" s="3401" t="s">
        <v>1443</v>
      </c>
      <c r="D58" s="2737"/>
      <c r="E58" s="2737"/>
      <c r="F58" s="2737"/>
      <c r="G58" s="2737"/>
      <c r="H58" s="2737"/>
      <c r="I58" s="2737"/>
      <c r="J58" s="2737"/>
      <c r="K58" s="2737"/>
      <c r="L58" s="2737"/>
      <c r="M58" s="2738"/>
    </row>
    <row r="59" spans="1:13" ht="15.75" customHeight="1">
      <c r="A59" s="3403"/>
      <c r="B59" s="811" t="s">
        <v>777</v>
      </c>
      <c r="C59" s="3401" t="s">
        <v>1444</v>
      </c>
      <c r="D59" s="2737"/>
      <c r="E59" s="2737"/>
      <c r="F59" s="2737"/>
      <c r="G59" s="2737"/>
      <c r="H59" s="2737"/>
      <c r="I59" s="2737"/>
      <c r="J59" s="2737"/>
      <c r="K59" s="2737"/>
      <c r="L59" s="2737"/>
      <c r="M59" s="2738"/>
    </row>
    <row r="60" spans="1:13" ht="16.5" customHeight="1">
      <c r="A60" s="3403"/>
      <c r="B60" s="853" t="s">
        <v>230</v>
      </c>
      <c r="C60" s="3401" t="s">
        <v>87</v>
      </c>
      <c r="D60" s="2737"/>
      <c r="E60" s="2737"/>
      <c r="F60" s="2737"/>
      <c r="G60" s="2737"/>
      <c r="H60" s="2737"/>
      <c r="I60" s="2737"/>
      <c r="J60" s="2737"/>
      <c r="K60" s="2737"/>
      <c r="L60" s="2737"/>
      <c r="M60" s="2738"/>
    </row>
    <row r="61" spans="1:13" ht="15.75">
      <c r="A61" s="589" t="s">
        <v>780</v>
      </c>
      <c r="B61" s="854"/>
      <c r="C61" s="3100" t="s">
        <v>1432</v>
      </c>
      <c r="D61" s="3044"/>
      <c r="E61" s="3044"/>
      <c r="F61" s="3044"/>
      <c r="G61" s="3044"/>
      <c r="H61" s="3044"/>
      <c r="I61" s="3044"/>
      <c r="J61" s="3044"/>
      <c r="K61" s="3044"/>
      <c r="L61" s="3044"/>
      <c r="M61" s="3045"/>
    </row>
  </sheetData>
  <mergeCells count="57">
    <mergeCell ref="C51:M51"/>
    <mergeCell ref="H42:I42"/>
    <mergeCell ref="A15:A51"/>
    <mergeCell ref="B24:B27"/>
    <mergeCell ref="B31:B33"/>
    <mergeCell ref="B17:B23"/>
    <mergeCell ref="F36:G36"/>
    <mergeCell ref="J36:K36"/>
    <mergeCell ref="F42:G42"/>
    <mergeCell ref="H36:I36"/>
    <mergeCell ref="C48:L48"/>
    <mergeCell ref="C49:M49"/>
    <mergeCell ref="C50:M50"/>
    <mergeCell ref="F45:F46"/>
    <mergeCell ref="G45:J46"/>
    <mergeCell ref="L45:M46"/>
    <mergeCell ref="A1:M1"/>
    <mergeCell ref="C61:M61"/>
    <mergeCell ref="C56:M56"/>
    <mergeCell ref="C57:M57"/>
    <mergeCell ref="A58:A60"/>
    <mergeCell ref="C58:M58"/>
    <mergeCell ref="C59:M59"/>
    <mergeCell ref="C60:M60"/>
    <mergeCell ref="A52:A57"/>
    <mergeCell ref="C52:M52"/>
    <mergeCell ref="C53:M53"/>
    <mergeCell ref="C54:M54"/>
    <mergeCell ref="C55:M55"/>
    <mergeCell ref="B44:B47"/>
    <mergeCell ref="B34:B43"/>
    <mergeCell ref="D36:E36"/>
    <mergeCell ref="A2:A14"/>
    <mergeCell ref="C2:M2"/>
    <mergeCell ref="C3:M3"/>
    <mergeCell ref="F4:G4"/>
    <mergeCell ref="C5:M5"/>
    <mergeCell ref="C6:M6"/>
    <mergeCell ref="C7:D7"/>
    <mergeCell ref="I7:M7"/>
    <mergeCell ref="B8:B10"/>
    <mergeCell ref="C9:D9"/>
    <mergeCell ref="F9:G9"/>
    <mergeCell ref="I9:J9"/>
    <mergeCell ref="C10:D10"/>
    <mergeCell ref="F10:G10"/>
    <mergeCell ref="I4:M4"/>
    <mergeCell ref="C13:M13"/>
    <mergeCell ref="C14:D14"/>
    <mergeCell ref="J29:L29"/>
    <mergeCell ref="F14:M14"/>
    <mergeCell ref="I10:J10"/>
    <mergeCell ref="C12:M12"/>
    <mergeCell ref="C11:M11"/>
    <mergeCell ref="F22:L22"/>
    <mergeCell ref="C15:M15"/>
    <mergeCell ref="C16:M16"/>
  </mergeCells>
  <dataValidations count="7">
    <dataValidation allowBlank="1" showInputMessage="1" showErrorMessage="1" prompt="Seleccione de la lista desplegable" sqref="B4 B7 H7" xr:uid="{00000000-0002-0000-3300-000000000000}"/>
    <dataValidation allowBlank="1" showInputMessage="1" showErrorMessage="1" prompt="Incluir una ficha por cada indicador, ya sea de producto o de resultado" sqref="A1" xr:uid="{00000000-0002-0000-3300-000001000000}"/>
    <dataValidation allowBlank="1" showInputMessage="1" showErrorMessage="1" prompt="Identifique el ODS a que le apunta el indicador de producto. Seleccione de la lista desplegable._x000a_" sqref="B14" xr:uid="{00000000-0002-0000-3300-000002000000}"/>
    <dataValidation allowBlank="1" showInputMessage="1" showErrorMessage="1" prompt="Identifique la meta ODS a que le apunta el indicador de producto. Seleccione de la lista desplegable." sqref="E14" xr:uid="{00000000-0002-0000-33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33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300-000005000000}"/>
    <dataValidation type="list" allowBlank="1" showInputMessage="1" showErrorMessage="1" sqref="I7:M7" xr:uid="{00000000-0002-0000-3300-000006000000}">
      <formula1>INDIRECT($C$7)</formula1>
    </dataValidation>
  </dataValidations>
  <hyperlinks>
    <hyperlink ref="C56" r:id="rId1" xr:uid="{00000000-0004-0000-3300-00000000000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57"/>
  <sheetViews>
    <sheetView topLeftCell="B44" zoomScale="85" zoomScaleNormal="85" workbookViewId="0">
      <selection activeCell="O55" sqref="O55"/>
    </sheetView>
  </sheetViews>
  <sheetFormatPr baseColWidth="10" defaultColWidth="11.42578125" defaultRowHeight="15"/>
  <cols>
    <col min="1" max="1" width="29.140625" customWidth="1"/>
    <col min="2" max="2" width="32.140625" customWidth="1"/>
  </cols>
  <sheetData>
    <row r="1" spans="1:14" ht="21" customHeight="1">
      <c r="A1" s="3426" t="s">
        <v>1445</v>
      </c>
      <c r="B1" s="3427"/>
      <c r="C1" s="3428"/>
      <c r="D1" s="3428"/>
      <c r="E1" s="3428"/>
      <c r="F1" s="3428"/>
      <c r="G1" s="3428"/>
      <c r="H1" s="3428"/>
      <c r="I1" s="3428"/>
      <c r="J1" s="3428"/>
      <c r="K1" s="3428"/>
      <c r="L1" s="3428"/>
      <c r="M1" s="3428"/>
      <c r="N1" s="598"/>
    </row>
    <row r="2" spans="1:14" ht="33.75" customHeight="1">
      <c r="A2" s="3063" t="s">
        <v>707</v>
      </c>
      <c r="B2" s="1032" t="s">
        <v>708</v>
      </c>
      <c r="C2" s="3126" t="s">
        <v>589</v>
      </c>
      <c r="D2" s="3033"/>
      <c r="E2" s="3033"/>
      <c r="F2" s="3033"/>
      <c r="G2" s="3033"/>
      <c r="H2" s="3033"/>
      <c r="I2" s="3033"/>
      <c r="J2" s="3033"/>
      <c r="K2" s="3033"/>
      <c r="L2" s="3033"/>
      <c r="M2" s="3034"/>
    </row>
    <row r="3" spans="1:14" ht="37.5" customHeight="1">
      <c r="A3" s="3063"/>
      <c r="B3" s="864" t="s">
        <v>880</v>
      </c>
      <c r="C3" s="3099" t="s">
        <v>1446</v>
      </c>
      <c r="D3" s="3037"/>
      <c r="E3" s="3037"/>
      <c r="F3" s="3037"/>
      <c r="G3" s="3037"/>
      <c r="H3" s="3417"/>
      <c r="I3" s="3037"/>
      <c r="J3" s="3037"/>
      <c r="K3" s="3037"/>
      <c r="L3" s="3037"/>
      <c r="M3" s="3038"/>
    </row>
    <row r="4" spans="1:14" ht="29.25" customHeight="1">
      <c r="A4" s="3063"/>
      <c r="B4" s="865" t="s">
        <v>226</v>
      </c>
      <c r="C4" s="859" t="s">
        <v>93</v>
      </c>
      <c r="D4" s="701" t="s">
        <v>461</v>
      </c>
      <c r="E4" s="415" t="s">
        <v>461</v>
      </c>
      <c r="F4" s="3418" t="s">
        <v>227</v>
      </c>
      <c r="G4" s="3418"/>
      <c r="H4" s="1017">
        <v>422</v>
      </c>
      <c r="I4" s="3037" t="s">
        <v>1447</v>
      </c>
      <c r="J4" s="3037"/>
      <c r="K4" s="3037"/>
      <c r="L4" s="3037"/>
      <c r="M4" s="3038"/>
    </row>
    <row r="5" spans="1:14" ht="15" customHeight="1">
      <c r="A5" s="3063"/>
      <c r="B5" s="865" t="s">
        <v>711</v>
      </c>
      <c r="C5" s="3099" t="s">
        <v>856</v>
      </c>
      <c r="D5" s="3037"/>
      <c r="E5" s="3037"/>
      <c r="F5" s="3037"/>
      <c r="G5" s="3037"/>
      <c r="H5" s="3419"/>
      <c r="I5" s="3037"/>
      <c r="J5" s="3037"/>
      <c r="K5" s="3037"/>
      <c r="L5" s="3037"/>
      <c r="M5" s="3038"/>
    </row>
    <row r="6" spans="1:14" ht="15" customHeight="1">
      <c r="A6" s="3063"/>
      <c r="B6" s="865" t="s">
        <v>712</v>
      </c>
      <c r="C6" s="3099" t="s">
        <v>857</v>
      </c>
      <c r="D6" s="3037"/>
      <c r="E6" s="3037"/>
      <c r="F6" s="3037"/>
      <c r="G6" s="3037"/>
      <c r="H6" s="3037"/>
      <c r="I6" s="3037"/>
      <c r="J6" s="3037"/>
      <c r="K6" s="3037"/>
      <c r="L6" s="3037"/>
      <c r="M6" s="3038"/>
    </row>
    <row r="7" spans="1:14" ht="15" customHeight="1">
      <c r="A7" s="3063"/>
      <c r="B7" s="865" t="s">
        <v>713</v>
      </c>
      <c r="C7" s="3099" t="s">
        <v>10</v>
      </c>
      <c r="D7" s="3037"/>
      <c r="E7" s="1016" t="s">
        <v>461</v>
      </c>
      <c r="F7" s="1016" t="s">
        <v>461</v>
      </c>
      <c r="G7" s="997" t="s">
        <v>461</v>
      </c>
      <c r="H7" s="855" t="s">
        <v>230</v>
      </c>
      <c r="I7" s="3037" t="s">
        <v>18</v>
      </c>
      <c r="J7" s="3037"/>
      <c r="K7" s="3037"/>
      <c r="L7" s="3037"/>
      <c r="M7" s="3038"/>
    </row>
    <row r="8" spans="1:14" ht="15.75">
      <c r="A8" s="3063"/>
      <c r="B8" s="3420" t="s">
        <v>714</v>
      </c>
      <c r="C8" s="860" t="s">
        <v>461</v>
      </c>
      <c r="D8" s="1016" t="s">
        <v>461</v>
      </c>
      <c r="E8" s="1033" t="s">
        <v>461</v>
      </c>
      <c r="F8" s="1033" t="s">
        <v>461</v>
      </c>
      <c r="G8" s="1033" t="s">
        <v>461</v>
      </c>
      <c r="H8" s="1033" t="s">
        <v>461</v>
      </c>
      <c r="I8" s="1016" t="s">
        <v>461</v>
      </c>
      <c r="J8" s="1016" t="s">
        <v>461</v>
      </c>
      <c r="K8" s="1016" t="s">
        <v>461</v>
      </c>
      <c r="L8" s="1016" t="s">
        <v>461</v>
      </c>
      <c r="M8" s="1037" t="s">
        <v>461</v>
      </c>
    </row>
    <row r="9" spans="1:14" ht="15" customHeight="1">
      <c r="A9" s="3063"/>
      <c r="B9" s="3420"/>
      <c r="C9" s="3421" t="s">
        <v>858</v>
      </c>
      <c r="D9" s="2865"/>
      <c r="E9" s="268" t="s">
        <v>461</v>
      </c>
      <c r="F9" s="2865" t="s">
        <v>461</v>
      </c>
      <c r="G9" s="2865"/>
      <c r="H9" s="268" t="s">
        <v>461</v>
      </c>
      <c r="I9" s="2865" t="s">
        <v>461</v>
      </c>
      <c r="J9" s="2865"/>
      <c r="K9" s="268" t="s">
        <v>461</v>
      </c>
      <c r="L9" s="1016" t="s">
        <v>461</v>
      </c>
      <c r="M9" s="1037" t="s">
        <v>461</v>
      </c>
    </row>
    <row r="10" spans="1:14" ht="15" customHeight="1">
      <c r="A10" s="3063"/>
      <c r="B10" s="3420"/>
      <c r="C10" s="3421" t="s">
        <v>716</v>
      </c>
      <c r="D10" s="2865"/>
      <c r="E10" s="975" t="s">
        <v>461</v>
      </c>
      <c r="F10" s="2865" t="s">
        <v>716</v>
      </c>
      <c r="G10" s="2865"/>
      <c r="H10" s="975" t="s">
        <v>461</v>
      </c>
      <c r="I10" s="2865" t="s">
        <v>716</v>
      </c>
      <c r="J10" s="2865"/>
      <c r="K10" s="975" t="s">
        <v>461</v>
      </c>
      <c r="L10" s="702" t="s">
        <v>461</v>
      </c>
      <c r="M10" s="788" t="s">
        <v>461</v>
      </c>
    </row>
    <row r="11" spans="1:14" ht="51" customHeight="1">
      <c r="A11" s="3063"/>
      <c r="B11" s="865" t="s">
        <v>717</v>
      </c>
      <c r="C11" s="3099" t="s">
        <v>1448</v>
      </c>
      <c r="D11" s="3037"/>
      <c r="E11" s="3037"/>
      <c r="F11" s="3037"/>
      <c r="G11" s="3037"/>
      <c r="H11" s="3037"/>
      <c r="I11" s="3037"/>
      <c r="J11" s="3037"/>
      <c r="K11" s="3037"/>
      <c r="L11" s="3037"/>
      <c r="M11" s="3038"/>
    </row>
    <row r="12" spans="1:14" ht="337.5" customHeight="1">
      <c r="A12" s="3063"/>
      <c r="B12" s="865" t="s">
        <v>887</v>
      </c>
      <c r="C12" s="3099" t="s">
        <v>1449</v>
      </c>
      <c r="D12" s="3037"/>
      <c r="E12" s="3037"/>
      <c r="F12" s="3037"/>
      <c r="G12" s="3037"/>
      <c r="H12" s="3037"/>
      <c r="I12" s="3037"/>
      <c r="J12" s="3037"/>
      <c r="K12" s="3037"/>
      <c r="L12" s="3037"/>
      <c r="M12" s="3038"/>
    </row>
    <row r="13" spans="1:14" ht="47.25" customHeight="1">
      <c r="A13" s="3063"/>
      <c r="B13" s="865" t="s">
        <v>889</v>
      </c>
      <c r="C13" s="3099" t="s">
        <v>585</v>
      </c>
      <c r="D13" s="3037"/>
      <c r="E13" s="3037"/>
      <c r="F13" s="3037"/>
      <c r="G13" s="3037"/>
      <c r="H13" s="3037"/>
      <c r="I13" s="3037"/>
      <c r="J13" s="3037"/>
      <c r="K13" s="3037"/>
      <c r="L13" s="3037"/>
      <c r="M13" s="3038"/>
    </row>
    <row r="14" spans="1:14" ht="76.5" customHeight="1">
      <c r="A14" s="3063"/>
      <c r="B14" s="1034" t="s">
        <v>890</v>
      </c>
      <c r="C14" s="3099" t="s">
        <v>57</v>
      </c>
      <c r="D14" s="3037"/>
      <c r="E14" s="244" t="s">
        <v>108</v>
      </c>
      <c r="F14" s="2848" t="s">
        <v>1450</v>
      </c>
      <c r="G14" s="2848"/>
      <c r="H14" s="2848"/>
      <c r="I14" s="2848"/>
      <c r="J14" s="2848"/>
      <c r="K14" s="2848"/>
      <c r="L14" s="2848"/>
      <c r="M14" s="2849"/>
    </row>
    <row r="15" spans="1:14" ht="20.25" customHeight="1">
      <c r="A15" s="3062" t="s">
        <v>719</v>
      </c>
      <c r="B15" s="866" t="s">
        <v>217</v>
      </c>
      <c r="C15" s="3099" t="s">
        <v>591</v>
      </c>
      <c r="D15" s="3037"/>
      <c r="E15" s="3037"/>
      <c r="F15" s="3037"/>
      <c r="G15" s="3037"/>
      <c r="H15" s="3037"/>
      <c r="I15" s="3037"/>
      <c r="J15" s="3037"/>
      <c r="K15" s="3037"/>
      <c r="L15" s="3037"/>
      <c r="M15" s="3038"/>
    </row>
    <row r="16" spans="1:14" ht="18" customHeight="1">
      <c r="A16" s="3063"/>
      <c r="B16" s="867" t="s">
        <v>892</v>
      </c>
      <c r="C16" s="3099" t="s">
        <v>590</v>
      </c>
      <c r="D16" s="3037"/>
      <c r="E16" s="3037"/>
      <c r="F16" s="3037"/>
      <c r="G16" s="3037"/>
      <c r="H16" s="3037"/>
      <c r="I16" s="3037"/>
      <c r="J16" s="3037"/>
      <c r="K16" s="3037"/>
      <c r="L16" s="3037"/>
      <c r="M16" s="3038"/>
    </row>
    <row r="17" spans="1:13" ht="15.75">
      <c r="A17" s="3063"/>
      <c r="B17" s="3415" t="s">
        <v>720</v>
      </c>
      <c r="C17" s="860" t="s">
        <v>461</v>
      </c>
      <c r="D17" s="1016" t="s">
        <v>461</v>
      </c>
      <c r="E17" s="1016" t="s">
        <v>461</v>
      </c>
      <c r="F17" s="1016"/>
      <c r="G17" s="1016" t="s">
        <v>461</v>
      </c>
      <c r="H17" s="1016" t="s">
        <v>461</v>
      </c>
      <c r="I17" s="1016" t="s">
        <v>461</v>
      </c>
      <c r="J17" s="1016" t="s">
        <v>461</v>
      </c>
      <c r="K17" s="1016" t="s">
        <v>461</v>
      </c>
      <c r="L17" s="1016" t="s">
        <v>461</v>
      </c>
      <c r="M17" s="1037" t="s">
        <v>461</v>
      </c>
    </row>
    <row r="18" spans="1:13" ht="15.75">
      <c r="A18" s="3063"/>
      <c r="B18" s="3415"/>
      <c r="C18" s="860" t="s">
        <v>461</v>
      </c>
      <c r="D18" s="702" t="s">
        <v>461</v>
      </c>
      <c r="E18" s="1016" t="s">
        <v>461</v>
      </c>
      <c r="F18" s="702"/>
      <c r="G18" s="1016" t="s">
        <v>461</v>
      </c>
      <c r="H18" s="702" t="s">
        <v>461</v>
      </c>
      <c r="I18" s="1016" t="s">
        <v>461</v>
      </c>
      <c r="J18" s="702" t="s">
        <v>461</v>
      </c>
      <c r="K18" s="1016" t="s">
        <v>461</v>
      </c>
      <c r="L18" s="1016" t="s">
        <v>461</v>
      </c>
      <c r="M18" s="1037" t="s">
        <v>461</v>
      </c>
    </row>
    <row r="19" spans="1:13" ht="15.75">
      <c r="A19" s="3063"/>
      <c r="B19" s="3415"/>
      <c r="C19" s="860" t="s">
        <v>721</v>
      </c>
      <c r="D19" s="786" t="s">
        <v>461</v>
      </c>
      <c r="E19" s="1016" t="s">
        <v>722</v>
      </c>
      <c r="F19" s="786"/>
      <c r="G19" s="1016" t="s">
        <v>723</v>
      </c>
      <c r="H19" s="786" t="s">
        <v>461</v>
      </c>
      <c r="I19" s="1016" t="s">
        <v>724</v>
      </c>
      <c r="J19" s="786" t="s">
        <v>730</v>
      </c>
      <c r="K19" s="1016" t="s">
        <v>461</v>
      </c>
      <c r="L19" s="1016" t="s">
        <v>461</v>
      </c>
      <c r="M19" s="1037" t="s">
        <v>461</v>
      </c>
    </row>
    <row r="20" spans="1:13" ht="15.75">
      <c r="A20" s="3063"/>
      <c r="B20" s="3415"/>
      <c r="C20" s="860" t="s">
        <v>725</v>
      </c>
      <c r="D20" s="786" t="s">
        <v>461</v>
      </c>
      <c r="E20" s="1016" t="s">
        <v>726</v>
      </c>
      <c r="F20" s="786"/>
      <c r="G20" s="1016" t="s">
        <v>727</v>
      </c>
      <c r="H20" s="786" t="s">
        <v>461</v>
      </c>
      <c r="I20" s="1016" t="s">
        <v>461</v>
      </c>
      <c r="J20" s="1016" t="s">
        <v>461</v>
      </c>
      <c r="K20" s="1016" t="s">
        <v>461</v>
      </c>
      <c r="L20" s="1016" t="s">
        <v>461</v>
      </c>
      <c r="M20" s="1037" t="s">
        <v>461</v>
      </c>
    </row>
    <row r="21" spans="1:13" ht="15.75">
      <c r="A21" s="3063"/>
      <c r="B21" s="3415"/>
      <c r="C21" s="860" t="s">
        <v>728</v>
      </c>
      <c r="D21" s="786" t="s">
        <v>461</v>
      </c>
      <c r="E21" s="1016" t="s">
        <v>729</v>
      </c>
      <c r="F21" s="786"/>
      <c r="G21" s="1016" t="s">
        <v>461</v>
      </c>
      <c r="H21" s="1016" t="s">
        <v>461</v>
      </c>
      <c r="I21" s="1016" t="s">
        <v>461</v>
      </c>
      <c r="J21" s="1016" t="s">
        <v>461</v>
      </c>
      <c r="K21" s="1016" t="s">
        <v>461</v>
      </c>
      <c r="L21" s="1016" t="s">
        <v>461</v>
      </c>
      <c r="M21" s="1037" t="s">
        <v>461</v>
      </c>
    </row>
    <row r="22" spans="1:13" ht="15.75">
      <c r="A22" s="3063"/>
      <c r="B22" s="3415"/>
      <c r="C22" s="860" t="s">
        <v>105</v>
      </c>
      <c r="D22" s="786"/>
      <c r="E22" s="1016" t="s">
        <v>731</v>
      </c>
      <c r="F22" s="702"/>
      <c r="G22" s="702" t="s">
        <v>461</v>
      </c>
      <c r="H22" s="702" t="s">
        <v>461</v>
      </c>
      <c r="I22" s="702" t="s">
        <v>461</v>
      </c>
      <c r="J22" s="702" t="s">
        <v>461</v>
      </c>
      <c r="K22" s="702" t="s">
        <v>461</v>
      </c>
      <c r="L22" s="702" t="s">
        <v>461</v>
      </c>
      <c r="M22" s="788" t="s">
        <v>461</v>
      </c>
    </row>
    <row r="23" spans="1:13" ht="15.75">
      <c r="A23" s="3063"/>
      <c r="B23" s="3415"/>
      <c r="C23" s="859" t="s">
        <v>461</v>
      </c>
      <c r="D23" s="702" t="s">
        <v>461</v>
      </c>
      <c r="E23" s="702" t="s">
        <v>461</v>
      </c>
      <c r="F23" s="702" t="s">
        <v>461</v>
      </c>
      <c r="G23" s="702" t="s">
        <v>461</v>
      </c>
      <c r="H23" s="702" t="s">
        <v>461</v>
      </c>
      <c r="I23" s="702" t="s">
        <v>461</v>
      </c>
      <c r="J23" s="702" t="s">
        <v>461</v>
      </c>
      <c r="K23" s="702" t="s">
        <v>461</v>
      </c>
      <c r="L23" s="702" t="s">
        <v>461</v>
      </c>
      <c r="M23" s="788" t="s">
        <v>461</v>
      </c>
    </row>
    <row r="24" spans="1:13" ht="15.75">
      <c r="A24" s="3063"/>
      <c r="B24" s="3415" t="s">
        <v>733</v>
      </c>
      <c r="C24" s="860" t="s">
        <v>461</v>
      </c>
      <c r="D24" s="1016" t="s">
        <v>461</v>
      </c>
      <c r="E24" s="1016" t="s">
        <v>461</v>
      </c>
      <c r="F24" s="1016" t="s">
        <v>461</v>
      </c>
      <c r="G24" s="1016" t="s">
        <v>461</v>
      </c>
      <c r="H24" s="1016" t="s">
        <v>461</v>
      </c>
      <c r="I24" s="1016" t="s">
        <v>461</v>
      </c>
      <c r="J24" s="1016" t="s">
        <v>461</v>
      </c>
      <c r="K24" s="1016" t="s">
        <v>461</v>
      </c>
      <c r="L24" s="1016" t="s">
        <v>461</v>
      </c>
      <c r="M24" s="1037" t="s">
        <v>461</v>
      </c>
    </row>
    <row r="25" spans="1:13" ht="15.75">
      <c r="A25" s="3063"/>
      <c r="B25" s="3415"/>
      <c r="C25" s="860" t="s">
        <v>734</v>
      </c>
      <c r="D25" s="431" t="s">
        <v>461</v>
      </c>
      <c r="E25" s="1016" t="s">
        <v>461</v>
      </c>
      <c r="F25" s="1016" t="s">
        <v>735</v>
      </c>
      <c r="G25" s="431" t="s">
        <v>461</v>
      </c>
      <c r="H25" s="1016" t="s">
        <v>461</v>
      </c>
      <c r="I25" s="1016" t="s">
        <v>736</v>
      </c>
      <c r="J25" s="431" t="s">
        <v>461</v>
      </c>
      <c r="K25" s="1016" t="s">
        <v>461</v>
      </c>
      <c r="L25" s="1016" t="s">
        <v>461</v>
      </c>
      <c r="M25" s="1037" t="s">
        <v>461</v>
      </c>
    </row>
    <row r="26" spans="1:13" ht="15.75">
      <c r="A26" s="3063"/>
      <c r="B26" s="3415"/>
      <c r="C26" s="860" t="s">
        <v>737</v>
      </c>
      <c r="D26" s="786" t="s">
        <v>461</v>
      </c>
      <c r="E26" s="1016" t="s">
        <v>461</v>
      </c>
      <c r="F26" s="1016" t="s">
        <v>738</v>
      </c>
      <c r="G26" s="786" t="s">
        <v>730</v>
      </c>
      <c r="H26" s="1016" t="s">
        <v>461</v>
      </c>
      <c r="I26" s="1016" t="s">
        <v>461</v>
      </c>
      <c r="J26" s="1016" t="s">
        <v>461</v>
      </c>
      <c r="K26" s="1016" t="s">
        <v>461</v>
      </c>
      <c r="L26" s="1016" t="s">
        <v>461</v>
      </c>
      <c r="M26" s="1037" t="s">
        <v>461</v>
      </c>
    </row>
    <row r="27" spans="1:13" ht="15.75">
      <c r="A27" s="3063"/>
      <c r="B27" s="3415"/>
      <c r="C27" s="859" t="s">
        <v>461</v>
      </c>
      <c r="D27" s="702" t="s">
        <v>461</v>
      </c>
      <c r="E27" s="702" t="s">
        <v>461</v>
      </c>
      <c r="F27" s="702" t="s">
        <v>461</v>
      </c>
      <c r="G27" s="702" t="s">
        <v>461</v>
      </c>
      <c r="H27" s="702" t="s">
        <v>461</v>
      </c>
      <c r="I27" s="702" t="s">
        <v>461</v>
      </c>
      <c r="J27" s="702" t="s">
        <v>461</v>
      </c>
      <c r="K27" s="702" t="s">
        <v>461</v>
      </c>
      <c r="L27" s="702" t="s">
        <v>461</v>
      </c>
      <c r="M27" s="788" t="s">
        <v>461</v>
      </c>
    </row>
    <row r="28" spans="1:13" ht="15.75">
      <c r="A28" s="3063"/>
      <c r="B28" s="1034" t="s">
        <v>739</v>
      </c>
      <c r="C28" s="860" t="s">
        <v>461</v>
      </c>
      <c r="D28" s="1016" t="s">
        <v>461</v>
      </c>
      <c r="E28" s="1016" t="s">
        <v>461</v>
      </c>
      <c r="F28" s="1016" t="s">
        <v>461</v>
      </c>
      <c r="G28" s="1016" t="s">
        <v>461</v>
      </c>
      <c r="H28" s="1016" t="s">
        <v>461</v>
      </c>
      <c r="I28" s="1016" t="s">
        <v>461</v>
      </c>
      <c r="J28" s="1016" t="s">
        <v>461</v>
      </c>
      <c r="K28" s="1016" t="s">
        <v>461</v>
      </c>
      <c r="L28" s="1016" t="s">
        <v>461</v>
      </c>
      <c r="M28" s="1037" t="s">
        <v>461</v>
      </c>
    </row>
    <row r="29" spans="1:13" ht="15" customHeight="1">
      <c r="A29" s="3063"/>
      <c r="B29" s="1034" t="s">
        <v>461</v>
      </c>
      <c r="C29" s="861" t="s">
        <v>740</v>
      </c>
      <c r="D29" s="856" t="s">
        <v>259</v>
      </c>
      <c r="E29" s="1016" t="s">
        <v>461</v>
      </c>
      <c r="F29" s="1016" t="s">
        <v>741</v>
      </c>
      <c r="G29" s="431" t="s">
        <v>259</v>
      </c>
      <c r="H29" s="1016" t="s">
        <v>461</v>
      </c>
      <c r="I29" s="1016" t="s">
        <v>742</v>
      </c>
      <c r="J29" s="3039" t="s">
        <v>259</v>
      </c>
      <c r="K29" s="3037"/>
      <c r="L29" s="3037"/>
      <c r="M29" s="1037" t="s">
        <v>461</v>
      </c>
    </row>
    <row r="30" spans="1:13" ht="15.75">
      <c r="A30" s="3063"/>
      <c r="B30" s="865" t="s">
        <v>461</v>
      </c>
      <c r="C30" s="859" t="s">
        <v>461</v>
      </c>
      <c r="D30" s="702" t="s">
        <v>461</v>
      </c>
      <c r="E30" s="702" t="s">
        <v>461</v>
      </c>
      <c r="F30" s="702" t="s">
        <v>461</v>
      </c>
      <c r="G30" s="702" t="s">
        <v>461</v>
      </c>
      <c r="H30" s="702" t="s">
        <v>461</v>
      </c>
      <c r="I30" s="702" t="s">
        <v>461</v>
      </c>
      <c r="J30" s="702" t="s">
        <v>461</v>
      </c>
      <c r="K30" s="702" t="s">
        <v>461</v>
      </c>
      <c r="L30" s="702" t="s">
        <v>461</v>
      </c>
      <c r="M30" s="788" t="s">
        <v>461</v>
      </c>
    </row>
    <row r="31" spans="1:13" ht="15.75">
      <c r="A31" s="3063"/>
      <c r="B31" s="3415" t="s">
        <v>744</v>
      </c>
      <c r="C31" s="862" t="s">
        <v>461</v>
      </c>
      <c r="D31" s="857" t="s">
        <v>461</v>
      </c>
      <c r="E31" s="857" t="s">
        <v>461</v>
      </c>
      <c r="F31" s="857" t="s">
        <v>461</v>
      </c>
      <c r="G31" s="857" t="s">
        <v>461</v>
      </c>
      <c r="H31" s="857" t="s">
        <v>461</v>
      </c>
      <c r="I31" s="857" t="s">
        <v>461</v>
      </c>
      <c r="J31" s="857" t="s">
        <v>461</v>
      </c>
      <c r="K31" s="857" t="s">
        <v>461</v>
      </c>
      <c r="L31" s="1016" t="s">
        <v>461</v>
      </c>
      <c r="M31" s="1037" t="s">
        <v>461</v>
      </c>
    </row>
    <row r="32" spans="1:13" ht="15.75">
      <c r="A32" s="3063"/>
      <c r="B32" s="3415"/>
      <c r="C32" s="860" t="s">
        <v>745</v>
      </c>
      <c r="D32" s="782">
        <v>2021</v>
      </c>
      <c r="E32" s="857" t="s">
        <v>461</v>
      </c>
      <c r="F32" s="1016" t="s">
        <v>746</v>
      </c>
      <c r="G32" s="782">
        <v>2025</v>
      </c>
      <c r="H32" s="857" t="s">
        <v>461</v>
      </c>
      <c r="I32" s="1016" t="s">
        <v>461</v>
      </c>
      <c r="J32" s="857" t="s">
        <v>461</v>
      </c>
      <c r="K32" s="857" t="s">
        <v>461</v>
      </c>
      <c r="L32" s="1016" t="s">
        <v>461</v>
      </c>
      <c r="M32" s="1037" t="s">
        <v>461</v>
      </c>
    </row>
    <row r="33" spans="1:13" ht="15.75">
      <c r="A33" s="3063"/>
      <c r="B33" s="3415"/>
      <c r="C33" s="859" t="s">
        <v>461</v>
      </c>
      <c r="D33" s="702" t="s">
        <v>461</v>
      </c>
      <c r="E33" s="858" t="s">
        <v>461</v>
      </c>
      <c r="F33" s="702" t="s">
        <v>461</v>
      </c>
      <c r="G33" s="858" t="s">
        <v>461</v>
      </c>
      <c r="H33" s="858" t="s">
        <v>461</v>
      </c>
      <c r="I33" s="702" t="s">
        <v>461</v>
      </c>
      <c r="J33" s="858" t="s">
        <v>461</v>
      </c>
      <c r="K33" s="858" t="s">
        <v>461</v>
      </c>
      <c r="L33" s="702" t="s">
        <v>461</v>
      </c>
      <c r="M33" s="788" t="s">
        <v>461</v>
      </c>
    </row>
    <row r="34" spans="1:13" ht="15.75">
      <c r="A34" s="3063"/>
      <c r="B34" s="3415" t="s">
        <v>748</v>
      </c>
      <c r="C34" s="860" t="s">
        <v>461</v>
      </c>
      <c r="D34" s="1016" t="s">
        <v>461</v>
      </c>
      <c r="E34" s="1016" t="s">
        <v>461</v>
      </c>
      <c r="F34" s="1016" t="s">
        <v>461</v>
      </c>
      <c r="G34" s="1016" t="s">
        <v>461</v>
      </c>
      <c r="H34" s="1016" t="s">
        <v>461</v>
      </c>
      <c r="I34" s="1016" t="s">
        <v>461</v>
      </c>
      <c r="J34" s="1016" t="s">
        <v>461</v>
      </c>
      <c r="K34" s="1016" t="s">
        <v>461</v>
      </c>
      <c r="L34" s="1016" t="s">
        <v>461</v>
      </c>
      <c r="M34" s="1037" t="s">
        <v>461</v>
      </c>
    </row>
    <row r="35" spans="1:13" ht="15.75">
      <c r="A35" s="3063"/>
      <c r="B35" s="3415"/>
      <c r="C35" s="860" t="s">
        <v>461</v>
      </c>
      <c r="D35" s="1016" t="s">
        <v>749</v>
      </c>
      <c r="E35" s="1016" t="s">
        <v>461</v>
      </c>
      <c r="F35" s="1016" t="s">
        <v>750</v>
      </c>
      <c r="G35" s="1016" t="s">
        <v>461</v>
      </c>
      <c r="H35" s="1016" t="s">
        <v>751</v>
      </c>
      <c r="I35" s="1016" t="s">
        <v>461</v>
      </c>
      <c r="J35" s="1016" t="s">
        <v>752</v>
      </c>
      <c r="K35" s="1016" t="s">
        <v>461</v>
      </c>
      <c r="L35" s="1016" t="s">
        <v>753</v>
      </c>
      <c r="M35" s="1037" t="s">
        <v>461</v>
      </c>
    </row>
    <row r="36" spans="1:13" ht="15.75">
      <c r="A36" s="3063"/>
      <c r="B36" s="3415"/>
      <c r="C36" s="860" t="s">
        <v>461</v>
      </c>
      <c r="D36" s="999">
        <v>6000</v>
      </c>
      <c r="E36" s="798" t="s">
        <v>461</v>
      </c>
      <c r="F36" s="977">
        <v>7500</v>
      </c>
      <c r="G36" s="798" t="s">
        <v>461</v>
      </c>
      <c r="H36" s="977">
        <v>9000</v>
      </c>
      <c r="I36" s="798" t="s">
        <v>461</v>
      </c>
      <c r="J36" s="977">
        <v>10500</v>
      </c>
      <c r="K36" s="798" t="s">
        <v>461</v>
      </c>
      <c r="L36" s="977">
        <v>12000</v>
      </c>
      <c r="M36" s="989" t="s">
        <v>461</v>
      </c>
    </row>
    <row r="37" spans="1:13" ht="15.75">
      <c r="A37" s="3063"/>
      <c r="B37" s="3415"/>
      <c r="C37" s="860" t="s">
        <v>461</v>
      </c>
      <c r="D37" s="702" t="s">
        <v>806</v>
      </c>
      <c r="E37" s="702" t="s">
        <v>461</v>
      </c>
      <c r="F37" s="702" t="s">
        <v>754</v>
      </c>
      <c r="G37" s="702" t="s">
        <v>461</v>
      </c>
      <c r="H37" s="1016" t="s">
        <v>461</v>
      </c>
      <c r="I37" s="1016" t="s">
        <v>461</v>
      </c>
      <c r="J37" s="1016" t="s">
        <v>461</v>
      </c>
      <c r="K37" s="1016" t="s">
        <v>461</v>
      </c>
      <c r="L37" s="1016" t="s">
        <v>461</v>
      </c>
      <c r="M37" s="1037" t="s">
        <v>461</v>
      </c>
    </row>
    <row r="38" spans="1:13" ht="15" customHeight="1">
      <c r="A38" s="3063"/>
      <c r="B38" s="3415"/>
      <c r="C38" s="860" t="s">
        <v>461</v>
      </c>
      <c r="D38" s="701">
        <v>2025</v>
      </c>
      <c r="E38" s="703" t="s">
        <v>461</v>
      </c>
      <c r="F38" s="3037">
        <v>45000</v>
      </c>
      <c r="G38" s="3037"/>
      <c r="H38" s="3050" t="s">
        <v>461</v>
      </c>
      <c r="I38" s="3050"/>
      <c r="J38" s="1016" t="s">
        <v>461</v>
      </c>
      <c r="K38" s="1016" t="s">
        <v>461</v>
      </c>
      <c r="L38" s="1016" t="s">
        <v>461</v>
      </c>
      <c r="M38" s="1037" t="s">
        <v>461</v>
      </c>
    </row>
    <row r="39" spans="1:13" ht="15.75">
      <c r="A39" s="3063"/>
      <c r="B39" s="3415"/>
      <c r="C39" s="859" t="s">
        <v>461</v>
      </c>
      <c r="D39" s="702" t="s">
        <v>461</v>
      </c>
      <c r="E39" s="702" t="s">
        <v>461</v>
      </c>
      <c r="F39" s="702" t="s">
        <v>461</v>
      </c>
      <c r="G39" s="702" t="s">
        <v>461</v>
      </c>
      <c r="H39" s="702" t="s">
        <v>461</v>
      </c>
      <c r="I39" s="702" t="s">
        <v>461</v>
      </c>
      <c r="J39" s="702" t="s">
        <v>461</v>
      </c>
      <c r="K39" s="702" t="s">
        <v>461</v>
      </c>
      <c r="L39" s="702" t="s">
        <v>461</v>
      </c>
      <c r="M39" s="788" t="s">
        <v>461</v>
      </c>
    </row>
    <row r="40" spans="1:13" ht="15.75">
      <c r="A40" s="3063"/>
      <c r="B40" s="3414" t="s">
        <v>755</v>
      </c>
      <c r="C40" s="860" t="s">
        <v>461</v>
      </c>
      <c r="D40" s="1016" t="s">
        <v>461</v>
      </c>
      <c r="E40" s="1016" t="s">
        <v>461</v>
      </c>
      <c r="F40" s="1016" t="s">
        <v>461</v>
      </c>
      <c r="G40" s="1016" t="s">
        <v>461</v>
      </c>
      <c r="H40" s="1016" t="s">
        <v>461</v>
      </c>
      <c r="I40" s="1016" t="s">
        <v>461</v>
      </c>
      <c r="J40" s="1016" t="s">
        <v>461</v>
      </c>
      <c r="K40" s="1016" t="s">
        <v>461</v>
      </c>
      <c r="L40" s="1016" t="s">
        <v>461</v>
      </c>
      <c r="M40" s="1037" t="s">
        <v>461</v>
      </c>
    </row>
    <row r="41" spans="1:13" ht="15" customHeight="1">
      <c r="A41" s="3063"/>
      <c r="B41" s="3415"/>
      <c r="C41" s="860" t="s">
        <v>461</v>
      </c>
      <c r="D41" s="1016" t="s">
        <v>93</v>
      </c>
      <c r="E41" s="702" t="s">
        <v>95</v>
      </c>
      <c r="F41" s="3050" t="s">
        <v>756</v>
      </c>
      <c r="G41" s="3416" t="s">
        <v>103</v>
      </c>
      <c r="H41" s="3416"/>
      <c r="I41" s="3416"/>
      <c r="J41" s="3416"/>
      <c r="K41" s="1016" t="s">
        <v>757</v>
      </c>
      <c r="L41" s="3416" t="s">
        <v>807</v>
      </c>
      <c r="M41" s="3422"/>
    </row>
    <row r="42" spans="1:13" ht="15.75">
      <c r="A42" s="3063"/>
      <c r="B42" s="3415"/>
      <c r="C42" s="860" t="s">
        <v>461</v>
      </c>
      <c r="D42" s="431" t="s">
        <v>730</v>
      </c>
      <c r="E42" s="703" t="s">
        <v>461</v>
      </c>
      <c r="F42" s="3050"/>
      <c r="G42" s="3416"/>
      <c r="H42" s="3416"/>
      <c r="I42" s="3416"/>
      <c r="J42" s="3416"/>
      <c r="K42" s="1016" t="s">
        <v>461</v>
      </c>
      <c r="L42" s="3416"/>
      <c r="M42" s="3422"/>
    </row>
    <row r="43" spans="1:13" ht="15.75">
      <c r="A43" s="3063"/>
      <c r="B43" s="3415"/>
      <c r="C43" s="859" t="s">
        <v>461</v>
      </c>
      <c r="D43" s="702" t="s">
        <v>461</v>
      </c>
      <c r="E43" s="702" t="s">
        <v>461</v>
      </c>
      <c r="F43" s="702" t="s">
        <v>461</v>
      </c>
      <c r="G43" s="702" t="s">
        <v>461</v>
      </c>
      <c r="H43" s="702" t="s">
        <v>461</v>
      </c>
      <c r="I43" s="702" t="s">
        <v>461</v>
      </c>
      <c r="J43" s="702" t="s">
        <v>461</v>
      </c>
      <c r="K43" s="702" t="s">
        <v>461</v>
      </c>
      <c r="L43" s="1016" t="s">
        <v>461</v>
      </c>
      <c r="M43" s="1037" t="s">
        <v>461</v>
      </c>
    </row>
    <row r="44" spans="1:13" ht="246.75" customHeight="1">
      <c r="A44" s="3063"/>
      <c r="B44" s="865" t="s">
        <v>758</v>
      </c>
      <c r="C44" s="3099" t="s">
        <v>1451</v>
      </c>
      <c r="D44" s="3037"/>
      <c r="E44" s="3037"/>
      <c r="F44" s="3037"/>
      <c r="G44" s="3037"/>
      <c r="H44" s="3037"/>
      <c r="I44" s="3037"/>
      <c r="J44" s="3037"/>
      <c r="K44" s="3037"/>
      <c r="L44" s="3037"/>
      <c r="M44" s="3038"/>
    </row>
    <row r="45" spans="1:13" ht="15" customHeight="1">
      <c r="A45" s="3063"/>
      <c r="B45" s="867" t="s">
        <v>760</v>
      </c>
      <c r="C45" s="3099" t="s">
        <v>1452</v>
      </c>
      <c r="D45" s="3037"/>
      <c r="E45" s="3037"/>
      <c r="F45" s="3037"/>
      <c r="G45" s="3037"/>
      <c r="H45" s="3037"/>
      <c r="I45" s="3037"/>
      <c r="J45" s="3037"/>
      <c r="K45" s="3037"/>
      <c r="L45" s="3037"/>
      <c r="M45" s="3038"/>
    </row>
    <row r="46" spans="1:13" ht="15.75">
      <c r="A46" s="3063"/>
      <c r="B46" s="867" t="s">
        <v>762</v>
      </c>
      <c r="C46" s="760">
        <v>10</v>
      </c>
      <c r="D46" s="702" t="s">
        <v>461</v>
      </c>
      <c r="E46" s="702" t="s">
        <v>461</v>
      </c>
      <c r="F46" s="702" t="s">
        <v>461</v>
      </c>
      <c r="G46" s="702" t="s">
        <v>461</v>
      </c>
      <c r="H46" s="702" t="s">
        <v>461</v>
      </c>
      <c r="I46" s="702" t="s">
        <v>461</v>
      </c>
      <c r="J46" s="702" t="s">
        <v>461</v>
      </c>
      <c r="K46" s="702" t="s">
        <v>461</v>
      </c>
      <c r="L46" s="702" t="s">
        <v>461</v>
      </c>
      <c r="M46" s="788" t="s">
        <v>461</v>
      </c>
    </row>
    <row r="47" spans="1:13" ht="15.75">
      <c r="A47" s="3063"/>
      <c r="B47" s="867" t="s">
        <v>764</v>
      </c>
      <c r="C47" s="863">
        <v>44476</v>
      </c>
      <c r="D47" s="702" t="s">
        <v>461</v>
      </c>
      <c r="E47" s="702" t="s">
        <v>461</v>
      </c>
      <c r="F47" s="702" t="s">
        <v>461</v>
      </c>
      <c r="G47" s="702" t="s">
        <v>461</v>
      </c>
      <c r="H47" s="702" t="s">
        <v>461</v>
      </c>
      <c r="I47" s="702" t="s">
        <v>461</v>
      </c>
      <c r="J47" s="702" t="s">
        <v>461</v>
      </c>
      <c r="K47" s="702" t="s">
        <v>461</v>
      </c>
      <c r="L47" s="702" t="s">
        <v>461</v>
      </c>
      <c r="M47" s="788" t="s">
        <v>461</v>
      </c>
    </row>
    <row r="48" spans="1:13" ht="15" customHeight="1">
      <c r="A48" s="3062" t="s">
        <v>765</v>
      </c>
      <c r="B48" s="868" t="s">
        <v>766</v>
      </c>
      <c r="C48" s="3099" t="s">
        <v>594</v>
      </c>
      <c r="D48" s="3037"/>
      <c r="E48" s="3037"/>
      <c r="F48" s="3037"/>
      <c r="G48" s="3037"/>
      <c r="H48" s="3037"/>
      <c r="I48" s="3037"/>
      <c r="J48" s="3037"/>
      <c r="K48" s="3037"/>
      <c r="L48" s="3037"/>
      <c r="M48" s="3038"/>
    </row>
    <row r="49" spans="1:13" ht="15" customHeight="1">
      <c r="A49" s="3063"/>
      <c r="B49" s="868" t="s">
        <v>767</v>
      </c>
      <c r="C49" s="3099" t="s">
        <v>1453</v>
      </c>
      <c r="D49" s="3037"/>
      <c r="E49" s="3037"/>
      <c r="F49" s="3037"/>
      <c r="G49" s="3037"/>
      <c r="H49" s="3037"/>
      <c r="I49" s="3037"/>
      <c r="J49" s="3037"/>
      <c r="K49" s="3037"/>
      <c r="L49" s="3037"/>
      <c r="M49" s="3038"/>
    </row>
    <row r="50" spans="1:13" ht="15" customHeight="1">
      <c r="A50" s="3063"/>
      <c r="B50" s="868" t="s">
        <v>769</v>
      </c>
      <c r="C50" s="3099" t="s">
        <v>18</v>
      </c>
      <c r="D50" s="3037"/>
      <c r="E50" s="3037"/>
      <c r="F50" s="3037"/>
      <c r="G50" s="3037"/>
      <c r="H50" s="3037"/>
      <c r="I50" s="3037"/>
      <c r="J50" s="3037"/>
      <c r="K50" s="3037"/>
      <c r="L50" s="3037"/>
      <c r="M50" s="3038"/>
    </row>
    <row r="51" spans="1:13" ht="15" customHeight="1">
      <c r="A51" s="3063"/>
      <c r="B51" s="868" t="s">
        <v>770</v>
      </c>
      <c r="C51" s="3099" t="s">
        <v>1454</v>
      </c>
      <c r="D51" s="3037"/>
      <c r="E51" s="3037"/>
      <c r="F51" s="3037"/>
      <c r="G51" s="3037"/>
      <c r="H51" s="3037"/>
      <c r="I51" s="3037"/>
      <c r="J51" s="3037"/>
      <c r="K51" s="3037"/>
      <c r="L51" s="3037"/>
      <c r="M51" s="3038"/>
    </row>
    <row r="52" spans="1:13" ht="15" customHeight="1">
      <c r="A52" s="3063"/>
      <c r="B52" s="868" t="s">
        <v>771</v>
      </c>
      <c r="C52" s="3423" t="s">
        <v>1455</v>
      </c>
      <c r="D52" s="3424"/>
      <c r="E52" s="3424"/>
      <c r="F52" s="3424"/>
      <c r="G52" s="3424"/>
      <c r="H52" s="3424"/>
      <c r="I52" s="3424"/>
      <c r="J52" s="3424"/>
      <c r="K52" s="3424"/>
      <c r="L52" s="3424"/>
      <c r="M52" s="3425"/>
    </row>
    <row r="53" spans="1:13" ht="15" customHeight="1">
      <c r="A53" s="3063"/>
      <c r="B53" s="868" t="s">
        <v>773</v>
      </c>
      <c r="C53" s="3099" t="s">
        <v>1456</v>
      </c>
      <c r="D53" s="3037"/>
      <c r="E53" s="3037"/>
      <c r="F53" s="3037"/>
      <c r="G53" s="3037"/>
      <c r="H53" s="3037"/>
      <c r="I53" s="3037"/>
      <c r="J53" s="3037"/>
      <c r="K53" s="3037"/>
      <c r="L53" s="3037"/>
      <c r="M53" s="3038"/>
    </row>
    <row r="54" spans="1:13" ht="15" customHeight="1">
      <c r="A54" s="3062" t="s">
        <v>774</v>
      </c>
      <c r="B54" s="868" t="s">
        <v>775</v>
      </c>
      <c r="C54" s="3099" t="s">
        <v>1457</v>
      </c>
      <c r="D54" s="3037"/>
      <c r="E54" s="3037"/>
      <c r="F54" s="3037"/>
      <c r="G54" s="3037"/>
      <c r="H54" s="3037"/>
      <c r="I54" s="3037"/>
      <c r="J54" s="3037"/>
      <c r="K54" s="3037"/>
      <c r="L54" s="3037"/>
      <c r="M54" s="3038"/>
    </row>
    <row r="55" spans="1:13" ht="15" customHeight="1">
      <c r="A55" s="3063"/>
      <c r="B55" s="868" t="s">
        <v>777</v>
      </c>
      <c r="C55" s="3099" t="s">
        <v>867</v>
      </c>
      <c r="D55" s="3037"/>
      <c r="E55" s="3037"/>
      <c r="F55" s="3037"/>
      <c r="G55" s="3037"/>
      <c r="H55" s="3037"/>
      <c r="I55" s="3037"/>
      <c r="J55" s="3037"/>
      <c r="K55" s="3037"/>
      <c r="L55" s="3037"/>
      <c r="M55" s="3038"/>
    </row>
    <row r="56" spans="1:13" ht="15" customHeight="1">
      <c r="A56" s="3063"/>
      <c r="B56" s="868" t="s">
        <v>230</v>
      </c>
      <c r="C56" s="3099" t="s">
        <v>18</v>
      </c>
      <c r="D56" s="3037"/>
      <c r="E56" s="3037"/>
      <c r="F56" s="3037"/>
      <c r="G56" s="3037"/>
      <c r="H56" s="3037"/>
      <c r="I56" s="3037"/>
      <c r="J56" s="3037"/>
      <c r="K56" s="3037"/>
      <c r="L56" s="3037"/>
      <c r="M56" s="3038"/>
    </row>
    <row r="57" spans="1:13" ht="184.5" customHeight="1">
      <c r="A57" s="183" t="s">
        <v>780</v>
      </c>
      <c r="B57" s="1702" t="s">
        <v>461</v>
      </c>
      <c r="C57" s="3100" t="s">
        <v>1458</v>
      </c>
      <c r="D57" s="3044"/>
      <c r="E57" s="3044"/>
      <c r="F57" s="3044"/>
      <c r="G57" s="3044"/>
      <c r="H57" s="3044"/>
      <c r="I57" s="3044"/>
      <c r="J57" s="3044"/>
      <c r="K57" s="3044"/>
      <c r="L57" s="3044"/>
      <c r="M57" s="3045"/>
    </row>
  </sheetData>
  <mergeCells count="50">
    <mergeCell ref="A1:M1"/>
    <mergeCell ref="C13:M13"/>
    <mergeCell ref="A54:A56"/>
    <mergeCell ref="C54:M54"/>
    <mergeCell ref="C55:M55"/>
    <mergeCell ref="C56:M56"/>
    <mergeCell ref="C45:M45"/>
    <mergeCell ref="A15:A47"/>
    <mergeCell ref="C15:M15"/>
    <mergeCell ref="C16:M16"/>
    <mergeCell ref="B17:B23"/>
    <mergeCell ref="B24:B27"/>
    <mergeCell ref="J29:L29"/>
    <mergeCell ref="B31:B33"/>
    <mergeCell ref="B34:B39"/>
    <mergeCell ref="F38:G38"/>
    <mergeCell ref="C57:M57"/>
    <mergeCell ref="A48:A53"/>
    <mergeCell ref="C48:M48"/>
    <mergeCell ref="C49:M49"/>
    <mergeCell ref="C50:M50"/>
    <mergeCell ref="C51:M51"/>
    <mergeCell ref="C52:M52"/>
    <mergeCell ref="C53:M53"/>
    <mergeCell ref="C10:D10"/>
    <mergeCell ref="F10:G10"/>
    <mergeCell ref="I10:J10"/>
    <mergeCell ref="C44:M44"/>
    <mergeCell ref="C11:M11"/>
    <mergeCell ref="C12:M12"/>
    <mergeCell ref="C14:D14"/>
    <mergeCell ref="F14:M14"/>
    <mergeCell ref="H38:I38"/>
    <mergeCell ref="L41:M42"/>
    <mergeCell ref="B40:B43"/>
    <mergeCell ref="F41:F42"/>
    <mergeCell ref="G41:J42"/>
    <mergeCell ref="A2:A14"/>
    <mergeCell ref="C2:M2"/>
    <mergeCell ref="C3:M3"/>
    <mergeCell ref="F4:G4"/>
    <mergeCell ref="I4:M4"/>
    <mergeCell ref="C5:M5"/>
    <mergeCell ref="C6:M6"/>
    <mergeCell ref="C7:D7"/>
    <mergeCell ref="I7:M7"/>
    <mergeCell ref="B8:B10"/>
    <mergeCell ref="C9:D9"/>
    <mergeCell ref="F9:G9"/>
    <mergeCell ref="I9:J9"/>
  </mergeCells>
  <hyperlinks>
    <hyperlink ref="C52" r:id="rId1" xr:uid="{00000000-0004-0000-3400-00000000000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M57"/>
  <sheetViews>
    <sheetView topLeftCell="A56" zoomScale="85" zoomScaleNormal="85" workbookViewId="0">
      <selection activeCell="F38" sqref="F38:G38"/>
    </sheetView>
  </sheetViews>
  <sheetFormatPr baseColWidth="10" defaultColWidth="11.42578125" defaultRowHeight="15"/>
  <cols>
    <col min="1" max="1" width="32.85546875" customWidth="1"/>
    <col min="2" max="2" width="36.7109375" customWidth="1"/>
  </cols>
  <sheetData>
    <row r="1" spans="1:13" ht="24.75" customHeight="1">
      <c r="A1" s="599" t="s">
        <v>461</v>
      </c>
      <c r="B1" s="3441" t="s">
        <v>1459</v>
      </c>
      <c r="C1" s="3442"/>
      <c r="D1" s="3442"/>
      <c r="E1" s="3442"/>
      <c r="F1" s="3442"/>
      <c r="G1" s="3442"/>
      <c r="H1" s="3442"/>
      <c r="I1" s="3442"/>
      <c r="J1" s="3442"/>
      <c r="K1" s="3442"/>
      <c r="L1" s="3442"/>
      <c r="M1" s="3443"/>
    </row>
    <row r="2" spans="1:13" ht="36" customHeight="1">
      <c r="A2" s="3202" t="s">
        <v>707</v>
      </c>
      <c r="B2" s="870" t="s">
        <v>708</v>
      </c>
      <c r="C2" s="3126" t="s">
        <v>598</v>
      </c>
      <c r="D2" s="3033"/>
      <c r="E2" s="3033"/>
      <c r="F2" s="3033"/>
      <c r="G2" s="3033"/>
      <c r="H2" s="3033"/>
      <c r="I2" s="3033"/>
      <c r="J2" s="3033"/>
      <c r="K2" s="3033"/>
      <c r="L2" s="3033"/>
      <c r="M2" s="3034"/>
    </row>
    <row r="3" spans="1:13" ht="30" customHeight="1">
      <c r="A3" s="3203"/>
      <c r="B3" s="871" t="s">
        <v>880</v>
      </c>
      <c r="C3" s="3099" t="s">
        <v>1460</v>
      </c>
      <c r="D3" s="3037"/>
      <c r="E3" s="3037"/>
      <c r="F3" s="3037"/>
      <c r="G3" s="3037"/>
      <c r="H3" s="3417"/>
      <c r="I3" s="3037"/>
      <c r="J3" s="3037"/>
      <c r="K3" s="3037"/>
      <c r="L3" s="3037"/>
      <c r="M3" s="3038"/>
    </row>
    <row r="4" spans="1:13" ht="63.75" customHeight="1">
      <c r="A4" s="3203"/>
      <c r="B4" s="872" t="s">
        <v>226</v>
      </c>
      <c r="C4" s="859" t="s">
        <v>93</v>
      </c>
      <c r="D4" s="701" t="s">
        <v>461</v>
      </c>
      <c r="E4" s="415" t="s">
        <v>461</v>
      </c>
      <c r="F4" s="3035" t="s">
        <v>227</v>
      </c>
      <c r="G4" s="3035"/>
      <c r="H4" s="1017">
        <v>424</v>
      </c>
      <c r="I4" s="3037" t="s">
        <v>1461</v>
      </c>
      <c r="J4" s="3037"/>
      <c r="K4" s="3037"/>
      <c r="L4" s="3037"/>
      <c r="M4" s="3038"/>
    </row>
    <row r="5" spans="1:13" ht="15" customHeight="1">
      <c r="A5" s="3203"/>
      <c r="B5" s="872" t="s">
        <v>711</v>
      </c>
      <c r="C5" s="3099" t="s">
        <v>856</v>
      </c>
      <c r="D5" s="3037"/>
      <c r="E5" s="3037"/>
      <c r="F5" s="3037"/>
      <c r="G5" s="3037"/>
      <c r="H5" s="3419"/>
      <c r="I5" s="3037"/>
      <c r="J5" s="3037"/>
      <c r="K5" s="3037"/>
      <c r="L5" s="3037"/>
      <c r="M5" s="3038"/>
    </row>
    <row r="6" spans="1:13" ht="15" customHeight="1">
      <c r="A6" s="3203"/>
      <c r="B6" s="872" t="s">
        <v>712</v>
      </c>
      <c r="C6" s="3099" t="s">
        <v>857</v>
      </c>
      <c r="D6" s="3037"/>
      <c r="E6" s="3037"/>
      <c r="F6" s="3037"/>
      <c r="G6" s="3037"/>
      <c r="H6" s="3037"/>
      <c r="I6" s="3037"/>
      <c r="J6" s="3037"/>
      <c r="K6" s="3037"/>
      <c r="L6" s="3037"/>
      <c r="M6" s="3038"/>
    </row>
    <row r="7" spans="1:13" ht="15" customHeight="1">
      <c r="A7" s="3203"/>
      <c r="B7" s="872" t="s">
        <v>713</v>
      </c>
      <c r="C7" s="3099" t="s">
        <v>10</v>
      </c>
      <c r="D7" s="3037"/>
      <c r="E7" s="1016" t="s">
        <v>461</v>
      </c>
      <c r="F7" s="1016" t="s">
        <v>461</v>
      </c>
      <c r="G7" s="997" t="s">
        <v>461</v>
      </c>
      <c r="H7" s="869" t="s">
        <v>230</v>
      </c>
      <c r="I7" s="3037" t="s">
        <v>18</v>
      </c>
      <c r="J7" s="3037"/>
      <c r="K7" s="3037"/>
      <c r="L7" s="3037"/>
      <c r="M7" s="3038"/>
    </row>
    <row r="8" spans="1:13" ht="15.75">
      <c r="A8" s="3203"/>
      <c r="B8" s="3429" t="s">
        <v>714</v>
      </c>
      <c r="C8" s="860" t="s">
        <v>461</v>
      </c>
      <c r="D8" s="1016" t="s">
        <v>461</v>
      </c>
      <c r="E8" s="1033" t="s">
        <v>461</v>
      </c>
      <c r="F8" s="1033" t="s">
        <v>461</v>
      </c>
      <c r="G8" s="1033" t="s">
        <v>461</v>
      </c>
      <c r="H8" s="1033" t="s">
        <v>461</v>
      </c>
      <c r="I8" s="1016" t="s">
        <v>461</v>
      </c>
      <c r="J8" s="1016" t="s">
        <v>461</v>
      </c>
      <c r="K8" s="1016" t="s">
        <v>461</v>
      </c>
      <c r="L8" s="1016" t="s">
        <v>461</v>
      </c>
      <c r="M8" s="1037" t="s">
        <v>461</v>
      </c>
    </row>
    <row r="9" spans="1:13" ht="15" customHeight="1">
      <c r="A9" s="3203"/>
      <c r="B9" s="3429"/>
      <c r="C9" s="3421" t="s">
        <v>858</v>
      </c>
      <c r="D9" s="2865"/>
      <c r="E9" s="268" t="s">
        <v>461</v>
      </c>
      <c r="F9" s="2865" t="s">
        <v>461</v>
      </c>
      <c r="G9" s="2865"/>
      <c r="H9" s="268" t="s">
        <v>461</v>
      </c>
      <c r="I9" s="2865" t="s">
        <v>461</v>
      </c>
      <c r="J9" s="2865"/>
      <c r="K9" s="1016" t="s">
        <v>461</v>
      </c>
      <c r="L9" s="1016" t="s">
        <v>461</v>
      </c>
      <c r="M9" s="1037" t="s">
        <v>461</v>
      </c>
    </row>
    <row r="10" spans="1:13" ht="15" customHeight="1">
      <c r="A10" s="3203"/>
      <c r="B10" s="3429"/>
      <c r="C10" s="3421" t="s">
        <v>716</v>
      </c>
      <c r="D10" s="2865"/>
      <c r="E10" s="975" t="s">
        <v>461</v>
      </c>
      <c r="F10" s="2865" t="s">
        <v>716</v>
      </c>
      <c r="G10" s="2865"/>
      <c r="H10" s="975" t="s">
        <v>461</v>
      </c>
      <c r="I10" s="2865" t="s">
        <v>716</v>
      </c>
      <c r="J10" s="2865"/>
      <c r="K10" s="702" t="s">
        <v>461</v>
      </c>
      <c r="L10" s="702" t="s">
        <v>461</v>
      </c>
      <c r="M10" s="788" t="s">
        <v>461</v>
      </c>
    </row>
    <row r="11" spans="1:13" s="4" customFormat="1" ht="154.5" customHeight="1">
      <c r="A11" s="3203"/>
      <c r="B11" s="872" t="s">
        <v>717</v>
      </c>
      <c r="C11" s="3099" t="s">
        <v>1462</v>
      </c>
      <c r="D11" s="3037"/>
      <c r="E11" s="3037"/>
      <c r="F11" s="3037"/>
      <c r="G11" s="3037"/>
      <c r="H11" s="3037"/>
      <c r="I11" s="3037"/>
      <c r="J11" s="3037"/>
      <c r="K11" s="3037"/>
      <c r="L11" s="3037"/>
      <c r="M11" s="3038"/>
    </row>
    <row r="12" spans="1:13" s="4" customFormat="1" ht="110.25" customHeight="1">
      <c r="A12" s="3203"/>
      <c r="B12" s="872" t="s">
        <v>887</v>
      </c>
      <c r="C12" s="3430" t="s">
        <v>1463</v>
      </c>
      <c r="D12" s="3195"/>
      <c r="E12" s="3195"/>
      <c r="F12" s="3195"/>
      <c r="G12" s="3195"/>
      <c r="H12" s="3195"/>
      <c r="I12" s="3195"/>
      <c r="J12" s="3195"/>
      <c r="K12" s="3195"/>
      <c r="L12" s="3195"/>
      <c r="M12" s="3196"/>
    </row>
    <row r="13" spans="1:13" ht="51" customHeight="1">
      <c r="A13" s="3203"/>
      <c r="B13" s="872" t="s">
        <v>889</v>
      </c>
      <c r="C13" s="3099" t="s">
        <v>585</v>
      </c>
      <c r="D13" s="3037"/>
      <c r="E13" s="3037"/>
      <c r="F13" s="3037"/>
      <c r="G13" s="3037"/>
      <c r="H13" s="3037"/>
      <c r="I13" s="3037"/>
      <c r="J13" s="3037"/>
      <c r="K13" s="3037"/>
      <c r="L13" s="3037"/>
      <c r="M13" s="3038"/>
    </row>
    <row r="14" spans="1:13" ht="45" customHeight="1">
      <c r="A14" s="3203"/>
      <c r="B14" s="873" t="s">
        <v>890</v>
      </c>
      <c r="C14" s="3099" t="s">
        <v>69</v>
      </c>
      <c r="D14" s="3037"/>
      <c r="E14" s="430" t="s">
        <v>108</v>
      </c>
      <c r="F14" s="3037" t="s">
        <v>1163</v>
      </c>
      <c r="G14" s="3037"/>
      <c r="H14" s="3037"/>
      <c r="I14" s="3037"/>
      <c r="J14" s="3037"/>
      <c r="K14" s="3037"/>
      <c r="L14" s="3037"/>
      <c r="M14" s="3038"/>
    </row>
    <row r="15" spans="1:13" ht="15" customHeight="1">
      <c r="A15" s="3202" t="s">
        <v>719</v>
      </c>
      <c r="B15" s="874" t="s">
        <v>217</v>
      </c>
      <c r="C15" s="3099" t="s">
        <v>591</v>
      </c>
      <c r="D15" s="3037"/>
      <c r="E15" s="3037"/>
      <c r="F15" s="3037"/>
      <c r="G15" s="3037"/>
      <c r="H15" s="3037"/>
      <c r="I15" s="3037"/>
      <c r="J15" s="3037"/>
      <c r="K15" s="3037"/>
      <c r="L15" s="3037"/>
      <c r="M15" s="3038"/>
    </row>
    <row r="16" spans="1:13" ht="30.75" customHeight="1">
      <c r="A16" s="3203"/>
      <c r="B16" s="875" t="s">
        <v>892</v>
      </c>
      <c r="C16" s="3099" t="s">
        <v>599</v>
      </c>
      <c r="D16" s="3037"/>
      <c r="E16" s="3037"/>
      <c r="F16" s="3037"/>
      <c r="G16" s="3037"/>
      <c r="H16" s="3037"/>
      <c r="I16" s="3037"/>
      <c r="J16" s="3037"/>
      <c r="K16" s="3037"/>
      <c r="L16" s="3037"/>
      <c r="M16" s="3038"/>
    </row>
    <row r="17" spans="1:13" ht="15.75">
      <c r="A17" s="3203"/>
      <c r="B17" s="3444" t="s">
        <v>720</v>
      </c>
      <c r="C17" s="860" t="s">
        <v>461</v>
      </c>
      <c r="D17" s="1016" t="s">
        <v>461</v>
      </c>
      <c r="E17" s="1016" t="s">
        <v>461</v>
      </c>
      <c r="F17" s="1016" t="s">
        <v>461</v>
      </c>
      <c r="G17" s="1016" t="s">
        <v>461</v>
      </c>
      <c r="H17" s="1016" t="s">
        <v>461</v>
      </c>
      <c r="I17" s="1016" t="s">
        <v>461</v>
      </c>
      <c r="J17" s="1016" t="s">
        <v>461</v>
      </c>
      <c r="K17" s="1016" t="s">
        <v>461</v>
      </c>
      <c r="L17" s="1016" t="s">
        <v>461</v>
      </c>
      <c r="M17" s="1037" t="s">
        <v>461</v>
      </c>
    </row>
    <row r="18" spans="1:13" ht="15.75">
      <c r="A18" s="3203"/>
      <c r="B18" s="3444"/>
      <c r="C18" s="860" t="s">
        <v>461</v>
      </c>
      <c r="D18" s="702" t="s">
        <v>461</v>
      </c>
      <c r="E18" s="1016" t="s">
        <v>461</v>
      </c>
      <c r="F18" s="702" t="s">
        <v>461</v>
      </c>
      <c r="G18" s="1016" t="s">
        <v>461</v>
      </c>
      <c r="H18" s="702" t="s">
        <v>461</v>
      </c>
      <c r="I18" s="1016" t="s">
        <v>461</v>
      </c>
      <c r="J18" s="702" t="s">
        <v>461</v>
      </c>
      <c r="K18" s="1016" t="s">
        <v>461</v>
      </c>
      <c r="L18" s="1016" t="s">
        <v>461</v>
      </c>
      <c r="M18" s="1037" t="s">
        <v>461</v>
      </c>
    </row>
    <row r="19" spans="1:13" ht="15.75">
      <c r="A19" s="3203"/>
      <c r="B19" s="3444"/>
      <c r="C19" s="860" t="s">
        <v>721</v>
      </c>
      <c r="D19" s="786" t="s">
        <v>461</v>
      </c>
      <c r="E19" s="1016" t="s">
        <v>722</v>
      </c>
      <c r="F19" s="786" t="s">
        <v>461</v>
      </c>
      <c r="G19" s="1016" t="s">
        <v>723</v>
      </c>
      <c r="H19" s="786" t="s">
        <v>461</v>
      </c>
      <c r="I19" s="1016" t="s">
        <v>724</v>
      </c>
      <c r="J19" s="786" t="s">
        <v>461</v>
      </c>
      <c r="K19" s="1016" t="s">
        <v>461</v>
      </c>
      <c r="L19" s="1016" t="s">
        <v>461</v>
      </c>
      <c r="M19" s="1037" t="s">
        <v>461</v>
      </c>
    </row>
    <row r="20" spans="1:13" ht="15.75">
      <c r="A20" s="3203"/>
      <c r="B20" s="3444"/>
      <c r="C20" s="860" t="s">
        <v>725</v>
      </c>
      <c r="D20" s="786" t="s">
        <v>461</v>
      </c>
      <c r="E20" s="1016" t="s">
        <v>726</v>
      </c>
      <c r="F20" s="786" t="s">
        <v>461</v>
      </c>
      <c r="G20" s="1016" t="s">
        <v>727</v>
      </c>
      <c r="H20" s="786" t="s">
        <v>461</v>
      </c>
      <c r="I20" s="1016" t="s">
        <v>461</v>
      </c>
      <c r="J20" s="1016" t="s">
        <v>461</v>
      </c>
      <c r="K20" s="1016" t="s">
        <v>461</v>
      </c>
      <c r="L20" s="1016" t="s">
        <v>461</v>
      </c>
      <c r="M20" s="1037" t="s">
        <v>461</v>
      </c>
    </row>
    <row r="21" spans="1:13" ht="15.75">
      <c r="A21" s="3203"/>
      <c r="B21" s="3444"/>
      <c r="C21" s="860" t="s">
        <v>728</v>
      </c>
      <c r="D21" s="786" t="s">
        <v>461</v>
      </c>
      <c r="E21" s="1016" t="s">
        <v>729</v>
      </c>
      <c r="F21" s="786" t="s">
        <v>461</v>
      </c>
      <c r="G21" s="1016" t="s">
        <v>461</v>
      </c>
      <c r="H21" s="1016" t="s">
        <v>461</v>
      </c>
      <c r="I21" s="1016" t="s">
        <v>461</v>
      </c>
      <c r="J21" s="1016" t="s">
        <v>461</v>
      </c>
      <c r="K21" s="1016" t="s">
        <v>461</v>
      </c>
      <c r="L21" s="1016" t="s">
        <v>461</v>
      </c>
      <c r="M21" s="1037" t="s">
        <v>461</v>
      </c>
    </row>
    <row r="22" spans="1:13" ht="21" customHeight="1">
      <c r="A22" s="3203"/>
      <c r="B22" s="3444"/>
      <c r="C22" s="860" t="s">
        <v>105</v>
      </c>
      <c r="D22" s="786" t="s">
        <v>730</v>
      </c>
      <c r="E22" s="1016" t="s">
        <v>731</v>
      </c>
      <c r="F22" s="3419" t="s">
        <v>860</v>
      </c>
      <c r="G22" s="3419"/>
      <c r="H22" s="702" t="s">
        <v>461</v>
      </c>
      <c r="I22" s="702" t="s">
        <v>461</v>
      </c>
      <c r="J22" s="702" t="s">
        <v>461</v>
      </c>
      <c r="K22" s="702" t="s">
        <v>461</v>
      </c>
      <c r="L22" s="702" t="s">
        <v>461</v>
      </c>
      <c r="M22" s="788" t="s">
        <v>461</v>
      </c>
    </row>
    <row r="23" spans="1:13" ht="15.75">
      <c r="A23" s="3203"/>
      <c r="B23" s="3444"/>
      <c r="C23" s="859" t="s">
        <v>461</v>
      </c>
      <c r="D23" s="702" t="s">
        <v>461</v>
      </c>
      <c r="E23" s="702" t="s">
        <v>461</v>
      </c>
      <c r="F23" s="702" t="s">
        <v>461</v>
      </c>
      <c r="G23" s="702" t="s">
        <v>461</v>
      </c>
      <c r="H23" s="702" t="s">
        <v>461</v>
      </c>
      <c r="I23" s="702" t="s">
        <v>461</v>
      </c>
      <c r="J23" s="702" t="s">
        <v>461</v>
      </c>
      <c r="K23" s="702" t="s">
        <v>461</v>
      </c>
      <c r="L23" s="702" t="s">
        <v>461</v>
      </c>
      <c r="M23" s="788" t="s">
        <v>461</v>
      </c>
    </row>
    <row r="24" spans="1:13" ht="15.75">
      <c r="A24" s="3203"/>
      <c r="B24" s="3444" t="s">
        <v>733</v>
      </c>
      <c r="C24" s="860" t="s">
        <v>461</v>
      </c>
      <c r="D24" s="1016" t="s">
        <v>461</v>
      </c>
      <c r="E24" s="1016" t="s">
        <v>461</v>
      </c>
      <c r="F24" s="1016" t="s">
        <v>461</v>
      </c>
      <c r="G24" s="1016" t="s">
        <v>461</v>
      </c>
      <c r="H24" s="1016" t="s">
        <v>461</v>
      </c>
      <c r="I24" s="1016" t="s">
        <v>461</v>
      </c>
      <c r="J24" s="1016" t="s">
        <v>461</v>
      </c>
      <c r="K24" s="1016" t="s">
        <v>461</v>
      </c>
      <c r="L24" s="1016" t="s">
        <v>461</v>
      </c>
      <c r="M24" s="1037" t="s">
        <v>461</v>
      </c>
    </row>
    <row r="25" spans="1:13" ht="15.75">
      <c r="A25" s="3203"/>
      <c r="B25" s="3444"/>
      <c r="C25" s="860" t="s">
        <v>734</v>
      </c>
      <c r="D25" s="431" t="s">
        <v>461</v>
      </c>
      <c r="E25" s="1016" t="s">
        <v>461</v>
      </c>
      <c r="F25" s="1016" t="s">
        <v>735</v>
      </c>
      <c r="G25" s="431" t="s">
        <v>730</v>
      </c>
      <c r="H25" s="1016" t="s">
        <v>461</v>
      </c>
      <c r="I25" s="1016" t="s">
        <v>736</v>
      </c>
      <c r="J25" s="431"/>
      <c r="K25" s="1016" t="s">
        <v>461</v>
      </c>
      <c r="L25" s="1016" t="s">
        <v>461</v>
      </c>
      <c r="M25" s="1037" t="s">
        <v>461</v>
      </c>
    </row>
    <row r="26" spans="1:13" ht="15.75">
      <c r="A26" s="3203"/>
      <c r="B26" s="3444"/>
      <c r="C26" s="860" t="s">
        <v>737</v>
      </c>
      <c r="D26" s="786" t="s">
        <v>461</v>
      </c>
      <c r="E26" s="1016" t="s">
        <v>461</v>
      </c>
      <c r="F26" s="1016" t="s">
        <v>738</v>
      </c>
      <c r="G26" s="786" t="s">
        <v>461</v>
      </c>
      <c r="H26" s="1016" t="s">
        <v>461</v>
      </c>
      <c r="I26" s="1016" t="s">
        <v>461</v>
      </c>
      <c r="J26" s="1016" t="s">
        <v>461</v>
      </c>
      <c r="K26" s="1016" t="s">
        <v>461</v>
      </c>
      <c r="L26" s="1016" t="s">
        <v>461</v>
      </c>
      <c r="M26" s="1037" t="s">
        <v>461</v>
      </c>
    </row>
    <row r="27" spans="1:13" ht="15.75">
      <c r="A27" s="3203"/>
      <c r="B27" s="3444"/>
      <c r="C27" s="859" t="s">
        <v>461</v>
      </c>
      <c r="D27" s="702" t="s">
        <v>461</v>
      </c>
      <c r="E27" s="702" t="s">
        <v>461</v>
      </c>
      <c r="F27" s="702" t="s">
        <v>461</v>
      </c>
      <c r="G27" s="702" t="s">
        <v>461</v>
      </c>
      <c r="H27" s="702" t="s">
        <v>461</v>
      </c>
      <c r="I27" s="702" t="s">
        <v>461</v>
      </c>
      <c r="J27" s="702" t="s">
        <v>461</v>
      </c>
      <c r="K27" s="702" t="s">
        <v>461</v>
      </c>
      <c r="L27" s="702" t="s">
        <v>461</v>
      </c>
      <c r="M27" s="788" t="s">
        <v>461</v>
      </c>
    </row>
    <row r="28" spans="1:13" ht="15.75">
      <c r="A28" s="3203"/>
      <c r="B28" s="873" t="s">
        <v>739</v>
      </c>
      <c r="C28" s="860" t="s">
        <v>461</v>
      </c>
      <c r="D28" s="1016" t="s">
        <v>461</v>
      </c>
      <c r="E28" s="1016" t="s">
        <v>461</v>
      </c>
      <c r="F28" s="1016" t="s">
        <v>461</v>
      </c>
      <c r="G28" s="1016" t="s">
        <v>461</v>
      </c>
      <c r="H28" s="1016" t="s">
        <v>461</v>
      </c>
      <c r="I28" s="1016" t="s">
        <v>461</v>
      </c>
      <c r="J28" s="1016" t="s">
        <v>461</v>
      </c>
      <c r="K28" s="1016" t="s">
        <v>461</v>
      </c>
      <c r="L28" s="1016" t="s">
        <v>461</v>
      </c>
      <c r="M28" s="1037" t="s">
        <v>461</v>
      </c>
    </row>
    <row r="29" spans="1:13" ht="15" customHeight="1">
      <c r="A29" s="3203"/>
      <c r="B29" s="873" t="s">
        <v>461</v>
      </c>
      <c r="C29" s="861" t="s">
        <v>740</v>
      </c>
      <c r="D29" s="798">
        <v>317</v>
      </c>
      <c r="E29" s="1016" t="s">
        <v>461</v>
      </c>
      <c r="F29" s="1016" t="s">
        <v>741</v>
      </c>
      <c r="G29" s="431">
        <v>2019</v>
      </c>
      <c r="H29" s="1016" t="s">
        <v>461</v>
      </c>
      <c r="I29" s="1016" t="s">
        <v>742</v>
      </c>
      <c r="J29" s="3445" t="s">
        <v>861</v>
      </c>
      <c r="K29" s="3446"/>
      <c r="L29" s="3447"/>
      <c r="M29" s="1037" t="s">
        <v>461</v>
      </c>
    </row>
    <row r="30" spans="1:13" ht="15.75">
      <c r="A30" s="3203"/>
      <c r="B30" s="872" t="s">
        <v>461</v>
      </c>
      <c r="C30" s="859" t="s">
        <v>461</v>
      </c>
      <c r="D30" s="702" t="s">
        <v>461</v>
      </c>
      <c r="E30" s="702" t="s">
        <v>461</v>
      </c>
      <c r="F30" s="702" t="s">
        <v>461</v>
      </c>
      <c r="G30" s="702" t="s">
        <v>461</v>
      </c>
      <c r="H30" s="702" t="s">
        <v>461</v>
      </c>
      <c r="I30" s="702" t="s">
        <v>461</v>
      </c>
      <c r="J30" s="702" t="s">
        <v>461</v>
      </c>
      <c r="K30" s="702" t="s">
        <v>461</v>
      </c>
      <c r="L30" s="702" t="s">
        <v>461</v>
      </c>
      <c r="M30" s="788" t="s">
        <v>461</v>
      </c>
    </row>
    <row r="31" spans="1:13" ht="15.75">
      <c r="A31" s="3203"/>
      <c r="B31" s="3444" t="s">
        <v>744</v>
      </c>
      <c r="C31" s="862" t="s">
        <v>461</v>
      </c>
      <c r="D31" s="857" t="s">
        <v>461</v>
      </c>
      <c r="E31" s="857" t="s">
        <v>461</v>
      </c>
      <c r="F31" s="857" t="s">
        <v>461</v>
      </c>
      <c r="G31" s="857" t="s">
        <v>461</v>
      </c>
      <c r="H31" s="857" t="s">
        <v>461</v>
      </c>
      <c r="I31" s="857" t="s">
        <v>461</v>
      </c>
      <c r="J31" s="857" t="s">
        <v>461</v>
      </c>
      <c r="K31" s="857" t="s">
        <v>461</v>
      </c>
      <c r="L31" s="1016" t="s">
        <v>461</v>
      </c>
      <c r="M31" s="1037" t="s">
        <v>461</v>
      </c>
    </row>
    <row r="32" spans="1:13" ht="15.75">
      <c r="A32" s="3203"/>
      <c r="B32" s="3444"/>
      <c r="C32" s="860" t="s">
        <v>745</v>
      </c>
      <c r="D32" s="431">
        <v>2021</v>
      </c>
      <c r="E32" s="857" t="s">
        <v>461</v>
      </c>
      <c r="F32" s="1016" t="s">
        <v>746</v>
      </c>
      <c r="G32" s="782">
        <v>2025</v>
      </c>
      <c r="H32" s="857" t="s">
        <v>461</v>
      </c>
      <c r="I32" s="1016" t="s">
        <v>461</v>
      </c>
      <c r="J32" s="857" t="s">
        <v>461</v>
      </c>
      <c r="K32" s="857" t="s">
        <v>461</v>
      </c>
      <c r="L32" s="1016" t="s">
        <v>461</v>
      </c>
      <c r="M32" s="1037" t="s">
        <v>461</v>
      </c>
    </row>
    <row r="33" spans="1:13" ht="15.75">
      <c r="A33" s="3203"/>
      <c r="B33" s="3444"/>
      <c r="C33" s="859" t="s">
        <v>461</v>
      </c>
      <c r="D33" s="702" t="s">
        <v>461</v>
      </c>
      <c r="E33" s="858" t="s">
        <v>461</v>
      </c>
      <c r="F33" s="702" t="s">
        <v>461</v>
      </c>
      <c r="G33" s="858" t="s">
        <v>461</v>
      </c>
      <c r="H33" s="858" t="s">
        <v>461</v>
      </c>
      <c r="I33" s="702" t="s">
        <v>461</v>
      </c>
      <c r="J33" s="858" t="s">
        <v>461</v>
      </c>
      <c r="K33" s="858" t="s">
        <v>461</v>
      </c>
      <c r="L33" s="702" t="s">
        <v>461</v>
      </c>
      <c r="M33" s="788" t="s">
        <v>461</v>
      </c>
    </row>
    <row r="34" spans="1:13" ht="15.75">
      <c r="A34" s="3203"/>
      <c r="B34" s="3444" t="s">
        <v>748</v>
      </c>
      <c r="C34" s="860" t="s">
        <v>461</v>
      </c>
      <c r="D34" s="1016" t="s">
        <v>461</v>
      </c>
      <c r="E34" s="1016" t="s">
        <v>461</v>
      </c>
      <c r="F34" s="1016" t="s">
        <v>461</v>
      </c>
      <c r="G34" s="1016" t="s">
        <v>461</v>
      </c>
      <c r="H34" s="1016" t="s">
        <v>461</v>
      </c>
      <c r="I34" s="1016" t="s">
        <v>461</v>
      </c>
      <c r="J34" s="1016" t="s">
        <v>461</v>
      </c>
      <c r="K34" s="1016" t="s">
        <v>461</v>
      </c>
      <c r="L34" s="1016" t="s">
        <v>461</v>
      </c>
      <c r="M34" s="1037" t="s">
        <v>461</v>
      </c>
    </row>
    <row r="35" spans="1:13" ht="15.75">
      <c r="A35" s="3203"/>
      <c r="B35" s="3444"/>
      <c r="C35" s="860" t="s">
        <v>461</v>
      </c>
      <c r="D35" s="1016" t="s">
        <v>749</v>
      </c>
      <c r="E35" s="1016" t="s">
        <v>461</v>
      </c>
      <c r="F35" s="1016" t="s">
        <v>750</v>
      </c>
      <c r="G35" s="1016" t="s">
        <v>461</v>
      </c>
      <c r="H35" s="1016" t="s">
        <v>751</v>
      </c>
      <c r="I35" s="1016" t="s">
        <v>461</v>
      </c>
      <c r="J35" s="1016" t="s">
        <v>752</v>
      </c>
      <c r="K35" s="1016" t="s">
        <v>461</v>
      </c>
      <c r="L35" s="1016" t="s">
        <v>753</v>
      </c>
      <c r="M35" s="1037" t="s">
        <v>461</v>
      </c>
    </row>
    <row r="36" spans="1:13" ht="15.75">
      <c r="A36" s="3203"/>
      <c r="B36" s="3444"/>
      <c r="C36" s="860" t="s">
        <v>461</v>
      </c>
      <c r="D36" s="999">
        <v>417</v>
      </c>
      <c r="E36" s="798" t="s">
        <v>461</v>
      </c>
      <c r="F36" s="977">
        <v>517</v>
      </c>
      <c r="G36" s="798" t="s">
        <v>461</v>
      </c>
      <c r="H36" s="977">
        <v>617</v>
      </c>
      <c r="I36" s="798" t="s">
        <v>461</v>
      </c>
      <c r="J36" s="977">
        <v>717</v>
      </c>
      <c r="K36" s="798" t="s">
        <v>461</v>
      </c>
      <c r="L36" s="977">
        <v>817</v>
      </c>
      <c r="M36" s="989" t="s">
        <v>461</v>
      </c>
    </row>
    <row r="37" spans="1:13" ht="15.75">
      <c r="A37" s="3203"/>
      <c r="B37" s="3444"/>
      <c r="C37" s="860" t="s">
        <v>461</v>
      </c>
      <c r="D37" s="702" t="s">
        <v>806</v>
      </c>
      <c r="E37" s="702" t="s">
        <v>461</v>
      </c>
      <c r="F37" s="702" t="s">
        <v>754</v>
      </c>
      <c r="G37" s="702" t="s">
        <v>461</v>
      </c>
      <c r="H37" s="1016" t="s">
        <v>461</v>
      </c>
      <c r="I37" s="1016" t="s">
        <v>461</v>
      </c>
      <c r="J37" s="1016" t="s">
        <v>461</v>
      </c>
      <c r="K37" s="1016" t="s">
        <v>461</v>
      </c>
      <c r="L37" s="1016" t="s">
        <v>461</v>
      </c>
      <c r="M37" s="1037" t="s">
        <v>461</v>
      </c>
    </row>
    <row r="38" spans="1:13" ht="15" customHeight="1">
      <c r="A38" s="3203"/>
      <c r="B38" s="3444"/>
      <c r="C38" s="860" t="s">
        <v>461</v>
      </c>
      <c r="D38" s="701">
        <v>2025</v>
      </c>
      <c r="E38" s="703" t="s">
        <v>461</v>
      </c>
      <c r="F38" s="2982">
        <v>817</v>
      </c>
      <c r="G38" s="2982"/>
      <c r="H38" s="3050" t="s">
        <v>461</v>
      </c>
      <c r="I38" s="3050"/>
      <c r="J38" s="1016" t="s">
        <v>461</v>
      </c>
      <c r="K38" s="1016" t="s">
        <v>461</v>
      </c>
      <c r="L38" s="1016" t="s">
        <v>461</v>
      </c>
      <c r="M38" s="1037" t="s">
        <v>461</v>
      </c>
    </row>
    <row r="39" spans="1:13" ht="15.75">
      <c r="A39" s="3203"/>
      <c r="B39" s="3444"/>
      <c r="C39" s="859" t="s">
        <v>461</v>
      </c>
      <c r="D39" s="702" t="s">
        <v>461</v>
      </c>
      <c r="E39" s="702" t="s">
        <v>461</v>
      </c>
      <c r="F39" s="702" t="s">
        <v>461</v>
      </c>
      <c r="G39" s="702" t="s">
        <v>461</v>
      </c>
      <c r="H39" s="702" t="s">
        <v>461</v>
      </c>
      <c r="I39" s="702" t="s">
        <v>461</v>
      </c>
      <c r="J39" s="702" t="s">
        <v>461</v>
      </c>
      <c r="K39" s="702" t="s">
        <v>461</v>
      </c>
      <c r="L39" s="702" t="s">
        <v>461</v>
      </c>
      <c r="M39" s="788" t="s">
        <v>461</v>
      </c>
    </row>
    <row r="40" spans="1:13" ht="15.75">
      <c r="A40" s="3203"/>
      <c r="B40" s="3448" t="s">
        <v>755</v>
      </c>
      <c r="C40" s="860" t="s">
        <v>461</v>
      </c>
      <c r="D40" s="1016" t="s">
        <v>461</v>
      </c>
      <c r="E40" s="1016" t="s">
        <v>461</v>
      </c>
      <c r="F40" s="1016" t="s">
        <v>461</v>
      </c>
      <c r="G40" s="1016" t="s">
        <v>461</v>
      </c>
      <c r="H40" s="1016" t="s">
        <v>461</v>
      </c>
      <c r="I40" s="1016" t="s">
        <v>461</v>
      </c>
      <c r="J40" s="1016" t="s">
        <v>461</v>
      </c>
      <c r="K40" s="1016" t="s">
        <v>461</v>
      </c>
      <c r="L40" s="1016" t="s">
        <v>461</v>
      </c>
      <c r="M40" s="1037" t="s">
        <v>461</v>
      </c>
    </row>
    <row r="41" spans="1:13" ht="15" customHeight="1">
      <c r="A41" s="3203"/>
      <c r="B41" s="3444"/>
      <c r="C41" s="860" t="s">
        <v>461</v>
      </c>
      <c r="D41" s="1016" t="s">
        <v>93</v>
      </c>
      <c r="E41" s="702" t="s">
        <v>95</v>
      </c>
      <c r="F41" s="3050" t="s">
        <v>756</v>
      </c>
      <c r="G41" s="3431" t="s">
        <v>103</v>
      </c>
      <c r="H41" s="3432"/>
      <c r="I41" s="3432"/>
      <c r="J41" s="3433"/>
      <c r="K41" s="1016" t="s">
        <v>757</v>
      </c>
      <c r="L41" s="3431" t="s">
        <v>807</v>
      </c>
      <c r="M41" s="3437"/>
    </row>
    <row r="42" spans="1:13" ht="15.75">
      <c r="A42" s="3203"/>
      <c r="B42" s="3444"/>
      <c r="C42" s="860" t="s">
        <v>461</v>
      </c>
      <c r="D42" s="431" t="s">
        <v>730</v>
      </c>
      <c r="E42" s="703" t="s">
        <v>461</v>
      </c>
      <c r="F42" s="3050"/>
      <c r="G42" s="3434"/>
      <c r="H42" s="3435"/>
      <c r="I42" s="3435"/>
      <c r="J42" s="3436"/>
      <c r="K42" s="1016" t="s">
        <v>461</v>
      </c>
      <c r="L42" s="3434"/>
      <c r="M42" s="3438"/>
    </row>
    <row r="43" spans="1:13" ht="15.75">
      <c r="A43" s="3203"/>
      <c r="B43" s="3444"/>
      <c r="C43" s="859" t="s">
        <v>461</v>
      </c>
      <c r="D43" s="702" t="s">
        <v>461</v>
      </c>
      <c r="E43" s="702" t="s">
        <v>461</v>
      </c>
      <c r="F43" s="702" t="s">
        <v>461</v>
      </c>
      <c r="G43" s="702" t="s">
        <v>461</v>
      </c>
      <c r="H43" s="702" t="s">
        <v>461</v>
      </c>
      <c r="I43" s="702" t="s">
        <v>461</v>
      </c>
      <c r="J43" s="702" t="s">
        <v>461</v>
      </c>
      <c r="K43" s="702" t="s">
        <v>461</v>
      </c>
      <c r="L43" s="1016" t="s">
        <v>461</v>
      </c>
      <c r="M43" s="1037" t="s">
        <v>461</v>
      </c>
    </row>
    <row r="44" spans="1:13" s="4" customFormat="1" ht="248.25" customHeight="1">
      <c r="A44" s="3203"/>
      <c r="B44" s="872" t="s">
        <v>758</v>
      </c>
      <c r="C44" s="3099" t="s">
        <v>1464</v>
      </c>
      <c r="D44" s="3037"/>
      <c r="E44" s="3037"/>
      <c r="F44" s="3037"/>
      <c r="G44" s="3037"/>
      <c r="H44" s="3037"/>
      <c r="I44" s="3037"/>
      <c r="J44" s="3037"/>
      <c r="K44" s="3037"/>
      <c r="L44" s="3037"/>
      <c r="M44" s="3038"/>
    </row>
    <row r="45" spans="1:13" ht="19.5" customHeight="1">
      <c r="A45" s="3203"/>
      <c r="B45" s="875" t="s">
        <v>760</v>
      </c>
      <c r="C45" s="3099" t="s">
        <v>1465</v>
      </c>
      <c r="D45" s="3037"/>
      <c r="E45" s="3037"/>
      <c r="F45" s="3037"/>
      <c r="G45" s="3037"/>
      <c r="H45" s="3037"/>
      <c r="I45" s="3037"/>
      <c r="J45" s="3037"/>
      <c r="K45" s="3037"/>
      <c r="L45" s="3037"/>
      <c r="M45" s="3038"/>
    </row>
    <row r="46" spans="1:13" ht="15.75">
      <c r="A46" s="3203"/>
      <c r="B46" s="875" t="s">
        <v>762</v>
      </c>
      <c r="C46" s="760">
        <v>30</v>
      </c>
      <c r="D46" s="702" t="s">
        <v>461</v>
      </c>
      <c r="E46" s="702" t="s">
        <v>461</v>
      </c>
      <c r="F46" s="702" t="s">
        <v>461</v>
      </c>
      <c r="G46" s="702" t="s">
        <v>461</v>
      </c>
      <c r="H46" s="702" t="s">
        <v>461</v>
      </c>
      <c r="I46" s="702" t="s">
        <v>461</v>
      </c>
      <c r="J46" s="702" t="s">
        <v>461</v>
      </c>
      <c r="K46" s="702" t="s">
        <v>461</v>
      </c>
      <c r="L46" s="702" t="s">
        <v>461</v>
      </c>
      <c r="M46" s="788" t="s">
        <v>461</v>
      </c>
    </row>
    <row r="47" spans="1:13" ht="15.75">
      <c r="A47" s="3203"/>
      <c r="B47" s="875" t="s">
        <v>764</v>
      </c>
      <c r="C47" s="760">
        <v>2020</v>
      </c>
      <c r="D47" s="702" t="s">
        <v>461</v>
      </c>
      <c r="E47" s="702" t="s">
        <v>461</v>
      </c>
      <c r="F47" s="702" t="s">
        <v>461</v>
      </c>
      <c r="G47" s="702" t="s">
        <v>461</v>
      </c>
      <c r="H47" s="702" t="s">
        <v>461</v>
      </c>
      <c r="I47" s="702" t="s">
        <v>461</v>
      </c>
      <c r="J47" s="702" t="s">
        <v>461</v>
      </c>
      <c r="K47" s="702" t="s">
        <v>461</v>
      </c>
      <c r="L47" s="702" t="s">
        <v>461</v>
      </c>
      <c r="M47" s="788" t="s">
        <v>461</v>
      </c>
    </row>
    <row r="48" spans="1:13" ht="15" customHeight="1">
      <c r="A48" s="3439" t="s">
        <v>765</v>
      </c>
      <c r="B48" s="876" t="s">
        <v>766</v>
      </c>
      <c r="C48" s="3099" t="s">
        <v>602</v>
      </c>
      <c r="D48" s="3037"/>
      <c r="E48" s="3037"/>
      <c r="F48" s="3037"/>
      <c r="G48" s="3037"/>
      <c r="H48" s="3037"/>
      <c r="I48" s="3037"/>
      <c r="J48" s="3037"/>
      <c r="K48" s="3037"/>
      <c r="L48" s="3037"/>
      <c r="M48" s="3038"/>
    </row>
    <row r="49" spans="1:13" ht="15" customHeight="1">
      <c r="A49" s="3440"/>
      <c r="B49" s="876" t="s">
        <v>767</v>
      </c>
      <c r="C49" s="3099" t="s">
        <v>864</v>
      </c>
      <c r="D49" s="3037"/>
      <c r="E49" s="3037"/>
      <c r="F49" s="3037"/>
      <c r="G49" s="3037"/>
      <c r="H49" s="3037"/>
      <c r="I49" s="3037"/>
      <c r="J49" s="3037"/>
      <c r="K49" s="3037"/>
      <c r="L49" s="3037"/>
      <c r="M49" s="3038"/>
    </row>
    <row r="50" spans="1:13" ht="15" customHeight="1">
      <c r="A50" s="3440"/>
      <c r="B50" s="876" t="s">
        <v>769</v>
      </c>
      <c r="C50" s="3099" t="s">
        <v>1466</v>
      </c>
      <c r="D50" s="3037"/>
      <c r="E50" s="3037"/>
      <c r="F50" s="3037"/>
      <c r="G50" s="3037"/>
      <c r="H50" s="3037"/>
      <c r="I50" s="3037"/>
      <c r="J50" s="3037"/>
      <c r="K50" s="3037"/>
      <c r="L50" s="3037"/>
      <c r="M50" s="3038"/>
    </row>
    <row r="51" spans="1:13" ht="15" customHeight="1">
      <c r="A51" s="3440"/>
      <c r="B51" s="876" t="s">
        <v>770</v>
      </c>
      <c r="C51" s="3099" t="s">
        <v>601</v>
      </c>
      <c r="D51" s="3037"/>
      <c r="E51" s="3037"/>
      <c r="F51" s="3037"/>
      <c r="G51" s="3037"/>
      <c r="H51" s="3037"/>
      <c r="I51" s="3037"/>
      <c r="J51" s="3037"/>
      <c r="K51" s="3037"/>
      <c r="L51" s="3037"/>
      <c r="M51" s="3038"/>
    </row>
    <row r="52" spans="1:13" ht="15" customHeight="1">
      <c r="A52" s="3440"/>
      <c r="B52" s="876" t="s">
        <v>771</v>
      </c>
      <c r="C52" s="3423" t="s">
        <v>603</v>
      </c>
      <c r="D52" s="3424"/>
      <c r="E52" s="3424"/>
      <c r="F52" s="3424"/>
      <c r="G52" s="3424"/>
      <c r="H52" s="3424"/>
      <c r="I52" s="3424"/>
      <c r="J52" s="3424"/>
      <c r="K52" s="3424"/>
      <c r="L52" s="3424"/>
      <c r="M52" s="3425"/>
    </row>
    <row r="53" spans="1:13" ht="15" customHeight="1">
      <c r="A53" s="3440"/>
      <c r="B53" s="876" t="s">
        <v>773</v>
      </c>
      <c r="C53" s="3099" t="s">
        <v>1467</v>
      </c>
      <c r="D53" s="3037"/>
      <c r="E53" s="3037"/>
      <c r="F53" s="3037"/>
      <c r="G53" s="3037"/>
      <c r="H53" s="3037"/>
      <c r="I53" s="3037"/>
      <c r="J53" s="3037"/>
      <c r="K53" s="3037"/>
      <c r="L53" s="3037"/>
      <c r="M53" s="3038"/>
    </row>
    <row r="54" spans="1:13" ht="15" customHeight="1">
      <c r="A54" s="3439" t="s">
        <v>774</v>
      </c>
      <c r="B54" s="876" t="s">
        <v>775</v>
      </c>
      <c r="C54" s="3099" t="s">
        <v>1457</v>
      </c>
      <c r="D54" s="3037"/>
      <c r="E54" s="3037"/>
      <c r="F54" s="3037"/>
      <c r="G54" s="3037"/>
      <c r="H54" s="3037"/>
      <c r="I54" s="3037"/>
      <c r="J54" s="3037"/>
      <c r="K54" s="3037"/>
      <c r="L54" s="3037"/>
      <c r="M54" s="3038"/>
    </row>
    <row r="55" spans="1:13" ht="15" customHeight="1">
      <c r="A55" s="3440"/>
      <c r="B55" s="876" t="s">
        <v>777</v>
      </c>
      <c r="C55" s="3099" t="s">
        <v>867</v>
      </c>
      <c r="D55" s="3037"/>
      <c r="E55" s="3037"/>
      <c r="F55" s="3037"/>
      <c r="G55" s="3037"/>
      <c r="H55" s="3037"/>
      <c r="I55" s="3037"/>
      <c r="J55" s="3037"/>
      <c r="K55" s="3037"/>
      <c r="L55" s="3037"/>
      <c r="M55" s="3038"/>
    </row>
    <row r="56" spans="1:13" ht="15" customHeight="1">
      <c r="A56" s="3440"/>
      <c r="B56" s="877" t="s">
        <v>230</v>
      </c>
      <c r="C56" s="3099" t="s">
        <v>18</v>
      </c>
      <c r="D56" s="3037"/>
      <c r="E56" s="3037"/>
      <c r="F56" s="3037"/>
      <c r="G56" s="3037"/>
      <c r="H56" s="3037"/>
      <c r="I56" s="3037"/>
      <c r="J56" s="3037"/>
      <c r="K56" s="3037"/>
      <c r="L56" s="3037"/>
      <c r="M56" s="3038"/>
    </row>
    <row r="57" spans="1:13" s="4" customFormat="1" ht="153" customHeight="1">
      <c r="A57" s="246" t="s">
        <v>780</v>
      </c>
      <c r="B57" s="878" t="s">
        <v>461</v>
      </c>
      <c r="C57" s="3100" t="s">
        <v>1468</v>
      </c>
      <c r="D57" s="3044"/>
      <c r="E57" s="3044"/>
      <c r="F57" s="3044"/>
      <c r="G57" s="3044"/>
      <c r="H57" s="3044"/>
      <c r="I57" s="3044"/>
      <c r="J57" s="3044"/>
      <c r="K57" s="3044"/>
      <c r="L57" s="3044"/>
      <c r="M57" s="3045"/>
    </row>
  </sheetData>
  <mergeCells count="51">
    <mergeCell ref="A48:A53"/>
    <mergeCell ref="A54:A56"/>
    <mergeCell ref="C57:M57"/>
    <mergeCell ref="B1:M1"/>
    <mergeCell ref="F22:G22"/>
    <mergeCell ref="A2:A14"/>
    <mergeCell ref="A15:A47"/>
    <mergeCell ref="C16:M16"/>
    <mergeCell ref="B17:B23"/>
    <mergeCell ref="B24:B27"/>
    <mergeCell ref="J29:L29"/>
    <mergeCell ref="B31:B33"/>
    <mergeCell ref="B34:B39"/>
    <mergeCell ref="F38:G38"/>
    <mergeCell ref="H38:I38"/>
    <mergeCell ref="B40:B43"/>
    <mergeCell ref="F41:F42"/>
    <mergeCell ref="G41:J42"/>
    <mergeCell ref="L41:M42"/>
    <mergeCell ref="C45:M45"/>
    <mergeCell ref="C56:M56"/>
    <mergeCell ref="C44:M44"/>
    <mergeCell ref="C53:M53"/>
    <mergeCell ref="C54:M54"/>
    <mergeCell ref="C55:M55"/>
    <mergeCell ref="C48:M48"/>
    <mergeCell ref="C49:M49"/>
    <mergeCell ref="C50:M50"/>
    <mergeCell ref="C51:M51"/>
    <mergeCell ref="C52:M52"/>
    <mergeCell ref="C15:M15"/>
    <mergeCell ref="C2:M2"/>
    <mergeCell ref="C3:M3"/>
    <mergeCell ref="F4:G4"/>
    <mergeCell ref="I4:M4"/>
    <mergeCell ref="C5:M5"/>
    <mergeCell ref="C6:M6"/>
    <mergeCell ref="C7:D7"/>
    <mergeCell ref="I7:M7"/>
    <mergeCell ref="C11:M11"/>
    <mergeCell ref="C12:M12"/>
    <mergeCell ref="C13:M13"/>
    <mergeCell ref="C14:D14"/>
    <mergeCell ref="F14:M14"/>
    <mergeCell ref="B8:B10"/>
    <mergeCell ref="C9:D9"/>
    <mergeCell ref="F9:G9"/>
    <mergeCell ref="I9:J9"/>
    <mergeCell ref="C10:D10"/>
    <mergeCell ref="F10:G10"/>
    <mergeCell ref="I10:J10"/>
  </mergeCells>
  <hyperlinks>
    <hyperlink ref="C52" r:id="rId1" xr:uid="{00000000-0004-0000-35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M59"/>
  <sheetViews>
    <sheetView zoomScale="85" zoomScaleNormal="85" workbookViewId="0"/>
  </sheetViews>
  <sheetFormatPr baseColWidth="10" defaultColWidth="11.42578125" defaultRowHeight="15"/>
  <cols>
    <col min="1" max="1" width="30" customWidth="1"/>
    <col min="2" max="2" width="31.28515625" customWidth="1"/>
    <col min="13" max="13" width="13.28515625" customWidth="1"/>
  </cols>
  <sheetData>
    <row r="1" spans="1:13" ht="24.75" customHeight="1">
      <c r="A1" s="3463" t="s">
        <v>1469</v>
      </c>
      <c r="B1" s="3464"/>
      <c r="C1" s="3464"/>
      <c r="D1" s="3464"/>
      <c r="E1" s="3464"/>
      <c r="F1" s="3464"/>
      <c r="G1" s="3464"/>
      <c r="H1" s="3464"/>
      <c r="I1" s="3464"/>
      <c r="J1" s="3464"/>
      <c r="K1" s="3464"/>
      <c r="L1" s="3464"/>
      <c r="M1" s="3465"/>
    </row>
    <row r="2" spans="1:13" ht="31.5" customHeight="1">
      <c r="A2" s="3440" t="s">
        <v>707</v>
      </c>
      <c r="B2" s="1035" t="s">
        <v>708</v>
      </c>
      <c r="C2" s="3466" t="s">
        <v>1470</v>
      </c>
      <c r="D2" s="3466"/>
      <c r="E2" s="3466"/>
      <c r="F2" s="3466"/>
      <c r="G2" s="3466"/>
      <c r="H2" s="3466"/>
      <c r="I2" s="3466"/>
      <c r="J2" s="3466"/>
      <c r="K2" s="3466"/>
      <c r="L2" s="3466"/>
      <c r="M2" s="3467"/>
    </row>
    <row r="3" spans="1:13" ht="31.5">
      <c r="A3" s="3440"/>
      <c r="B3" s="269" t="s">
        <v>880</v>
      </c>
      <c r="C3" s="2957" t="s">
        <v>1460</v>
      </c>
      <c r="D3" s="2958"/>
      <c r="E3" s="2958"/>
      <c r="F3" s="2958"/>
      <c r="G3" s="2958"/>
      <c r="H3" s="2958"/>
      <c r="I3" s="2958"/>
      <c r="J3" s="2958"/>
      <c r="K3" s="2958"/>
      <c r="L3" s="2958"/>
      <c r="M3" s="2959"/>
    </row>
    <row r="4" spans="1:13" ht="45" customHeight="1">
      <c r="A4" s="3440"/>
      <c r="B4" s="251" t="s">
        <v>226</v>
      </c>
      <c r="C4" s="708" t="s">
        <v>93</v>
      </c>
      <c r="D4" s="707" t="s">
        <v>461</v>
      </c>
      <c r="E4" s="252" t="s">
        <v>461</v>
      </c>
      <c r="F4" s="3468" t="s">
        <v>227</v>
      </c>
      <c r="G4" s="3469"/>
      <c r="H4" s="709">
        <v>424</v>
      </c>
      <c r="I4" s="3088" t="s">
        <v>855</v>
      </c>
      <c r="J4" s="3088"/>
      <c r="K4" s="3088"/>
      <c r="L4" s="3088"/>
      <c r="M4" s="3089"/>
    </row>
    <row r="5" spans="1:13" ht="33" customHeight="1">
      <c r="A5" s="3440"/>
      <c r="B5" s="251" t="s">
        <v>711</v>
      </c>
      <c r="C5" s="2848" t="s">
        <v>856</v>
      </c>
      <c r="D5" s="2848"/>
      <c r="E5" s="2848"/>
      <c r="F5" s="2848"/>
      <c r="G5" s="2848"/>
      <c r="H5" s="2848"/>
      <c r="I5" s="2848"/>
      <c r="J5" s="2848"/>
      <c r="K5" s="2848"/>
      <c r="L5" s="2848"/>
      <c r="M5" s="2849"/>
    </row>
    <row r="6" spans="1:13" ht="15" customHeight="1">
      <c r="A6" s="3440"/>
      <c r="B6" s="251" t="s">
        <v>712</v>
      </c>
      <c r="C6" s="2848" t="s">
        <v>857</v>
      </c>
      <c r="D6" s="2848"/>
      <c r="E6" s="2848"/>
      <c r="F6" s="2848"/>
      <c r="G6" s="2848"/>
      <c r="H6" s="2848"/>
      <c r="I6" s="2848"/>
      <c r="J6" s="2848"/>
      <c r="K6" s="2848"/>
      <c r="L6" s="2848"/>
      <c r="M6" s="2849"/>
    </row>
    <row r="7" spans="1:13" ht="15" customHeight="1">
      <c r="A7" s="3440"/>
      <c r="B7" s="251" t="s">
        <v>713</v>
      </c>
      <c r="C7" s="2848" t="s">
        <v>10</v>
      </c>
      <c r="D7" s="2848"/>
      <c r="E7" s="705" t="s">
        <v>461</v>
      </c>
      <c r="F7" s="705" t="s">
        <v>461</v>
      </c>
      <c r="G7" s="706" t="s">
        <v>461</v>
      </c>
      <c r="H7" s="253" t="s">
        <v>230</v>
      </c>
      <c r="I7" s="2848" t="s">
        <v>18</v>
      </c>
      <c r="J7" s="2848"/>
      <c r="K7" s="2848"/>
      <c r="L7" s="2848"/>
      <c r="M7" s="2849"/>
    </row>
    <row r="8" spans="1:13" ht="15.75">
      <c r="A8" s="3440"/>
      <c r="B8" s="3449" t="s">
        <v>714</v>
      </c>
      <c r="C8" s="705" t="s">
        <v>461</v>
      </c>
      <c r="D8" s="705" t="s">
        <v>461</v>
      </c>
      <c r="E8" s="1018" t="s">
        <v>461</v>
      </c>
      <c r="F8" s="1018" t="s">
        <v>461</v>
      </c>
      <c r="G8" s="1018" t="s">
        <v>461</v>
      </c>
      <c r="H8" s="1018" t="s">
        <v>461</v>
      </c>
      <c r="I8" s="705" t="s">
        <v>461</v>
      </c>
      <c r="J8" s="705" t="s">
        <v>461</v>
      </c>
      <c r="K8" s="705" t="s">
        <v>461</v>
      </c>
      <c r="L8" s="705" t="s">
        <v>461</v>
      </c>
      <c r="M8" s="254" t="s">
        <v>461</v>
      </c>
    </row>
    <row r="9" spans="1:13" ht="15" customHeight="1">
      <c r="A9" s="3440"/>
      <c r="B9" s="3449"/>
      <c r="C9" s="2865" t="s">
        <v>858</v>
      </c>
      <c r="D9" s="2865"/>
      <c r="E9" s="268" t="s">
        <v>461</v>
      </c>
      <c r="F9" s="2865" t="s">
        <v>461</v>
      </c>
      <c r="G9" s="2865"/>
      <c r="H9" s="268" t="s">
        <v>461</v>
      </c>
      <c r="I9" s="2865" t="s">
        <v>461</v>
      </c>
      <c r="J9" s="2865"/>
      <c r="K9" s="705" t="s">
        <v>461</v>
      </c>
      <c r="L9" s="705" t="s">
        <v>461</v>
      </c>
      <c r="M9" s="254" t="s">
        <v>461</v>
      </c>
    </row>
    <row r="10" spans="1:13" ht="15" customHeight="1">
      <c r="A10" s="3440"/>
      <c r="B10" s="3450"/>
      <c r="C10" s="2865" t="s">
        <v>716</v>
      </c>
      <c r="D10" s="2865"/>
      <c r="E10" s="975" t="s">
        <v>461</v>
      </c>
      <c r="F10" s="2865" t="s">
        <v>716</v>
      </c>
      <c r="G10" s="2865"/>
      <c r="H10" s="975" t="s">
        <v>461</v>
      </c>
      <c r="I10" s="2865" t="s">
        <v>716</v>
      </c>
      <c r="J10" s="2865"/>
      <c r="K10" s="708" t="s">
        <v>461</v>
      </c>
      <c r="L10" s="708" t="s">
        <v>461</v>
      </c>
      <c r="M10" s="255" t="s">
        <v>461</v>
      </c>
    </row>
    <row r="11" spans="1:13" ht="113.25" customHeight="1">
      <c r="A11" s="3440"/>
      <c r="B11" s="251" t="s">
        <v>717</v>
      </c>
      <c r="C11" s="3173" t="s">
        <v>1471</v>
      </c>
      <c r="D11" s="3173"/>
      <c r="E11" s="3173"/>
      <c r="F11" s="3173"/>
      <c r="G11" s="3173"/>
      <c r="H11" s="3173"/>
      <c r="I11" s="3173"/>
      <c r="J11" s="3173"/>
      <c r="K11" s="3173"/>
      <c r="L11" s="3173"/>
      <c r="M11" s="3174"/>
    </row>
    <row r="12" spans="1:13" ht="90" customHeight="1">
      <c r="A12" s="3440"/>
      <c r="B12" s="251" t="s">
        <v>887</v>
      </c>
      <c r="C12" s="2848" t="s">
        <v>1472</v>
      </c>
      <c r="D12" s="2848"/>
      <c r="E12" s="2848"/>
      <c r="F12" s="2848"/>
      <c r="G12" s="2848"/>
      <c r="H12" s="2848"/>
      <c r="I12" s="2848"/>
      <c r="J12" s="2848"/>
      <c r="K12" s="2848"/>
      <c r="L12" s="2848"/>
      <c r="M12" s="2849"/>
    </row>
    <row r="13" spans="1:13" ht="54" customHeight="1">
      <c r="A13" s="3440"/>
      <c r="B13" s="251" t="s">
        <v>889</v>
      </c>
      <c r="C13" s="3068" t="s">
        <v>585</v>
      </c>
      <c r="D13" s="3068"/>
      <c r="E13" s="3068"/>
      <c r="F13" s="3068"/>
      <c r="G13" s="3068"/>
      <c r="H13" s="3068"/>
      <c r="I13" s="3068"/>
      <c r="J13" s="3068"/>
      <c r="K13" s="3068"/>
      <c r="L13" s="3068"/>
      <c r="M13" s="3069"/>
    </row>
    <row r="14" spans="1:13" ht="48.75" customHeight="1">
      <c r="A14" s="3440"/>
      <c r="B14" s="3449" t="s">
        <v>890</v>
      </c>
      <c r="C14" s="2848" t="s">
        <v>69</v>
      </c>
      <c r="D14" s="2848"/>
      <c r="E14" s="256" t="s">
        <v>108</v>
      </c>
      <c r="F14" s="2848" t="s">
        <v>1163</v>
      </c>
      <c r="G14" s="2848"/>
      <c r="H14" s="2848"/>
      <c r="I14" s="2848"/>
      <c r="J14" s="2848"/>
      <c r="K14" s="2848"/>
      <c r="L14" s="2848"/>
      <c r="M14" s="2849"/>
    </row>
    <row r="15" spans="1:13" ht="15.75">
      <c r="A15" s="3440"/>
      <c r="B15" s="3449"/>
      <c r="C15" s="2848" t="s">
        <v>461</v>
      </c>
      <c r="D15" s="2848"/>
      <c r="E15" s="2848"/>
      <c r="F15" s="2848"/>
      <c r="G15" s="2848"/>
      <c r="H15" s="2848"/>
      <c r="I15" s="2848"/>
      <c r="J15" s="2848"/>
      <c r="K15" s="2848"/>
      <c r="L15" s="2848"/>
      <c r="M15" s="2849"/>
    </row>
    <row r="16" spans="1:13" ht="33" customHeight="1">
      <c r="A16" s="3202" t="s">
        <v>719</v>
      </c>
      <c r="B16" s="257" t="s">
        <v>217</v>
      </c>
      <c r="C16" s="2848" t="s">
        <v>1473</v>
      </c>
      <c r="D16" s="2848"/>
      <c r="E16" s="2848"/>
      <c r="F16" s="2848"/>
      <c r="G16" s="2848"/>
      <c r="H16" s="2848"/>
      <c r="I16" s="2848"/>
      <c r="J16" s="2848"/>
      <c r="K16" s="2848"/>
      <c r="L16" s="2848"/>
      <c r="M16" s="2849"/>
    </row>
    <row r="17" spans="1:13" ht="36.75" customHeight="1">
      <c r="A17" s="3203"/>
      <c r="B17" s="258" t="s">
        <v>892</v>
      </c>
      <c r="C17" s="2848" t="s">
        <v>606</v>
      </c>
      <c r="D17" s="2848"/>
      <c r="E17" s="2848"/>
      <c r="F17" s="2848"/>
      <c r="G17" s="2848"/>
      <c r="H17" s="2848"/>
      <c r="I17" s="2848"/>
      <c r="J17" s="2848"/>
      <c r="K17" s="2848"/>
      <c r="L17" s="2848"/>
      <c r="M17" s="2849"/>
    </row>
    <row r="18" spans="1:13" ht="15.75">
      <c r="A18" s="3203"/>
      <c r="B18" s="3453" t="s">
        <v>720</v>
      </c>
      <c r="C18" s="705" t="s">
        <v>461</v>
      </c>
      <c r="D18" s="705" t="s">
        <v>461</v>
      </c>
      <c r="E18" s="705" t="s">
        <v>461</v>
      </c>
      <c r="F18" s="705" t="s">
        <v>461</v>
      </c>
      <c r="G18" s="705" t="s">
        <v>461</v>
      </c>
      <c r="H18" s="705" t="s">
        <v>461</v>
      </c>
      <c r="I18" s="705" t="s">
        <v>461</v>
      </c>
      <c r="J18" s="705" t="s">
        <v>461</v>
      </c>
      <c r="K18" s="705" t="s">
        <v>461</v>
      </c>
      <c r="L18" s="705" t="s">
        <v>461</v>
      </c>
      <c r="M18" s="254" t="s">
        <v>461</v>
      </c>
    </row>
    <row r="19" spans="1:13" ht="15.75">
      <c r="A19" s="3203"/>
      <c r="B19" s="3453"/>
      <c r="C19" s="705" t="s">
        <v>461</v>
      </c>
      <c r="D19" s="708" t="s">
        <v>461</v>
      </c>
      <c r="E19" s="705" t="s">
        <v>461</v>
      </c>
      <c r="F19" s="708" t="s">
        <v>461</v>
      </c>
      <c r="G19" s="705" t="s">
        <v>461</v>
      </c>
      <c r="H19" s="708" t="s">
        <v>461</v>
      </c>
      <c r="I19" s="705" t="s">
        <v>461</v>
      </c>
      <c r="J19" s="708" t="s">
        <v>461</v>
      </c>
      <c r="K19" s="705" t="s">
        <v>461</v>
      </c>
      <c r="L19" s="705" t="s">
        <v>461</v>
      </c>
      <c r="M19" s="254" t="s">
        <v>461</v>
      </c>
    </row>
    <row r="20" spans="1:13" ht="15.75">
      <c r="A20" s="3203"/>
      <c r="B20" s="3453"/>
      <c r="C20" s="705" t="s">
        <v>721</v>
      </c>
      <c r="D20" s="259" t="s">
        <v>461</v>
      </c>
      <c r="E20" s="705" t="s">
        <v>722</v>
      </c>
      <c r="F20" s="259" t="s">
        <v>461</v>
      </c>
      <c r="G20" s="705" t="s">
        <v>723</v>
      </c>
      <c r="H20" s="259" t="s">
        <v>461</v>
      </c>
      <c r="I20" s="705" t="s">
        <v>724</v>
      </c>
      <c r="J20" s="259" t="s">
        <v>461</v>
      </c>
      <c r="K20" s="705" t="s">
        <v>461</v>
      </c>
      <c r="L20" s="705" t="s">
        <v>461</v>
      </c>
      <c r="M20" s="254" t="s">
        <v>461</v>
      </c>
    </row>
    <row r="21" spans="1:13" ht="15.75">
      <c r="A21" s="3203"/>
      <c r="B21" s="3453"/>
      <c r="C21" s="705" t="s">
        <v>725</v>
      </c>
      <c r="D21" s="259" t="s">
        <v>461</v>
      </c>
      <c r="E21" s="705" t="s">
        <v>726</v>
      </c>
      <c r="F21" s="259" t="s">
        <v>461</v>
      </c>
      <c r="G21" s="705" t="s">
        <v>727</v>
      </c>
      <c r="H21" s="259" t="s">
        <v>461</v>
      </c>
      <c r="I21" s="705" t="s">
        <v>461</v>
      </c>
      <c r="J21" s="705" t="s">
        <v>461</v>
      </c>
      <c r="K21" s="705" t="s">
        <v>461</v>
      </c>
      <c r="L21" s="705" t="s">
        <v>461</v>
      </c>
      <c r="M21" s="254" t="s">
        <v>461</v>
      </c>
    </row>
    <row r="22" spans="1:13" ht="15.75">
      <c r="A22" s="3203"/>
      <c r="B22" s="3453"/>
      <c r="C22" s="705" t="s">
        <v>728</v>
      </c>
      <c r="D22" s="259" t="s">
        <v>461</v>
      </c>
      <c r="E22" s="705" t="s">
        <v>729</v>
      </c>
      <c r="F22" s="259" t="s">
        <v>461</v>
      </c>
      <c r="G22" s="705" t="s">
        <v>461</v>
      </c>
      <c r="H22" s="705" t="s">
        <v>461</v>
      </c>
      <c r="I22" s="705" t="s">
        <v>461</v>
      </c>
      <c r="J22" s="705" t="s">
        <v>461</v>
      </c>
      <c r="K22" s="705" t="s">
        <v>461</v>
      </c>
      <c r="L22" s="705" t="s">
        <v>461</v>
      </c>
      <c r="M22" s="254" t="s">
        <v>461</v>
      </c>
    </row>
    <row r="23" spans="1:13" ht="47.25" customHeight="1">
      <c r="A23" s="3203"/>
      <c r="B23" s="3453"/>
      <c r="C23" s="705" t="s">
        <v>105</v>
      </c>
      <c r="D23" s="259" t="s">
        <v>730</v>
      </c>
      <c r="E23" s="705" t="s">
        <v>731</v>
      </c>
      <c r="F23" s="708" t="s">
        <v>461</v>
      </c>
      <c r="G23" s="2865" t="s">
        <v>1474</v>
      </c>
      <c r="H23" s="2865"/>
      <c r="I23" s="2865"/>
      <c r="J23" s="2865"/>
      <c r="K23" s="708" t="s">
        <v>461</v>
      </c>
      <c r="L23" s="708" t="s">
        <v>461</v>
      </c>
      <c r="M23" s="255" t="s">
        <v>461</v>
      </c>
    </row>
    <row r="24" spans="1:13" ht="15.75">
      <c r="A24" s="3203"/>
      <c r="B24" s="3454"/>
      <c r="C24" s="708" t="s">
        <v>461</v>
      </c>
      <c r="D24" s="708" t="s">
        <v>461</v>
      </c>
      <c r="E24" s="708" t="s">
        <v>461</v>
      </c>
      <c r="F24" s="708" t="s">
        <v>461</v>
      </c>
      <c r="G24" s="708" t="s">
        <v>461</v>
      </c>
      <c r="H24" s="708" t="s">
        <v>461</v>
      </c>
      <c r="I24" s="708" t="s">
        <v>461</v>
      </c>
      <c r="J24" s="708" t="s">
        <v>461</v>
      </c>
      <c r="K24" s="708" t="s">
        <v>461</v>
      </c>
      <c r="L24" s="708" t="s">
        <v>461</v>
      </c>
      <c r="M24" s="255" t="s">
        <v>461</v>
      </c>
    </row>
    <row r="25" spans="1:13" ht="15.75">
      <c r="A25" s="3203"/>
      <c r="B25" s="3453" t="s">
        <v>733</v>
      </c>
      <c r="C25" s="705" t="s">
        <v>461</v>
      </c>
      <c r="D25" s="705" t="s">
        <v>461</v>
      </c>
      <c r="E25" s="705" t="s">
        <v>461</v>
      </c>
      <c r="F25" s="705" t="s">
        <v>461</v>
      </c>
      <c r="G25" s="705" t="s">
        <v>461</v>
      </c>
      <c r="H25" s="705" t="s">
        <v>461</v>
      </c>
      <c r="I25" s="705" t="s">
        <v>461</v>
      </c>
      <c r="J25" s="705" t="s">
        <v>461</v>
      </c>
      <c r="K25" s="705" t="s">
        <v>461</v>
      </c>
      <c r="L25" s="705" t="s">
        <v>461</v>
      </c>
      <c r="M25" s="254" t="s">
        <v>461</v>
      </c>
    </row>
    <row r="26" spans="1:13" ht="15.75">
      <c r="A26" s="3203"/>
      <c r="B26" s="3453"/>
      <c r="C26" s="705" t="s">
        <v>734</v>
      </c>
      <c r="D26" s="260" t="s">
        <v>461</v>
      </c>
      <c r="E26" s="705" t="s">
        <v>461</v>
      </c>
      <c r="F26" s="705" t="s">
        <v>735</v>
      </c>
      <c r="G26" s="260" t="s">
        <v>461</v>
      </c>
      <c r="H26" s="705" t="s">
        <v>461</v>
      </c>
      <c r="I26" s="705" t="s">
        <v>736</v>
      </c>
      <c r="J26" s="260" t="s">
        <v>730</v>
      </c>
      <c r="K26" s="705" t="s">
        <v>461</v>
      </c>
      <c r="L26" s="705" t="s">
        <v>461</v>
      </c>
      <c r="M26" s="254" t="s">
        <v>461</v>
      </c>
    </row>
    <row r="27" spans="1:13" ht="15.75">
      <c r="A27" s="3203"/>
      <c r="B27" s="3453"/>
      <c r="C27" s="705" t="s">
        <v>737</v>
      </c>
      <c r="D27" s="259" t="s">
        <v>461</v>
      </c>
      <c r="E27" s="705" t="s">
        <v>461</v>
      </c>
      <c r="F27" s="705" t="s">
        <v>738</v>
      </c>
      <c r="G27" s="259" t="s">
        <v>461</v>
      </c>
      <c r="H27" s="705" t="s">
        <v>461</v>
      </c>
      <c r="I27" s="705" t="s">
        <v>461</v>
      </c>
      <c r="J27" s="705" t="s">
        <v>461</v>
      </c>
      <c r="K27" s="705" t="s">
        <v>461</v>
      </c>
      <c r="L27" s="705" t="s">
        <v>461</v>
      </c>
      <c r="M27" s="254" t="s">
        <v>461</v>
      </c>
    </row>
    <row r="28" spans="1:13" ht="15.75">
      <c r="A28" s="3203"/>
      <c r="B28" s="3454"/>
      <c r="C28" s="708" t="s">
        <v>461</v>
      </c>
      <c r="D28" s="708" t="s">
        <v>461</v>
      </c>
      <c r="E28" s="708" t="s">
        <v>461</v>
      </c>
      <c r="F28" s="708" t="s">
        <v>461</v>
      </c>
      <c r="G28" s="708" t="s">
        <v>461</v>
      </c>
      <c r="H28" s="708" t="s">
        <v>461</v>
      </c>
      <c r="I28" s="708" t="s">
        <v>461</v>
      </c>
      <c r="J28" s="708" t="s">
        <v>461</v>
      </c>
      <c r="K28" s="708" t="s">
        <v>461</v>
      </c>
      <c r="L28" s="708" t="s">
        <v>461</v>
      </c>
      <c r="M28" s="255" t="s">
        <v>461</v>
      </c>
    </row>
    <row r="29" spans="1:13" ht="15.75">
      <c r="A29" s="3203"/>
      <c r="B29" s="704" t="s">
        <v>739</v>
      </c>
      <c r="C29" s="705" t="s">
        <v>461</v>
      </c>
      <c r="D29" s="705" t="s">
        <v>461</v>
      </c>
      <c r="E29" s="705" t="s">
        <v>461</v>
      </c>
      <c r="F29" s="705" t="s">
        <v>461</v>
      </c>
      <c r="G29" s="705" t="s">
        <v>461</v>
      </c>
      <c r="H29" s="705" t="s">
        <v>461</v>
      </c>
      <c r="I29" s="705" t="s">
        <v>461</v>
      </c>
      <c r="J29" s="705" t="s">
        <v>461</v>
      </c>
      <c r="K29" s="705" t="s">
        <v>461</v>
      </c>
      <c r="L29" s="705" t="s">
        <v>461</v>
      </c>
      <c r="M29" s="254" t="s">
        <v>461</v>
      </c>
    </row>
    <row r="30" spans="1:13" ht="31.5">
      <c r="A30" s="3203"/>
      <c r="B30" s="704" t="s">
        <v>461</v>
      </c>
      <c r="C30" s="706" t="s">
        <v>740</v>
      </c>
      <c r="D30" s="261" t="s">
        <v>259</v>
      </c>
      <c r="E30" s="705" t="s">
        <v>461</v>
      </c>
      <c r="F30" s="705" t="s">
        <v>741</v>
      </c>
      <c r="G30" s="262" t="s">
        <v>259</v>
      </c>
      <c r="H30" s="705" t="s">
        <v>461</v>
      </c>
      <c r="I30" s="705" t="s">
        <v>742</v>
      </c>
      <c r="J30" s="262" t="s">
        <v>259</v>
      </c>
      <c r="K30" s="693" t="s">
        <v>461</v>
      </c>
      <c r="L30" s="263" t="s">
        <v>461</v>
      </c>
      <c r="M30" s="254" t="s">
        <v>461</v>
      </c>
    </row>
    <row r="31" spans="1:13" ht="15.75">
      <c r="A31" s="3203"/>
      <c r="B31" s="251" t="s">
        <v>461</v>
      </c>
      <c r="C31" s="708" t="s">
        <v>461</v>
      </c>
      <c r="D31" s="708" t="s">
        <v>461</v>
      </c>
      <c r="E31" s="708" t="s">
        <v>461</v>
      </c>
      <c r="F31" s="708" t="s">
        <v>461</v>
      </c>
      <c r="G31" s="708" t="s">
        <v>461</v>
      </c>
      <c r="H31" s="708" t="s">
        <v>461</v>
      </c>
      <c r="I31" s="708" t="s">
        <v>461</v>
      </c>
      <c r="J31" s="708" t="s">
        <v>461</v>
      </c>
      <c r="K31" s="708" t="s">
        <v>461</v>
      </c>
      <c r="L31" s="708" t="s">
        <v>461</v>
      </c>
      <c r="M31" s="255" t="s">
        <v>461</v>
      </c>
    </row>
    <row r="32" spans="1:13" ht="15.75">
      <c r="A32" s="3203"/>
      <c r="B32" s="3453" t="s">
        <v>744</v>
      </c>
      <c r="C32" s="264" t="s">
        <v>461</v>
      </c>
      <c r="D32" s="264" t="s">
        <v>461</v>
      </c>
      <c r="E32" s="264" t="s">
        <v>461</v>
      </c>
      <c r="F32" s="264" t="s">
        <v>461</v>
      </c>
      <c r="G32" s="264" t="s">
        <v>461</v>
      </c>
      <c r="H32" s="264" t="s">
        <v>461</v>
      </c>
      <c r="I32" s="264" t="s">
        <v>461</v>
      </c>
      <c r="J32" s="264" t="s">
        <v>461</v>
      </c>
      <c r="K32" s="264" t="s">
        <v>461</v>
      </c>
      <c r="L32" s="705" t="s">
        <v>461</v>
      </c>
      <c r="M32" s="254" t="s">
        <v>461</v>
      </c>
    </row>
    <row r="33" spans="1:13" ht="15.75">
      <c r="A33" s="3203"/>
      <c r="B33" s="3453"/>
      <c r="C33" s="705" t="s">
        <v>745</v>
      </c>
      <c r="D33" s="260">
        <v>2021</v>
      </c>
      <c r="E33" s="264" t="s">
        <v>461</v>
      </c>
      <c r="F33" s="705" t="s">
        <v>746</v>
      </c>
      <c r="G33" s="265">
        <v>2025</v>
      </c>
      <c r="H33" s="264" t="s">
        <v>461</v>
      </c>
      <c r="I33" s="705" t="s">
        <v>461</v>
      </c>
      <c r="J33" s="264" t="s">
        <v>461</v>
      </c>
      <c r="K33" s="264" t="s">
        <v>461</v>
      </c>
      <c r="L33" s="705" t="s">
        <v>461</v>
      </c>
      <c r="M33" s="254" t="s">
        <v>461</v>
      </c>
    </row>
    <row r="34" spans="1:13" ht="15.75">
      <c r="A34" s="3203"/>
      <c r="B34" s="3454"/>
      <c r="C34" s="708" t="s">
        <v>461</v>
      </c>
      <c r="D34" s="708" t="s">
        <v>461</v>
      </c>
      <c r="E34" s="266" t="s">
        <v>461</v>
      </c>
      <c r="F34" s="708" t="s">
        <v>461</v>
      </c>
      <c r="G34" s="266" t="s">
        <v>461</v>
      </c>
      <c r="H34" s="266" t="s">
        <v>461</v>
      </c>
      <c r="I34" s="708" t="s">
        <v>461</v>
      </c>
      <c r="J34" s="266" t="s">
        <v>461</v>
      </c>
      <c r="K34" s="266" t="s">
        <v>461</v>
      </c>
      <c r="L34" s="708" t="s">
        <v>461</v>
      </c>
      <c r="M34" s="255" t="s">
        <v>461</v>
      </c>
    </row>
    <row r="35" spans="1:13" ht="15.75">
      <c r="A35" s="3203"/>
      <c r="B35" s="3453" t="s">
        <v>748</v>
      </c>
      <c r="C35" s="705" t="s">
        <v>461</v>
      </c>
      <c r="D35" s="705" t="s">
        <v>461</v>
      </c>
      <c r="E35" s="705" t="s">
        <v>461</v>
      </c>
      <c r="F35" s="705" t="s">
        <v>461</v>
      </c>
      <c r="G35" s="705" t="s">
        <v>461</v>
      </c>
      <c r="H35" s="705" t="s">
        <v>461</v>
      </c>
      <c r="I35" s="705" t="s">
        <v>461</v>
      </c>
      <c r="J35" s="705" t="s">
        <v>461</v>
      </c>
      <c r="K35" s="705" t="s">
        <v>461</v>
      </c>
      <c r="L35" s="705" t="s">
        <v>461</v>
      </c>
      <c r="M35" s="254" t="s">
        <v>461</v>
      </c>
    </row>
    <row r="36" spans="1:13" ht="15.75">
      <c r="A36" s="3203"/>
      <c r="B36" s="3453"/>
      <c r="C36" s="705" t="s">
        <v>461</v>
      </c>
      <c r="D36" s="705" t="s">
        <v>749</v>
      </c>
      <c r="E36" s="705" t="s">
        <v>461</v>
      </c>
      <c r="F36" s="705" t="s">
        <v>750</v>
      </c>
      <c r="G36" s="705" t="s">
        <v>461</v>
      </c>
      <c r="H36" s="705" t="s">
        <v>751</v>
      </c>
      <c r="I36" s="705" t="s">
        <v>461</v>
      </c>
      <c r="J36" s="705" t="s">
        <v>752</v>
      </c>
      <c r="K36" s="705" t="s">
        <v>461</v>
      </c>
      <c r="L36" s="705" t="s">
        <v>753</v>
      </c>
      <c r="M36" s="254" t="s">
        <v>461</v>
      </c>
    </row>
    <row r="37" spans="1:13" ht="15" customHeight="1">
      <c r="A37" s="3203"/>
      <c r="B37" s="3453"/>
      <c r="C37" s="705" t="s">
        <v>461</v>
      </c>
      <c r="D37" s="3070">
        <v>221</v>
      </c>
      <c r="E37" s="3071"/>
      <c r="F37" s="2848">
        <v>221</v>
      </c>
      <c r="G37" s="3071"/>
      <c r="H37" s="2848">
        <v>221</v>
      </c>
      <c r="I37" s="3071"/>
      <c r="J37" s="2848">
        <v>110</v>
      </c>
      <c r="K37" s="3071"/>
      <c r="L37" s="2848">
        <v>110</v>
      </c>
      <c r="M37" s="2849"/>
    </row>
    <row r="38" spans="1:13" ht="15.75">
      <c r="A38" s="3203"/>
      <c r="B38" s="3453"/>
      <c r="C38" s="705" t="s">
        <v>461</v>
      </c>
      <c r="D38" s="708" t="s">
        <v>806</v>
      </c>
      <c r="E38" s="708" t="s">
        <v>461</v>
      </c>
      <c r="F38" s="708" t="s">
        <v>754</v>
      </c>
      <c r="G38" s="708" t="s">
        <v>461</v>
      </c>
      <c r="H38" s="705" t="s">
        <v>461</v>
      </c>
      <c r="I38" s="705" t="s">
        <v>461</v>
      </c>
      <c r="J38" s="705" t="s">
        <v>461</v>
      </c>
      <c r="K38" s="705" t="s">
        <v>461</v>
      </c>
      <c r="L38" s="705" t="s">
        <v>461</v>
      </c>
      <c r="M38" s="254" t="s">
        <v>461</v>
      </c>
    </row>
    <row r="39" spans="1:13" ht="15" customHeight="1">
      <c r="A39" s="3203"/>
      <c r="B39" s="3453"/>
      <c r="C39" s="705" t="s">
        <v>461</v>
      </c>
      <c r="D39" s="707">
        <v>2025</v>
      </c>
      <c r="E39" s="709" t="s">
        <v>461</v>
      </c>
      <c r="F39" s="2848">
        <v>883</v>
      </c>
      <c r="G39" s="3071"/>
      <c r="H39" s="3152" t="s">
        <v>461</v>
      </c>
      <c r="I39" s="3152"/>
      <c r="J39" s="705" t="s">
        <v>461</v>
      </c>
      <c r="K39" s="705" t="s">
        <v>461</v>
      </c>
      <c r="L39" s="705" t="s">
        <v>461</v>
      </c>
      <c r="M39" s="254" t="s">
        <v>461</v>
      </c>
    </row>
    <row r="40" spans="1:13" ht="15.75">
      <c r="A40" s="3203"/>
      <c r="B40" s="3453"/>
      <c r="C40" s="708" t="s">
        <v>461</v>
      </c>
      <c r="D40" s="708" t="s">
        <v>461</v>
      </c>
      <c r="E40" s="708" t="s">
        <v>461</v>
      </c>
      <c r="F40" s="708" t="s">
        <v>461</v>
      </c>
      <c r="G40" s="708" t="s">
        <v>461</v>
      </c>
      <c r="H40" s="708" t="s">
        <v>461</v>
      </c>
      <c r="I40" s="708" t="s">
        <v>461</v>
      </c>
      <c r="J40" s="708" t="s">
        <v>461</v>
      </c>
      <c r="K40" s="708" t="s">
        <v>461</v>
      </c>
      <c r="L40" s="708" t="s">
        <v>461</v>
      </c>
      <c r="M40" s="255" t="s">
        <v>461</v>
      </c>
    </row>
    <row r="41" spans="1:13" ht="15.75">
      <c r="A41" s="3203"/>
      <c r="B41" s="3456" t="s">
        <v>755</v>
      </c>
      <c r="C41" s="705" t="s">
        <v>461</v>
      </c>
      <c r="D41" s="705" t="s">
        <v>461</v>
      </c>
      <c r="E41" s="705" t="s">
        <v>461</v>
      </c>
      <c r="F41" s="705" t="s">
        <v>461</v>
      </c>
      <c r="G41" s="705" t="s">
        <v>461</v>
      </c>
      <c r="H41" s="705" t="s">
        <v>461</v>
      </c>
      <c r="I41" s="705" t="s">
        <v>461</v>
      </c>
      <c r="J41" s="705" t="s">
        <v>461</v>
      </c>
      <c r="K41" s="705" t="s">
        <v>461</v>
      </c>
      <c r="L41" s="705" t="s">
        <v>461</v>
      </c>
      <c r="M41" s="254" t="s">
        <v>461</v>
      </c>
    </row>
    <row r="42" spans="1:13" ht="15" customHeight="1">
      <c r="A42" s="3203"/>
      <c r="B42" s="3453"/>
      <c r="C42" s="705" t="s">
        <v>461</v>
      </c>
      <c r="D42" s="705" t="s">
        <v>93</v>
      </c>
      <c r="E42" s="708" t="s">
        <v>95</v>
      </c>
      <c r="F42" s="3153" t="s">
        <v>756</v>
      </c>
      <c r="G42" s="3457" t="s">
        <v>103</v>
      </c>
      <c r="H42" s="2876"/>
      <c r="I42" s="2876"/>
      <c r="J42" s="3458"/>
      <c r="K42" s="705" t="s">
        <v>757</v>
      </c>
      <c r="L42" s="3457" t="s">
        <v>807</v>
      </c>
      <c r="M42" s="2877"/>
    </row>
    <row r="43" spans="1:13" ht="15.75">
      <c r="A43" s="3203"/>
      <c r="B43" s="3453"/>
      <c r="C43" s="705" t="s">
        <v>461</v>
      </c>
      <c r="D43" s="260" t="s">
        <v>730</v>
      </c>
      <c r="E43" s="709" t="s">
        <v>461</v>
      </c>
      <c r="F43" s="3153"/>
      <c r="G43" s="3459"/>
      <c r="H43" s="2904"/>
      <c r="I43" s="2904"/>
      <c r="J43" s="3460"/>
      <c r="K43" s="705" t="s">
        <v>461</v>
      </c>
      <c r="L43" s="3461"/>
      <c r="M43" s="3462"/>
    </row>
    <row r="44" spans="1:13" ht="15.75">
      <c r="A44" s="3203"/>
      <c r="B44" s="3454"/>
      <c r="C44" s="708" t="s">
        <v>461</v>
      </c>
      <c r="D44" s="708" t="s">
        <v>461</v>
      </c>
      <c r="E44" s="708" t="s">
        <v>461</v>
      </c>
      <c r="F44" s="708" t="s">
        <v>461</v>
      </c>
      <c r="G44" s="708" t="s">
        <v>461</v>
      </c>
      <c r="H44" s="708" t="s">
        <v>461</v>
      </c>
      <c r="I44" s="708" t="s">
        <v>461</v>
      </c>
      <c r="J44" s="708" t="s">
        <v>461</v>
      </c>
      <c r="K44" s="708" t="s">
        <v>461</v>
      </c>
      <c r="L44" s="705" t="s">
        <v>461</v>
      </c>
      <c r="M44" s="254" t="s">
        <v>461</v>
      </c>
    </row>
    <row r="45" spans="1:13" ht="15" customHeight="1">
      <c r="A45" s="3203"/>
      <c r="B45" s="251" t="s">
        <v>758</v>
      </c>
      <c r="C45" s="2848" t="s">
        <v>1475</v>
      </c>
      <c r="D45" s="2848"/>
      <c r="E45" s="2848"/>
      <c r="F45" s="2848"/>
      <c r="G45" s="2848"/>
      <c r="H45" s="2848"/>
      <c r="I45" s="2848"/>
      <c r="J45" s="2848"/>
      <c r="K45" s="2848"/>
      <c r="L45" s="2848"/>
      <c r="M45" s="2849"/>
    </row>
    <row r="46" spans="1:13" ht="15" customHeight="1">
      <c r="A46" s="3203"/>
      <c r="B46" s="258" t="s">
        <v>760</v>
      </c>
      <c r="C46" s="2848" t="s">
        <v>1476</v>
      </c>
      <c r="D46" s="2848"/>
      <c r="E46" s="2848"/>
      <c r="F46" s="2848"/>
      <c r="G46" s="2848"/>
      <c r="H46" s="2848"/>
      <c r="I46" s="2848"/>
      <c r="J46" s="708" t="s">
        <v>461</v>
      </c>
      <c r="K46" s="708" t="s">
        <v>461</v>
      </c>
      <c r="L46" s="708" t="s">
        <v>461</v>
      </c>
      <c r="M46" s="255" t="s">
        <v>461</v>
      </c>
    </row>
    <row r="47" spans="1:13" ht="15" customHeight="1">
      <c r="A47" s="3203"/>
      <c r="B47" s="258" t="s">
        <v>762</v>
      </c>
      <c r="C47" s="2848">
        <v>10</v>
      </c>
      <c r="D47" s="2848"/>
      <c r="E47" s="2848"/>
      <c r="F47" s="2848"/>
      <c r="G47" s="2848"/>
      <c r="H47" s="2848"/>
      <c r="I47" s="2848"/>
      <c r="J47" s="708" t="s">
        <v>461</v>
      </c>
      <c r="K47" s="708" t="s">
        <v>461</v>
      </c>
      <c r="L47" s="708" t="s">
        <v>461</v>
      </c>
      <c r="M47" s="255" t="s">
        <v>461</v>
      </c>
    </row>
    <row r="48" spans="1:13" ht="15.75">
      <c r="A48" s="3203"/>
      <c r="B48" s="258" t="s">
        <v>764</v>
      </c>
      <c r="C48" s="708" t="s">
        <v>259</v>
      </c>
      <c r="D48" s="708" t="s">
        <v>461</v>
      </c>
      <c r="E48" s="708" t="s">
        <v>461</v>
      </c>
      <c r="F48" s="708" t="s">
        <v>461</v>
      </c>
      <c r="G48" s="708" t="s">
        <v>461</v>
      </c>
      <c r="H48" s="708" t="s">
        <v>461</v>
      </c>
      <c r="I48" s="708" t="s">
        <v>461</v>
      </c>
      <c r="J48" s="708" t="s">
        <v>461</v>
      </c>
      <c r="K48" s="708" t="s">
        <v>461</v>
      </c>
      <c r="L48" s="708" t="s">
        <v>461</v>
      </c>
      <c r="M48" s="255" t="s">
        <v>461</v>
      </c>
    </row>
    <row r="49" spans="1:13" ht="15" customHeight="1">
      <c r="A49" s="3439" t="s">
        <v>765</v>
      </c>
      <c r="B49" s="267" t="s">
        <v>766</v>
      </c>
      <c r="C49" s="2848" t="s">
        <v>1477</v>
      </c>
      <c r="D49" s="2848"/>
      <c r="E49" s="2848"/>
      <c r="F49" s="2848"/>
      <c r="G49" s="2848"/>
      <c r="H49" s="2848"/>
      <c r="I49" s="2848"/>
      <c r="J49" s="2848"/>
      <c r="K49" s="2848"/>
      <c r="L49" s="2848"/>
      <c r="M49" s="2849"/>
    </row>
    <row r="50" spans="1:13" ht="15" customHeight="1">
      <c r="A50" s="3440"/>
      <c r="B50" s="267" t="s">
        <v>767</v>
      </c>
      <c r="C50" s="2848" t="s">
        <v>1478</v>
      </c>
      <c r="D50" s="2848"/>
      <c r="E50" s="2848"/>
      <c r="F50" s="2848"/>
      <c r="G50" s="2848"/>
      <c r="H50" s="2848"/>
      <c r="I50" s="2848"/>
      <c r="J50" s="2848"/>
      <c r="K50" s="2848"/>
      <c r="L50" s="2848"/>
      <c r="M50" s="2849"/>
    </row>
    <row r="51" spans="1:13" ht="15" customHeight="1">
      <c r="A51" s="3440"/>
      <c r="B51" s="267" t="s">
        <v>769</v>
      </c>
      <c r="C51" s="2848" t="s">
        <v>1479</v>
      </c>
      <c r="D51" s="2848"/>
      <c r="E51" s="2848"/>
      <c r="F51" s="2848"/>
      <c r="G51" s="2848"/>
      <c r="H51" s="2848"/>
      <c r="I51" s="2848"/>
      <c r="J51" s="2848"/>
      <c r="K51" s="2848"/>
      <c r="L51" s="2848"/>
      <c r="M51" s="2849"/>
    </row>
    <row r="52" spans="1:13" ht="15" customHeight="1">
      <c r="A52" s="3440"/>
      <c r="B52" s="267" t="s">
        <v>770</v>
      </c>
      <c r="C52" s="2848" t="s">
        <v>608</v>
      </c>
      <c r="D52" s="2848"/>
      <c r="E52" s="2848"/>
      <c r="F52" s="2848"/>
      <c r="G52" s="2848"/>
      <c r="H52" s="2848"/>
      <c r="I52" s="2848"/>
      <c r="J52" s="2848"/>
      <c r="K52" s="2848"/>
      <c r="L52" s="2848"/>
      <c r="M52" s="2849"/>
    </row>
    <row r="53" spans="1:13" ht="15" customHeight="1">
      <c r="A53" s="3440"/>
      <c r="B53" s="267" t="s">
        <v>771</v>
      </c>
      <c r="C53" s="3451" t="s">
        <v>610</v>
      </c>
      <c r="D53" s="3451"/>
      <c r="E53" s="3451"/>
      <c r="F53" s="3451"/>
      <c r="G53" s="3451"/>
      <c r="H53" s="3451"/>
      <c r="I53" s="3451"/>
      <c r="J53" s="3451"/>
      <c r="K53" s="3451"/>
      <c r="L53" s="3451"/>
      <c r="M53" s="3452"/>
    </row>
    <row r="54" spans="1:13" ht="15" customHeight="1">
      <c r="A54" s="3455"/>
      <c r="B54" s="267" t="s">
        <v>773</v>
      </c>
      <c r="C54" s="2848" t="s">
        <v>461</v>
      </c>
      <c r="D54" s="2848"/>
      <c r="E54" s="2848"/>
      <c r="F54" s="2848"/>
      <c r="G54" s="2848"/>
      <c r="H54" s="2848"/>
      <c r="I54" s="2848"/>
      <c r="J54" s="2848"/>
      <c r="K54" s="2848"/>
      <c r="L54" s="2848"/>
      <c r="M54" s="2849"/>
    </row>
    <row r="55" spans="1:13" ht="15" customHeight="1">
      <c r="A55" s="3439" t="s">
        <v>774</v>
      </c>
      <c r="B55" s="267" t="s">
        <v>775</v>
      </c>
      <c r="C55" s="2848" t="s">
        <v>866</v>
      </c>
      <c r="D55" s="2848"/>
      <c r="E55" s="2848"/>
      <c r="F55" s="2848"/>
      <c r="G55" s="2848"/>
      <c r="H55" s="2848"/>
      <c r="I55" s="2848"/>
      <c r="J55" s="2848"/>
      <c r="K55" s="2848"/>
      <c r="L55" s="2848"/>
      <c r="M55" s="2849"/>
    </row>
    <row r="56" spans="1:13" ht="15" customHeight="1">
      <c r="A56" s="3440"/>
      <c r="B56" s="267" t="s">
        <v>777</v>
      </c>
      <c r="C56" s="2848" t="s">
        <v>867</v>
      </c>
      <c r="D56" s="2848"/>
      <c r="E56" s="2848"/>
      <c r="F56" s="2848"/>
      <c r="G56" s="2848"/>
      <c r="H56" s="2848"/>
      <c r="I56" s="2848"/>
      <c r="J56" s="2848"/>
      <c r="K56" s="2848"/>
      <c r="L56" s="2848"/>
      <c r="M56" s="2849"/>
    </row>
    <row r="57" spans="1:13" ht="42.75" customHeight="1">
      <c r="A57" s="3440"/>
      <c r="B57" s="250" t="s">
        <v>230</v>
      </c>
      <c r="C57" s="2848" t="s">
        <v>18</v>
      </c>
      <c r="D57" s="2848"/>
      <c r="E57" s="2848"/>
      <c r="F57" s="2848"/>
      <c r="G57" s="2848"/>
      <c r="H57" s="2848"/>
      <c r="I57" s="2848"/>
      <c r="J57" s="2848"/>
      <c r="K57" s="2848"/>
      <c r="L57" s="2848"/>
      <c r="M57" s="2849"/>
    </row>
    <row r="58" spans="1:13" ht="108" customHeight="1">
      <c r="A58" s="246" t="s">
        <v>780</v>
      </c>
      <c r="B58" s="250" t="s">
        <v>461</v>
      </c>
      <c r="C58" s="3157" t="s">
        <v>1480</v>
      </c>
      <c r="D58" s="3157"/>
      <c r="E58" s="3157"/>
      <c r="F58" s="3157"/>
      <c r="G58" s="3157"/>
      <c r="H58" s="3157"/>
      <c r="I58" s="3157"/>
      <c r="J58" s="3157"/>
      <c r="K58" s="3157"/>
      <c r="L58" s="3157"/>
      <c r="M58" s="3158"/>
    </row>
    <row r="59" spans="1:13" ht="93" customHeight="1"/>
  </sheetData>
  <mergeCells count="58">
    <mergeCell ref="A1:M1"/>
    <mergeCell ref="C3:M3"/>
    <mergeCell ref="C45:M45"/>
    <mergeCell ref="C47:I47"/>
    <mergeCell ref="C11:M11"/>
    <mergeCell ref="C12:M12"/>
    <mergeCell ref="C14:D14"/>
    <mergeCell ref="F14:M14"/>
    <mergeCell ref="C2:M2"/>
    <mergeCell ref="C13:M13"/>
    <mergeCell ref="F4:G4"/>
    <mergeCell ref="I4:M4"/>
    <mergeCell ref="C5:M5"/>
    <mergeCell ref="C6:M6"/>
    <mergeCell ref="C7:D7"/>
    <mergeCell ref="I7:M7"/>
    <mergeCell ref="A49:A54"/>
    <mergeCell ref="H39:I39"/>
    <mergeCell ref="B41:B44"/>
    <mergeCell ref="C54:M54"/>
    <mergeCell ref="C15:M15"/>
    <mergeCell ref="C16:M16"/>
    <mergeCell ref="F42:F43"/>
    <mergeCell ref="G42:J43"/>
    <mergeCell ref="L42:M43"/>
    <mergeCell ref="G23:J23"/>
    <mergeCell ref="A55:A57"/>
    <mergeCell ref="C58:M58"/>
    <mergeCell ref="A2:A15"/>
    <mergeCell ref="B14:B15"/>
    <mergeCell ref="A16:A48"/>
    <mergeCell ref="C17:M17"/>
    <mergeCell ref="B18:B24"/>
    <mergeCell ref="B25:B28"/>
    <mergeCell ref="B32:B34"/>
    <mergeCell ref="B35:B40"/>
    <mergeCell ref="D37:E37"/>
    <mergeCell ref="F37:G37"/>
    <mergeCell ref="H37:I37"/>
    <mergeCell ref="J37:K37"/>
    <mergeCell ref="L37:M37"/>
    <mergeCell ref="F39:G39"/>
    <mergeCell ref="C55:M55"/>
    <mergeCell ref="C56:M56"/>
    <mergeCell ref="C57:M57"/>
    <mergeCell ref="C46:I46"/>
    <mergeCell ref="C49:M49"/>
    <mergeCell ref="C50:M50"/>
    <mergeCell ref="C51:M51"/>
    <mergeCell ref="C52:M52"/>
    <mergeCell ref="C53:M53"/>
    <mergeCell ref="B8:B10"/>
    <mergeCell ref="C9:D9"/>
    <mergeCell ref="F9:G9"/>
    <mergeCell ref="I9:J9"/>
    <mergeCell ref="C10:D10"/>
    <mergeCell ref="F10:G10"/>
    <mergeCell ref="I10:J10"/>
  </mergeCells>
  <hyperlinks>
    <hyperlink ref="C53" r:id="rId1" xr:uid="{00000000-0004-0000-36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M57"/>
  <sheetViews>
    <sheetView zoomScale="85" zoomScaleNormal="85" workbookViewId="0"/>
  </sheetViews>
  <sheetFormatPr baseColWidth="10" defaultColWidth="11.42578125" defaultRowHeight="15"/>
  <cols>
    <col min="1" max="1" width="30.42578125" customWidth="1"/>
    <col min="2" max="2" width="27" customWidth="1"/>
  </cols>
  <sheetData>
    <row r="1" spans="1:13" ht="24" customHeight="1">
      <c r="A1" s="3463" t="s">
        <v>1481</v>
      </c>
      <c r="B1" s="3464"/>
      <c r="C1" s="3464"/>
      <c r="D1" s="3464"/>
      <c r="E1" s="3464"/>
      <c r="F1" s="3464"/>
      <c r="G1" s="3464"/>
      <c r="H1" s="3464"/>
      <c r="I1" s="3464"/>
      <c r="J1" s="3464"/>
      <c r="K1" s="3464"/>
      <c r="L1" s="3464"/>
      <c r="M1" s="3465"/>
    </row>
    <row r="2" spans="1:13" ht="32.25" customHeight="1">
      <c r="A2" s="2228" t="s">
        <v>707</v>
      </c>
      <c r="B2" s="711" t="s">
        <v>708</v>
      </c>
      <c r="C2" s="3470" t="s">
        <v>612</v>
      </c>
      <c r="D2" s="3471"/>
      <c r="E2" s="3471"/>
      <c r="F2" s="3471"/>
      <c r="G2" s="3471"/>
      <c r="H2" s="3471"/>
      <c r="I2" s="3471"/>
      <c r="J2" s="3471"/>
      <c r="K2" s="3471"/>
      <c r="L2" s="3471"/>
      <c r="M2" s="3472"/>
    </row>
    <row r="3" spans="1:13" ht="47.25" customHeight="1">
      <c r="A3" s="2220"/>
      <c r="B3" s="604" t="s">
        <v>880</v>
      </c>
      <c r="C3" s="2957" t="s">
        <v>1460</v>
      </c>
      <c r="D3" s="2958"/>
      <c r="E3" s="2958"/>
      <c r="F3" s="2958"/>
      <c r="G3" s="2958"/>
      <c r="H3" s="2958"/>
      <c r="I3" s="2958"/>
      <c r="J3" s="2958"/>
      <c r="K3" s="2958"/>
      <c r="L3" s="2958"/>
      <c r="M3" s="2959"/>
    </row>
    <row r="4" spans="1:13" ht="63" customHeight="1">
      <c r="A4" s="2220"/>
      <c r="B4" s="605" t="s">
        <v>226</v>
      </c>
      <c r="C4" s="611" t="s">
        <v>93</v>
      </c>
      <c r="D4" s="639" t="s">
        <v>461</v>
      </c>
      <c r="E4" s="428" t="s">
        <v>461</v>
      </c>
      <c r="F4" s="3473" t="s">
        <v>227</v>
      </c>
      <c r="G4" s="3474"/>
      <c r="H4" s="640">
        <v>424</v>
      </c>
      <c r="I4" s="3088" t="s">
        <v>855</v>
      </c>
      <c r="J4" s="3088"/>
      <c r="K4" s="3088"/>
      <c r="L4" s="3088"/>
      <c r="M4" s="3089"/>
    </row>
    <row r="5" spans="1:13" ht="15" customHeight="1">
      <c r="A5" s="2220"/>
      <c r="B5" s="605" t="s">
        <v>711</v>
      </c>
      <c r="C5" s="3282" t="s">
        <v>856</v>
      </c>
      <c r="D5" s="2567"/>
      <c r="E5" s="2567"/>
      <c r="F5" s="2567"/>
      <c r="G5" s="2567"/>
      <c r="H5" s="2567"/>
      <c r="I5" s="2567"/>
      <c r="J5" s="2567"/>
      <c r="K5" s="2567"/>
      <c r="L5" s="2567"/>
      <c r="M5" s="2692"/>
    </row>
    <row r="6" spans="1:13" ht="15" customHeight="1">
      <c r="A6" s="2220"/>
      <c r="B6" s="605" t="s">
        <v>712</v>
      </c>
      <c r="C6" s="3282" t="s">
        <v>857</v>
      </c>
      <c r="D6" s="2567"/>
      <c r="E6" s="2567"/>
      <c r="F6" s="2567"/>
      <c r="G6" s="2567"/>
      <c r="H6" s="2567"/>
      <c r="I6" s="2567"/>
      <c r="J6" s="2567"/>
      <c r="K6" s="2567"/>
      <c r="L6" s="2567"/>
      <c r="M6" s="2692"/>
    </row>
    <row r="7" spans="1:13" ht="15" customHeight="1">
      <c r="A7" s="2220"/>
      <c r="B7" s="605" t="s">
        <v>713</v>
      </c>
      <c r="C7" s="3282" t="s">
        <v>10</v>
      </c>
      <c r="D7" s="2567"/>
      <c r="E7" s="700" t="s">
        <v>461</v>
      </c>
      <c r="F7" s="700" t="s">
        <v>461</v>
      </c>
      <c r="G7" s="654" t="s">
        <v>461</v>
      </c>
      <c r="H7" s="172" t="s">
        <v>230</v>
      </c>
      <c r="I7" s="2567" t="s">
        <v>18</v>
      </c>
      <c r="J7" s="2567"/>
      <c r="K7" s="2567"/>
      <c r="L7" s="2567"/>
      <c r="M7" s="2692"/>
    </row>
    <row r="8" spans="1:13" ht="15.75">
      <c r="A8" s="2220"/>
      <c r="B8" s="3476" t="s">
        <v>714</v>
      </c>
      <c r="C8" s="601" t="s">
        <v>461</v>
      </c>
      <c r="D8" s="700" t="s">
        <v>461</v>
      </c>
      <c r="E8" s="690" t="s">
        <v>461</v>
      </c>
      <c r="F8" s="690" t="s">
        <v>461</v>
      </c>
      <c r="G8" s="690" t="s">
        <v>461</v>
      </c>
      <c r="H8" s="690" t="s">
        <v>461</v>
      </c>
      <c r="I8" s="700" t="s">
        <v>461</v>
      </c>
      <c r="J8" s="700" t="s">
        <v>461</v>
      </c>
      <c r="K8" s="700" t="s">
        <v>461</v>
      </c>
      <c r="L8" s="700" t="s">
        <v>461</v>
      </c>
      <c r="M8" s="717" t="s">
        <v>461</v>
      </c>
    </row>
    <row r="9" spans="1:13" ht="15" customHeight="1">
      <c r="A9" s="2220"/>
      <c r="B9" s="3476"/>
      <c r="C9" s="3421" t="s">
        <v>858</v>
      </c>
      <c r="D9" s="2865"/>
      <c r="E9" s="248" t="s">
        <v>461</v>
      </c>
      <c r="F9" s="3260" t="s">
        <v>461</v>
      </c>
      <c r="G9" s="3260"/>
      <c r="H9" s="248" t="s">
        <v>461</v>
      </c>
      <c r="I9" s="3260" t="s">
        <v>461</v>
      </c>
      <c r="J9" s="3260"/>
      <c r="K9" s="700" t="s">
        <v>461</v>
      </c>
      <c r="L9" s="700" t="s">
        <v>461</v>
      </c>
      <c r="M9" s="717" t="s">
        <v>461</v>
      </c>
    </row>
    <row r="10" spans="1:13" ht="15" customHeight="1">
      <c r="A10" s="2220"/>
      <c r="B10" s="3477"/>
      <c r="C10" s="3475" t="s">
        <v>716</v>
      </c>
      <c r="D10" s="3260"/>
      <c r="E10" s="687" t="s">
        <v>461</v>
      </c>
      <c r="F10" s="3260" t="s">
        <v>716</v>
      </c>
      <c r="G10" s="3260"/>
      <c r="H10" s="687" t="s">
        <v>461</v>
      </c>
      <c r="I10" s="3260" t="s">
        <v>716</v>
      </c>
      <c r="J10" s="3260"/>
      <c r="K10" s="653" t="s">
        <v>461</v>
      </c>
      <c r="L10" s="653" t="s">
        <v>461</v>
      </c>
      <c r="M10" s="694" t="s">
        <v>461</v>
      </c>
    </row>
    <row r="11" spans="1:13" ht="113.25" customHeight="1">
      <c r="A11" s="2220"/>
      <c r="B11" s="605" t="s">
        <v>717</v>
      </c>
      <c r="C11" s="3099" t="s">
        <v>1482</v>
      </c>
      <c r="D11" s="3037"/>
      <c r="E11" s="3037"/>
      <c r="F11" s="3037"/>
      <c r="G11" s="3037"/>
      <c r="H11" s="3037"/>
      <c r="I11" s="3037"/>
      <c r="J11" s="3037"/>
      <c r="K11" s="3037"/>
      <c r="L11" s="3037"/>
      <c r="M11" s="3038"/>
    </row>
    <row r="12" spans="1:13" ht="83.25" customHeight="1">
      <c r="A12" s="2220"/>
      <c r="B12" s="605" t="s">
        <v>887</v>
      </c>
      <c r="C12" s="3099" t="s">
        <v>1483</v>
      </c>
      <c r="D12" s="3037"/>
      <c r="E12" s="3037"/>
      <c r="F12" s="3037"/>
      <c r="G12" s="3037"/>
      <c r="H12" s="3037"/>
      <c r="I12" s="3037"/>
      <c r="J12" s="3037"/>
      <c r="K12" s="3037"/>
      <c r="L12" s="3037"/>
      <c r="M12" s="3038"/>
    </row>
    <row r="13" spans="1:13" ht="63" customHeight="1">
      <c r="A13" s="2220"/>
      <c r="B13" s="605" t="s">
        <v>889</v>
      </c>
      <c r="C13" s="3124" t="s">
        <v>585</v>
      </c>
      <c r="D13" s="3068"/>
      <c r="E13" s="3068"/>
      <c r="F13" s="3068"/>
      <c r="G13" s="3068"/>
      <c r="H13" s="3068"/>
      <c r="I13" s="3068"/>
      <c r="J13" s="3068"/>
      <c r="K13" s="3068"/>
      <c r="L13" s="3068"/>
      <c r="M13" s="3069"/>
    </row>
    <row r="14" spans="1:13" ht="49.5" customHeight="1">
      <c r="A14" s="2220"/>
      <c r="B14" s="710" t="s">
        <v>890</v>
      </c>
      <c r="C14" s="3099" t="s">
        <v>69</v>
      </c>
      <c r="D14" s="3037"/>
      <c r="E14" s="244" t="s">
        <v>108</v>
      </c>
      <c r="F14" s="2848" t="s">
        <v>1163</v>
      </c>
      <c r="G14" s="2848"/>
      <c r="H14" s="2848"/>
      <c r="I14" s="2848"/>
      <c r="J14" s="2848"/>
      <c r="K14" s="2848"/>
      <c r="L14" s="2848"/>
      <c r="M14" s="2849"/>
    </row>
    <row r="15" spans="1:13" s="4" customFormat="1" ht="39" customHeight="1">
      <c r="A15" s="2228" t="s">
        <v>719</v>
      </c>
      <c r="B15" s="606" t="s">
        <v>217</v>
      </c>
      <c r="C15" s="3099" t="s">
        <v>1473</v>
      </c>
      <c r="D15" s="3037"/>
      <c r="E15" s="3037"/>
      <c r="F15" s="3037"/>
      <c r="G15" s="3037"/>
      <c r="H15" s="3037"/>
      <c r="I15" s="3037"/>
      <c r="J15" s="3037"/>
      <c r="K15" s="3037"/>
      <c r="L15" s="3037"/>
      <c r="M15" s="3038"/>
    </row>
    <row r="16" spans="1:13" ht="38.25" customHeight="1">
      <c r="A16" s="2220"/>
      <c r="B16" s="607" t="s">
        <v>892</v>
      </c>
      <c r="C16" s="3488" t="s">
        <v>613</v>
      </c>
      <c r="D16" s="3489"/>
      <c r="E16" s="3489"/>
      <c r="F16" s="3489"/>
      <c r="G16" s="3489"/>
      <c r="H16" s="3489"/>
      <c r="I16" s="3489"/>
      <c r="J16" s="3489"/>
      <c r="K16" s="3489"/>
      <c r="L16" s="3489"/>
      <c r="M16" s="3490"/>
    </row>
    <row r="17" spans="1:13" ht="15.75">
      <c r="A17" s="2220"/>
      <c r="B17" s="3479" t="s">
        <v>720</v>
      </c>
      <c r="C17" s="601" t="s">
        <v>461</v>
      </c>
      <c r="D17" s="700" t="s">
        <v>461</v>
      </c>
      <c r="E17" s="700" t="s">
        <v>461</v>
      </c>
      <c r="F17" s="700" t="s">
        <v>461</v>
      </c>
      <c r="G17" s="700" t="s">
        <v>461</v>
      </c>
      <c r="H17" s="700" t="s">
        <v>461</v>
      </c>
      <c r="I17" s="700" t="s">
        <v>461</v>
      </c>
      <c r="J17" s="700" t="s">
        <v>461</v>
      </c>
      <c r="K17" s="700" t="s">
        <v>461</v>
      </c>
      <c r="L17" s="700" t="s">
        <v>461</v>
      </c>
      <c r="M17" s="717" t="s">
        <v>461</v>
      </c>
    </row>
    <row r="18" spans="1:13" ht="15.75">
      <c r="A18" s="2220"/>
      <c r="B18" s="3479"/>
      <c r="C18" s="601" t="s">
        <v>461</v>
      </c>
      <c r="D18" s="653" t="s">
        <v>461</v>
      </c>
      <c r="E18" s="700" t="s">
        <v>461</v>
      </c>
      <c r="F18" s="653" t="s">
        <v>461</v>
      </c>
      <c r="G18" s="700" t="s">
        <v>461</v>
      </c>
      <c r="H18" s="653" t="s">
        <v>461</v>
      </c>
      <c r="I18" s="700" t="s">
        <v>461</v>
      </c>
      <c r="J18" s="653" t="s">
        <v>461</v>
      </c>
      <c r="K18" s="700" t="s">
        <v>461</v>
      </c>
      <c r="L18" s="700" t="s">
        <v>461</v>
      </c>
      <c r="M18" s="717" t="s">
        <v>461</v>
      </c>
    </row>
    <row r="19" spans="1:13" ht="15.75">
      <c r="A19" s="2220"/>
      <c r="B19" s="3479"/>
      <c r="C19" s="601" t="s">
        <v>721</v>
      </c>
      <c r="D19" s="177" t="s">
        <v>461</v>
      </c>
      <c r="E19" s="700" t="s">
        <v>722</v>
      </c>
      <c r="F19" s="177" t="s">
        <v>461</v>
      </c>
      <c r="G19" s="700" t="s">
        <v>723</v>
      </c>
      <c r="H19" s="177" t="s">
        <v>461</v>
      </c>
      <c r="I19" s="700" t="s">
        <v>724</v>
      </c>
      <c r="J19" s="177" t="s">
        <v>461</v>
      </c>
      <c r="K19" s="700" t="s">
        <v>461</v>
      </c>
      <c r="L19" s="700" t="s">
        <v>461</v>
      </c>
      <c r="M19" s="717" t="s">
        <v>461</v>
      </c>
    </row>
    <row r="20" spans="1:13" ht="15.75">
      <c r="A20" s="2220"/>
      <c r="B20" s="3479"/>
      <c r="C20" s="601" t="s">
        <v>725</v>
      </c>
      <c r="D20" s="177" t="s">
        <v>461</v>
      </c>
      <c r="E20" s="700" t="s">
        <v>726</v>
      </c>
      <c r="F20" s="177" t="s">
        <v>461</v>
      </c>
      <c r="G20" s="700" t="s">
        <v>727</v>
      </c>
      <c r="H20" s="177" t="s">
        <v>461</v>
      </c>
      <c r="I20" s="700" t="s">
        <v>461</v>
      </c>
      <c r="J20" s="700" t="s">
        <v>461</v>
      </c>
      <c r="K20" s="700" t="s">
        <v>461</v>
      </c>
      <c r="L20" s="700" t="s">
        <v>461</v>
      </c>
      <c r="M20" s="717" t="s">
        <v>461</v>
      </c>
    </row>
    <row r="21" spans="1:13" ht="15.75">
      <c r="A21" s="2220"/>
      <c r="B21" s="3479"/>
      <c r="C21" s="601" t="s">
        <v>728</v>
      </c>
      <c r="D21" s="177" t="s">
        <v>461</v>
      </c>
      <c r="E21" s="700" t="s">
        <v>729</v>
      </c>
      <c r="F21" s="177" t="s">
        <v>461</v>
      </c>
      <c r="G21" s="700" t="s">
        <v>461</v>
      </c>
      <c r="H21" s="700" t="s">
        <v>461</v>
      </c>
      <c r="I21" s="700" t="s">
        <v>461</v>
      </c>
      <c r="J21" s="700" t="s">
        <v>461</v>
      </c>
      <c r="K21" s="700" t="s">
        <v>461</v>
      </c>
      <c r="L21" s="700" t="s">
        <v>461</v>
      </c>
      <c r="M21" s="717" t="s">
        <v>461</v>
      </c>
    </row>
    <row r="22" spans="1:13" ht="24.75" customHeight="1">
      <c r="A22" s="2220"/>
      <c r="B22" s="3479"/>
      <c r="C22" s="601" t="s">
        <v>105</v>
      </c>
      <c r="D22" s="177" t="s">
        <v>730</v>
      </c>
      <c r="E22" s="700" t="s">
        <v>731</v>
      </c>
      <c r="F22" s="653" t="s">
        <v>461</v>
      </c>
      <c r="G22" s="3260" t="s">
        <v>1484</v>
      </c>
      <c r="H22" s="3260"/>
      <c r="I22" s="3260"/>
      <c r="J22" s="3260"/>
      <c r="K22" s="653" t="s">
        <v>461</v>
      </c>
      <c r="L22" s="653" t="s">
        <v>461</v>
      </c>
      <c r="M22" s="694" t="s">
        <v>461</v>
      </c>
    </row>
    <row r="23" spans="1:13" ht="15.75">
      <c r="A23" s="2220"/>
      <c r="B23" s="3480"/>
      <c r="C23" s="600" t="s">
        <v>461</v>
      </c>
      <c r="D23" s="653" t="s">
        <v>461</v>
      </c>
      <c r="E23" s="653" t="s">
        <v>461</v>
      </c>
      <c r="F23" s="653" t="s">
        <v>461</v>
      </c>
      <c r="G23" s="653" t="s">
        <v>461</v>
      </c>
      <c r="H23" s="653" t="s">
        <v>461</v>
      </c>
      <c r="I23" s="653" t="s">
        <v>461</v>
      </c>
      <c r="J23" s="653" t="s">
        <v>461</v>
      </c>
      <c r="K23" s="653" t="s">
        <v>461</v>
      </c>
      <c r="L23" s="653" t="s">
        <v>461</v>
      </c>
      <c r="M23" s="694" t="s">
        <v>461</v>
      </c>
    </row>
    <row r="24" spans="1:13" ht="15.75">
      <c r="A24" s="2220"/>
      <c r="B24" s="3479" t="s">
        <v>733</v>
      </c>
      <c r="C24" s="601" t="s">
        <v>461</v>
      </c>
      <c r="D24" s="700" t="s">
        <v>461</v>
      </c>
      <c r="E24" s="700" t="s">
        <v>461</v>
      </c>
      <c r="F24" s="700" t="s">
        <v>461</v>
      </c>
      <c r="G24" s="700" t="s">
        <v>461</v>
      </c>
      <c r="H24" s="700" t="s">
        <v>461</v>
      </c>
      <c r="I24" s="700" t="s">
        <v>461</v>
      </c>
      <c r="J24" s="700" t="s">
        <v>461</v>
      </c>
      <c r="K24" s="700" t="s">
        <v>461</v>
      </c>
      <c r="L24" s="700" t="s">
        <v>461</v>
      </c>
      <c r="M24" s="717" t="s">
        <v>461</v>
      </c>
    </row>
    <row r="25" spans="1:13" ht="15.75">
      <c r="A25" s="2220"/>
      <c r="B25" s="3479"/>
      <c r="C25" s="601" t="s">
        <v>734</v>
      </c>
      <c r="D25" s="178" t="s">
        <v>461</v>
      </c>
      <c r="E25" s="700" t="s">
        <v>461</v>
      </c>
      <c r="F25" s="700" t="s">
        <v>735</v>
      </c>
      <c r="G25" s="178" t="s">
        <v>461</v>
      </c>
      <c r="H25" s="700" t="s">
        <v>461</v>
      </c>
      <c r="I25" s="700" t="s">
        <v>736</v>
      </c>
      <c r="J25" s="178" t="s">
        <v>730</v>
      </c>
      <c r="K25" s="700" t="s">
        <v>461</v>
      </c>
      <c r="L25" s="700" t="s">
        <v>461</v>
      </c>
      <c r="M25" s="717" t="s">
        <v>461</v>
      </c>
    </row>
    <row r="26" spans="1:13" ht="15.75">
      <c r="A26" s="2220"/>
      <c r="B26" s="3479"/>
      <c r="C26" s="601" t="s">
        <v>737</v>
      </c>
      <c r="D26" s="177" t="s">
        <v>461</v>
      </c>
      <c r="E26" s="700" t="s">
        <v>461</v>
      </c>
      <c r="F26" s="700" t="s">
        <v>738</v>
      </c>
      <c r="G26" s="177" t="s">
        <v>461</v>
      </c>
      <c r="H26" s="700" t="s">
        <v>461</v>
      </c>
      <c r="I26" s="700" t="s">
        <v>461</v>
      </c>
      <c r="J26" s="700" t="s">
        <v>461</v>
      </c>
      <c r="K26" s="700" t="s">
        <v>461</v>
      </c>
      <c r="L26" s="700" t="s">
        <v>461</v>
      </c>
      <c r="M26" s="717" t="s">
        <v>461</v>
      </c>
    </row>
    <row r="27" spans="1:13" ht="15.75">
      <c r="A27" s="2220"/>
      <c r="B27" s="3480"/>
      <c r="C27" s="600" t="s">
        <v>461</v>
      </c>
      <c r="D27" s="653" t="s">
        <v>461</v>
      </c>
      <c r="E27" s="653" t="s">
        <v>461</v>
      </c>
      <c r="F27" s="653" t="s">
        <v>461</v>
      </c>
      <c r="G27" s="653" t="s">
        <v>461</v>
      </c>
      <c r="H27" s="653" t="s">
        <v>461</v>
      </c>
      <c r="I27" s="653" t="s">
        <v>461</v>
      </c>
      <c r="J27" s="653" t="s">
        <v>461</v>
      </c>
      <c r="K27" s="653" t="s">
        <v>461</v>
      </c>
      <c r="L27" s="653" t="s">
        <v>461</v>
      </c>
      <c r="M27" s="694" t="s">
        <v>461</v>
      </c>
    </row>
    <row r="28" spans="1:13" ht="15.75">
      <c r="A28" s="2220"/>
      <c r="B28" s="710" t="s">
        <v>739</v>
      </c>
      <c r="C28" s="601" t="s">
        <v>461</v>
      </c>
      <c r="D28" s="700" t="s">
        <v>461</v>
      </c>
      <c r="E28" s="700" t="s">
        <v>461</v>
      </c>
      <c r="F28" s="700" t="s">
        <v>461</v>
      </c>
      <c r="G28" s="700" t="s">
        <v>461</v>
      </c>
      <c r="H28" s="700" t="s">
        <v>461</v>
      </c>
      <c r="I28" s="700" t="s">
        <v>461</v>
      </c>
      <c r="J28" s="700" t="s">
        <v>461</v>
      </c>
      <c r="K28" s="700" t="s">
        <v>461</v>
      </c>
      <c r="L28" s="700" t="s">
        <v>461</v>
      </c>
      <c r="M28" s="717" t="s">
        <v>461</v>
      </c>
    </row>
    <row r="29" spans="1:13" ht="31.5">
      <c r="A29" s="2220"/>
      <c r="B29" s="710" t="s">
        <v>461</v>
      </c>
      <c r="C29" s="602" t="s">
        <v>740</v>
      </c>
      <c r="D29" s="179" t="s">
        <v>259</v>
      </c>
      <c r="E29" s="700" t="s">
        <v>461</v>
      </c>
      <c r="F29" s="700" t="s">
        <v>741</v>
      </c>
      <c r="G29" s="249" t="s">
        <v>259</v>
      </c>
      <c r="H29" s="700" t="s">
        <v>461</v>
      </c>
      <c r="I29" s="700" t="s">
        <v>742</v>
      </c>
      <c r="J29" s="249" t="s">
        <v>259</v>
      </c>
      <c r="K29" s="651" t="s">
        <v>461</v>
      </c>
      <c r="L29" s="295" t="s">
        <v>461</v>
      </c>
      <c r="M29" s="717" t="s">
        <v>461</v>
      </c>
    </row>
    <row r="30" spans="1:13" ht="15.75">
      <c r="A30" s="2220"/>
      <c r="B30" s="605" t="s">
        <v>461</v>
      </c>
      <c r="C30" s="600" t="s">
        <v>461</v>
      </c>
      <c r="D30" s="653" t="s">
        <v>461</v>
      </c>
      <c r="E30" s="653" t="s">
        <v>461</v>
      </c>
      <c r="F30" s="653" t="s">
        <v>461</v>
      </c>
      <c r="G30" s="653" t="s">
        <v>461</v>
      </c>
      <c r="H30" s="653" t="s">
        <v>461</v>
      </c>
      <c r="I30" s="653" t="s">
        <v>461</v>
      </c>
      <c r="J30" s="653" t="s">
        <v>461</v>
      </c>
      <c r="K30" s="653" t="s">
        <v>461</v>
      </c>
      <c r="L30" s="653" t="s">
        <v>461</v>
      </c>
      <c r="M30" s="694" t="s">
        <v>461</v>
      </c>
    </row>
    <row r="31" spans="1:13" ht="15.75">
      <c r="A31" s="2220"/>
      <c r="B31" s="3479" t="s">
        <v>744</v>
      </c>
      <c r="C31" s="603" t="s">
        <v>461</v>
      </c>
      <c r="D31" s="185" t="s">
        <v>461</v>
      </c>
      <c r="E31" s="185" t="s">
        <v>461</v>
      </c>
      <c r="F31" s="185" t="s">
        <v>461</v>
      </c>
      <c r="G31" s="185" t="s">
        <v>461</v>
      </c>
      <c r="H31" s="185" t="s">
        <v>461</v>
      </c>
      <c r="I31" s="185" t="s">
        <v>461</v>
      </c>
      <c r="J31" s="185" t="s">
        <v>461</v>
      </c>
      <c r="K31" s="185" t="s">
        <v>461</v>
      </c>
      <c r="L31" s="700" t="s">
        <v>461</v>
      </c>
      <c r="M31" s="717" t="s">
        <v>461</v>
      </c>
    </row>
    <row r="32" spans="1:13" ht="15.75">
      <c r="A32" s="2220"/>
      <c r="B32" s="3479"/>
      <c r="C32" s="601" t="s">
        <v>745</v>
      </c>
      <c r="D32" s="178">
        <v>2021</v>
      </c>
      <c r="E32" s="185" t="s">
        <v>461</v>
      </c>
      <c r="F32" s="700" t="s">
        <v>746</v>
      </c>
      <c r="G32" s="186">
        <v>2025</v>
      </c>
      <c r="H32" s="185" t="s">
        <v>461</v>
      </c>
      <c r="I32" s="700" t="s">
        <v>461</v>
      </c>
      <c r="J32" s="185" t="s">
        <v>461</v>
      </c>
      <c r="K32" s="185" t="s">
        <v>461</v>
      </c>
      <c r="L32" s="700" t="s">
        <v>461</v>
      </c>
      <c r="M32" s="717" t="s">
        <v>461</v>
      </c>
    </row>
    <row r="33" spans="1:13" ht="15.75">
      <c r="A33" s="2220"/>
      <c r="B33" s="3480"/>
      <c r="C33" s="600" t="s">
        <v>461</v>
      </c>
      <c r="D33" s="653" t="s">
        <v>461</v>
      </c>
      <c r="E33" s="187" t="s">
        <v>461</v>
      </c>
      <c r="F33" s="653" t="s">
        <v>461</v>
      </c>
      <c r="G33" s="187" t="s">
        <v>461</v>
      </c>
      <c r="H33" s="187" t="s">
        <v>461</v>
      </c>
      <c r="I33" s="653" t="s">
        <v>461</v>
      </c>
      <c r="J33" s="187" t="s">
        <v>461</v>
      </c>
      <c r="K33" s="187" t="s">
        <v>461</v>
      </c>
      <c r="L33" s="653" t="s">
        <v>461</v>
      </c>
      <c r="M33" s="694" t="s">
        <v>461</v>
      </c>
    </row>
    <row r="34" spans="1:13" ht="15.75">
      <c r="A34" s="2220"/>
      <c r="B34" s="3479" t="s">
        <v>748</v>
      </c>
      <c r="C34" s="601" t="s">
        <v>461</v>
      </c>
      <c r="D34" s="700" t="s">
        <v>461</v>
      </c>
      <c r="E34" s="700" t="s">
        <v>461</v>
      </c>
      <c r="F34" s="700" t="s">
        <v>461</v>
      </c>
      <c r="G34" s="700" t="s">
        <v>461</v>
      </c>
      <c r="H34" s="700" t="s">
        <v>461</v>
      </c>
      <c r="I34" s="700" t="s">
        <v>461</v>
      </c>
      <c r="J34" s="700" t="s">
        <v>461</v>
      </c>
      <c r="K34" s="700" t="s">
        <v>461</v>
      </c>
      <c r="L34" s="700" t="s">
        <v>461</v>
      </c>
      <c r="M34" s="717" t="s">
        <v>461</v>
      </c>
    </row>
    <row r="35" spans="1:13" ht="15.75">
      <c r="A35" s="2220"/>
      <c r="B35" s="3479"/>
      <c r="C35" s="601" t="s">
        <v>461</v>
      </c>
      <c r="D35" s="700" t="s">
        <v>749</v>
      </c>
      <c r="E35" s="700" t="s">
        <v>461</v>
      </c>
      <c r="F35" s="700" t="s">
        <v>750</v>
      </c>
      <c r="G35" s="700" t="s">
        <v>461</v>
      </c>
      <c r="H35" s="700" t="s">
        <v>751</v>
      </c>
      <c r="I35" s="700" t="s">
        <v>461</v>
      </c>
      <c r="J35" s="700" t="s">
        <v>752</v>
      </c>
      <c r="K35" s="700" t="s">
        <v>461</v>
      </c>
      <c r="L35" s="700" t="s">
        <v>753</v>
      </c>
      <c r="M35" s="717" t="s">
        <v>461</v>
      </c>
    </row>
    <row r="36" spans="1:13" ht="15" customHeight="1">
      <c r="A36" s="2220"/>
      <c r="B36" s="3479"/>
      <c r="C36" s="601" t="s">
        <v>461</v>
      </c>
      <c r="D36" s="2566">
        <v>369</v>
      </c>
      <c r="E36" s="2568"/>
      <c r="F36" s="2567">
        <v>369</v>
      </c>
      <c r="G36" s="2568"/>
      <c r="H36" s="2567">
        <v>369</v>
      </c>
      <c r="I36" s="2568"/>
      <c r="J36" s="2567">
        <v>178</v>
      </c>
      <c r="K36" s="2568"/>
      <c r="L36" s="2567">
        <v>178</v>
      </c>
      <c r="M36" s="2692"/>
    </row>
    <row r="37" spans="1:13" ht="15.75">
      <c r="A37" s="2220"/>
      <c r="B37" s="3479"/>
      <c r="C37" s="601" t="s">
        <v>461</v>
      </c>
      <c r="D37" s="653" t="s">
        <v>806</v>
      </c>
      <c r="E37" s="653" t="s">
        <v>461</v>
      </c>
      <c r="F37" s="653" t="s">
        <v>754</v>
      </c>
      <c r="G37" s="653" t="s">
        <v>461</v>
      </c>
      <c r="H37" s="700" t="s">
        <v>461</v>
      </c>
      <c r="I37" s="700" t="s">
        <v>461</v>
      </c>
      <c r="J37" s="700" t="s">
        <v>461</v>
      </c>
      <c r="K37" s="700" t="s">
        <v>461</v>
      </c>
      <c r="L37" s="700" t="s">
        <v>461</v>
      </c>
      <c r="M37" s="717" t="s">
        <v>461</v>
      </c>
    </row>
    <row r="38" spans="1:13" ht="15" customHeight="1">
      <c r="A38" s="2220"/>
      <c r="B38" s="3479"/>
      <c r="C38" s="601" t="s">
        <v>461</v>
      </c>
      <c r="D38" s="691">
        <v>2025</v>
      </c>
      <c r="E38" s="692" t="s">
        <v>461</v>
      </c>
      <c r="F38" s="2567">
        <v>1463</v>
      </c>
      <c r="G38" s="2568"/>
      <c r="H38" s="3083" t="s">
        <v>461</v>
      </c>
      <c r="I38" s="3083"/>
      <c r="J38" s="700" t="s">
        <v>461</v>
      </c>
      <c r="K38" s="700" t="s">
        <v>461</v>
      </c>
      <c r="L38" s="700" t="s">
        <v>461</v>
      </c>
      <c r="M38" s="717" t="s">
        <v>461</v>
      </c>
    </row>
    <row r="39" spans="1:13" ht="15.75">
      <c r="A39" s="2220"/>
      <c r="B39" s="3479"/>
      <c r="C39" s="600" t="s">
        <v>461</v>
      </c>
      <c r="D39" s="653" t="s">
        <v>461</v>
      </c>
      <c r="E39" s="653" t="s">
        <v>461</v>
      </c>
      <c r="F39" s="653" t="s">
        <v>461</v>
      </c>
      <c r="G39" s="653" t="s">
        <v>461</v>
      </c>
      <c r="H39" s="653" t="s">
        <v>461</v>
      </c>
      <c r="I39" s="653" t="s">
        <v>461</v>
      </c>
      <c r="J39" s="653" t="s">
        <v>461</v>
      </c>
      <c r="K39" s="653" t="s">
        <v>461</v>
      </c>
      <c r="L39" s="653" t="s">
        <v>461</v>
      </c>
      <c r="M39" s="694" t="s">
        <v>461</v>
      </c>
    </row>
    <row r="40" spans="1:13" ht="15.75">
      <c r="A40" s="2220"/>
      <c r="B40" s="3478" t="s">
        <v>755</v>
      </c>
      <c r="C40" s="601" t="s">
        <v>461</v>
      </c>
      <c r="D40" s="700" t="s">
        <v>461</v>
      </c>
      <c r="E40" s="700" t="s">
        <v>461</v>
      </c>
      <c r="F40" s="700" t="s">
        <v>461</v>
      </c>
      <c r="G40" s="700" t="s">
        <v>461</v>
      </c>
      <c r="H40" s="700" t="s">
        <v>461</v>
      </c>
      <c r="I40" s="700" t="s">
        <v>461</v>
      </c>
      <c r="J40" s="700" t="s">
        <v>461</v>
      </c>
      <c r="K40" s="700" t="s">
        <v>461</v>
      </c>
      <c r="L40" s="700" t="s">
        <v>461</v>
      </c>
      <c r="M40" s="717" t="s">
        <v>461</v>
      </c>
    </row>
    <row r="41" spans="1:13" ht="15" customHeight="1">
      <c r="A41" s="2220"/>
      <c r="B41" s="3479"/>
      <c r="C41" s="601" t="s">
        <v>461</v>
      </c>
      <c r="D41" s="700" t="s">
        <v>93</v>
      </c>
      <c r="E41" s="653" t="s">
        <v>95</v>
      </c>
      <c r="F41" s="3084" t="s">
        <v>756</v>
      </c>
      <c r="G41" s="3249" t="s">
        <v>103</v>
      </c>
      <c r="H41" s="3250"/>
      <c r="I41" s="3250"/>
      <c r="J41" s="3251"/>
      <c r="K41" s="700" t="s">
        <v>757</v>
      </c>
      <c r="L41" s="3249" t="s">
        <v>807</v>
      </c>
      <c r="M41" s="3485"/>
    </row>
    <row r="42" spans="1:13" ht="15.75">
      <c r="A42" s="2220"/>
      <c r="B42" s="3479"/>
      <c r="C42" s="601" t="s">
        <v>461</v>
      </c>
      <c r="D42" s="178" t="s">
        <v>730</v>
      </c>
      <c r="E42" s="692" t="s">
        <v>461</v>
      </c>
      <c r="F42" s="3084"/>
      <c r="G42" s="3252"/>
      <c r="H42" s="3219"/>
      <c r="I42" s="3219"/>
      <c r="J42" s="3253"/>
      <c r="K42" s="700" t="s">
        <v>461</v>
      </c>
      <c r="L42" s="3486"/>
      <c r="M42" s="3487"/>
    </row>
    <row r="43" spans="1:13" ht="15.75">
      <c r="A43" s="2220"/>
      <c r="B43" s="3480"/>
      <c r="C43" s="600" t="s">
        <v>461</v>
      </c>
      <c r="D43" s="653" t="s">
        <v>461</v>
      </c>
      <c r="E43" s="653" t="s">
        <v>461</v>
      </c>
      <c r="F43" s="653" t="s">
        <v>461</v>
      </c>
      <c r="G43" s="653" t="s">
        <v>461</v>
      </c>
      <c r="H43" s="653" t="s">
        <v>461</v>
      </c>
      <c r="I43" s="653" t="s">
        <v>461</v>
      </c>
      <c r="J43" s="653" t="s">
        <v>461</v>
      </c>
      <c r="K43" s="653" t="s">
        <v>461</v>
      </c>
      <c r="L43" s="700" t="s">
        <v>461</v>
      </c>
      <c r="M43" s="717" t="s">
        <v>461</v>
      </c>
    </row>
    <row r="44" spans="1:13" ht="15" customHeight="1">
      <c r="A44" s="2220"/>
      <c r="B44" s="605" t="s">
        <v>758</v>
      </c>
      <c r="C44" s="3282" t="s">
        <v>1475</v>
      </c>
      <c r="D44" s="2567"/>
      <c r="E44" s="2567"/>
      <c r="F44" s="2567"/>
      <c r="G44" s="2567"/>
      <c r="H44" s="2567"/>
      <c r="I44" s="2567"/>
      <c r="J44" s="2567"/>
      <c r="K44" s="2567"/>
      <c r="L44" s="2567"/>
      <c r="M44" s="2692"/>
    </row>
    <row r="45" spans="1:13" ht="15" customHeight="1">
      <c r="A45" s="2220"/>
      <c r="B45" s="607" t="s">
        <v>760</v>
      </c>
      <c r="C45" s="3282" t="s">
        <v>1485</v>
      </c>
      <c r="D45" s="2567"/>
      <c r="E45" s="2567"/>
      <c r="F45" s="2567"/>
      <c r="G45" s="2567"/>
      <c r="H45" s="2567"/>
      <c r="I45" s="2567"/>
      <c r="J45" s="2567"/>
      <c r="K45" s="2567"/>
      <c r="L45" s="2567"/>
      <c r="M45" s="2692"/>
    </row>
    <row r="46" spans="1:13" ht="15" customHeight="1">
      <c r="A46" s="2220"/>
      <c r="B46" s="607" t="s">
        <v>762</v>
      </c>
      <c r="C46" s="3484">
        <v>10</v>
      </c>
      <c r="D46" s="3114"/>
      <c r="E46" s="3114"/>
      <c r="F46" s="3114"/>
      <c r="G46" s="3114"/>
      <c r="H46" s="3114"/>
      <c r="I46" s="3114"/>
      <c r="J46" s="653" t="s">
        <v>461</v>
      </c>
      <c r="K46" s="653" t="s">
        <v>461</v>
      </c>
      <c r="L46" s="653" t="s">
        <v>461</v>
      </c>
      <c r="M46" s="694" t="s">
        <v>461</v>
      </c>
    </row>
    <row r="47" spans="1:13" ht="15.75" customHeight="1">
      <c r="A47" s="2220"/>
      <c r="B47" s="607" t="s">
        <v>764</v>
      </c>
      <c r="C47" s="600" t="s">
        <v>259</v>
      </c>
      <c r="D47" s="653" t="s">
        <v>461</v>
      </c>
      <c r="E47" s="653" t="s">
        <v>461</v>
      </c>
      <c r="F47" s="653" t="s">
        <v>461</v>
      </c>
      <c r="G47" s="653" t="s">
        <v>461</v>
      </c>
      <c r="H47" s="653" t="s">
        <v>461</v>
      </c>
      <c r="I47" s="653" t="s">
        <v>461</v>
      </c>
      <c r="J47" s="653" t="s">
        <v>461</v>
      </c>
      <c r="K47" s="653" t="s">
        <v>461</v>
      </c>
      <c r="L47" s="653" t="s">
        <v>461</v>
      </c>
      <c r="M47" s="694" t="s">
        <v>461</v>
      </c>
    </row>
    <row r="48" spans="1:13" ht="15" customHeight="1">
      <c r="A48" s="3062" t="s">
        <v>765</v>
      </c>
      <c r="B48" s="608" t="s">
        <v>766</v>
      </c>
      <c r="C48" s="3282" t="s">
        <v>1477</v>
      </c>
      <c r="D48" s="2567"/>
      <c r="E48" s="2567"/>
      <c r="F48" s="2567"/>
      <c r="G48" s="2567"/>
      <c r="H48" s="2567"/>
      <c r="I48" s="2567"/>
      <c r="J48" s="2567"/>
      <c r="K48" s="2567"/>
      <c r="L48" s="2567"/>
      <c r="M48" s="2692"/>
    </row>
    <row r="49" spans="1:13" ht="15" customHeight="1">
      <c r="A49" s="3063"/>
      <c r="B49" s="608" t="s">
        <v>767</v>
      </c>
      <c r="C49" s="3282" t="s">
        <v>1478</v>
      </c>
      <c r="D49" s="2567"/>
      <c r="E49" s="2567"/>
      <c r="F49" s="2567"/>
      <c r="G49" s="2567"/>
      <c r="H49" s="2567"/>
      <c r="I49" s="2567"/>
      <c r="J49" s="2567"/>
      <c r="K49" s="2567"/>
      <c r="L49" s="2567"/>
      <c r="M49" s="2692"/>
    </row>
    <row r="50" spans="1:13" ht="15" customHeight="1">
      <c r="A50" s="3063"/>
      <c r="B50" s="608" t="s">
        <v>769</v>
      </c>
      <c r="C50" s="3282" t="s">
        <v>1479</v>
      </c>
      <c r="D50" s="2567"/>
      <c r="E50" s="2567"/>
      <c r="F50" s="2567"/>
      <c r="G50" s="2567"/>
      <c r="H50" s="2567"/>
      <c r="I50" s="2567"/>
      <c r="J50" s="2567"/>
      <c r="K50" s="2567"/>
      <c r="L50" s="2567"/>
      <c r="M50" s="2692"/>
    </row>
    <row r="51" spans="1:13" ht="15" customHeight="1">
      <c r="A51" s="3063"/>
      <c r="B51" s="608" t="s">
        <v>770</v>
      </c>
      <c r="C51" s="3282" t="s">
        <v>608</v>
      </c>
      <c r="D51" s="2567"/>
      <c r="E51" s="2567"/>
      <c r="F51" s="2567"/>
      <c r="G51" s="2567"/>
      <c r="H51" s="2567"/>
      <c r="I51" s="2567"/>
      <c r="J51" s="2567"/>
      <c r="K51" s="2567"/>
      <c r="L51" s="2567"/>
      <c r="M51" s="2692"/>
    </row>
    <row r="52" spans="1:13" ht="15" customHeight="1">
      <c r="A52" s="3063"/>
      <c r="B52" s="608" t="s">
        <v>771</v>
      </c>
      <c r="C52" s="3481" t="s">
        <v>610</v>
      </c>
      <c r="D52" s="3482"/>
      <c r="E52" s="3482"/>
      <c r="F52" s="3482"/>
      <c r="G52" s="3482"/>
      <c r="H52" s="3482"/>
      <c r="I52" s="3482"/>
      <c r="J52" s="3482"/>
      <c r="K52" s="3482"/>
      <c r="L52" s="3482"/>
      <c r="M52" s="3483"/>
    </row>
    <row r="53" spans="1:13" ht="15" customHeight="1">
      <c r="A53" s="3085"/>
      <c r="B53" s="608" t="s">
        <v>773</v>
      </c>
      <c r="C53" s="3282" t="s">
        <v>461</v>
      </c>
      <c r="D53" s="2567"/>
      <c r="E53" s="2567"/>
      <c r="F53" s="2567"/>
      <c r="G53" s="2567"/>
      <c r="H53" s="2567"/>
      <c r="I53" s="2567"/>
      <c r="J53" s="2567"/>
      <c r="K53" s="2567"/>
      <c r="L53" s="2567"/>
      <c r="M53" s="2692"/>
    </row>
    <row r="54" spans="1:13" ht="15" customHeight="1">
      <c r="A54" s="3062" t="s">
        <v>774</v>
      </c>
      <c r="B54" s="608" t="s">
        <v>775</v>
      </c>
      <c r="C54" s="3282" t="s">
        <v>866</v>
      </c>
      <c r="D54" s="2567"/>
      <c r="E54" s="2567"/>
      <c r="F54" s="2567"/>
      <c r="G54" s="2567"/>
      <c r="H54" s="2567"/>
      <c r="I54" s="2567"/>
      <c r="J54" s="2567"/>
      <c r="K54" s="2567"/>
      <c r="L54" s="2567"/>
      <c r="M54" s="2692"/>
    </row>
    <row r="55" spans="1:13" ht="15" customHeight="1">
      <c r="A55" s="3063"/>
      <c r="B55" s="608" t="s">
        <v>777</v>
      </c>
      <c r="C55" s="3282" t="s">
        <v>867</v>
      </c>
      <c r="D55" s="2567"/>
      <c r="E55" s="2567"/>
      <c r="F55" s="2567"/>
      <c r="G55" s="2567"/>
      <c r="H55" s="2567"/>
      <c r="I55" s="2567"/>
      <c r="J55" s="2567"/>
      <c r="K55" s="2567"/>
      <c r="L55" s="2567"/>
      <c r="M55" s="2692"/>
    </row>
    <row r="56" spans="1:13" ht="17.25" customHeight="1">
      <c r="A56" s="3063"/>
      <c r="B56" s="609" t="s">
        <v>230</v>
      </c>
      <c r="C56" s="3282" t="s">
        <v>18</v>
      </c>
      <c r="D56" s="2567"/>
      <c r="E56" s="2567"/>
      <c r="F56" s="2567"/>
      <c r="G56" s="2567"/>
      <c r="H56" s="2567"/>
      <c r="I56" s="2567"/>
      <c r="J56" s="2567"/>
      <c r="K56" s="2567"/>
      <c r="L56" s="2567"/>
      <c r="M56" s="2692"/>
    </row>
    <row r="57" spans="1:13" ht="101.25" customHeight="1">
      <c r="A57" s="246" t="s">
        <v>780</v>
      </c>
      <c r="B57" s="610" t="s">
        <v>461</v>
      </c>
      <c r="C57" s="3100" t="s">
        <v>1486</v>
      </c>
      <c r="D57" s="3044"/>
      <c r="E57" s="3044"/>
      <c r="F57" s="3044"/>
      <c r="G57" s="3044"/>
      <c r="H57" s="3044"/>
      <c r="I57" s="3044"/>
      <c r="J57" s="3044"/>
      <c r="K57" s="3044"/>
      <c r="L57" s="3044"/>
      <c r="M57" s="3045"/>
    </row>
  </sheetData>
  <mergeCells count="56">
    <mergeCell ref="A1:M1"/>
    <mergeCell ref="G22:J22"/>
    <mergeCell ref="C45:M45"/>
    <mergeCell ref="C46:I46"/>
    <mergeCell ref="L41:M42"/>
    <mergeCell ref="H36:I36"/>
    <mergeCell ref="J36:K36"/>
    <mergeCell ref="L36:M36"/>
    <mergeCell ref="C15:M15"/>
    <mergeCell ref="A15:A47"/>
    <mergeCell ref="C16:M16"/>
    <mergeCell ref="B17:B23"/>
    <mergeCell ref="B24:B27"/>
    <mergeCell ref="B31:B33"/>
    <mergeCell ref="B34:B39"/>
    <mergeCell ref="C44:M44"/>
    <mergeCell ref="A54:A56"/>
    <mergeCell ref="C48:M48"/>
    <mergeCell ref="C49:M49"/>
    <mergeCell ref="C50:M50"/>
    <mergeCell ref="C51:M51"/>
    <mergeCell ref="C52:M52"/>
    <mergeCell ref="B8:B10"/>
    <mergeCell ref="I9:J9"/>
    <mergeCell ref="F10:G10"/>
    <mergeCell ref="A48:A53"/>
    <mergeCell ref="B40:B43"/>
    <mergeCell ref="F41:F42"/>
    <mergeCell ref="G41:J42"/>
    <mergeCell ref="C13:M13"/>
    <mergeCell ref="D36:E36"/>
    <mergeCell ref="F36:G36"/>
    <mergeCell ref="H38:I38"/>
    <mergeCell ref="F38:G38"/>
    <mergeCell ref="A2:A14"/>
    <mergeCell ref="C11:M11"/>
    <mergeCell ref="C12:M12"/>
    <mergeCell ref="C14:D14"/>
    <mergeCell ref="C57:M57"/>
    <mergeCell ref="C53:M53"/>
    <mergeCell ref="C54:M54"/>
    <mergeCell ref="C55:M55"/>
    <mergeCell ref="C56:M56"/>
    <mergeCell ref="F14:M14"/>
    <mergeCell ref="C2:M2"/>
    <mergeCell ref="C3:M3"/>
    <mergeCell ref="F4:G4"/>
    <mergeCell ref="I4:M4"/>
    <mergeCell ref="C5:M5"/>
    <mergeCell ref="C6:M6"/>
    <mergeCell ref="C7:D7"/>
    <mergeCell ref="C9:D9"/>
    <mergeCell ref="F9:G9"/>
    <mergeCell ref="I10:J10"/>
    <mergeCell ref="C10:D10"/>
    <mergeCell ref="I7:M7"/>
  </mergeCells>
  <hyperlinks>
    <hyperlink ref="C52" r:id="rId1" xr:uid="{00000000-0004-0000-37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M57"/>
  <sheetViews>
    <sheetView topLeftCell="B1" zoomScale="73" zoomScaleNormal="73" workbookViewId="0">
      <selection activeCell="C27" sqref="C27"/>
    </sheetView>
  </sheetViews>
  <sheetFormatPr baseColWidth="10" defaultColWidth="11.42578125" defaultRowHeight="15"/>
  <cols>
    <col min="1" max="1" width="29.42578125" customWidth="1"/>
    <col min="2" max="2" width="27.85546875" customWidth="1"/>
  </cols>
  <sheetData>
    <row r="1" spans="1:13" ht="25.5" customHeight="1">
      <c r="A1" s="3463" t="s">
        <v>1487</v>
      </c>
      <c r="B1" s="3464"/>
      <c r="C1" s="3464"/>
      <c r="D1" s="3464"/>
      <c r="E1" s="3464"/>
      <c r="F1" s="3464"/>
      <c r="G1" s="3464"/>
      <c r="H1" s="3464"/>
      <c r="I1" s="3464"/>
      <c r="J1" s="3464"/>
      <c r="K1" s="3464"/>
      <c r="L1" s="3464"/>
      <c r="M1" s="3465"/>
    </row>
    <row r="2" spans="1:13" ht="34.5" customHeight="1">
      <c r="A2" s="2228" t="s">
        <v>707</v>
      </c>
      <c r="B2" s="689" t="s">
        <v>708</v>
      </c>
      <c r="C2" s="3219" t="s">
        <v>616</v>
      </c>
      <c r="D2" s="3219"/>
      <c r="E2" s="3219"/>
      <c r="F2" s="3219"/>
      <c r="G2" s="3219"/>
      <c r="H2" s="3219"/>
      <c r="I2" s="3219"/>
      <c r="J2" s="3219"/>
      <c r="K2" s="3219"/>
      <c r="L2" s="3219"/>
      <c r="M2" s="3220"/>
    </row>
    <row r="3" spans="1:13" ht="47.25" customHeight="1">
      <c r="A3" s="2220"/>
      <c r="B3" s="169" t="s">
        <v>880</v>
      </c>
      <c r="C3" s="2957" t="s">
        <v>1460</v>
      </c>
      <c r="D3" s="2958"/>
      <c r="E3" s="2958"/>
      <c r="F3" s="2958"/>
      <c r="G3" s="2958"/>
      <c r="H3" s="2958"/>
      <c r="I3" s="2958"/>
      <c r="J3" s="2958"/>
      <c r="K3" s="2958"/>
      <c r="L3" s="2958"/>
      <c r="M3" s="2959"/>
    </row>
    <row r="4" spans="1:13" ht="68.25" customHeight="1">
      <c r="A4" s="2220"/>
      <c r="B4" s="170" t="s">
        <v>226</v>
      </c>
      <c r="C4" s="702" t="s">
        <v>93</v>
      </c>
      <c r="D4" s="701" t="s">
        <v>461</v>
      </c>
      <c r="E4" s="415" t="s">
        <v>461</v>
      </c>
      <c r="F4" s="3035" t="s">
        <v>227</v>
      </c>
      <c r="G4" s="3036"/>
      <c r="H4" s="703">
        <v>424</v>
      </c>
      <c r="I4" s="3088" t="s">
        <v>855</v>
      </c>
      <c r="J4" s="3088"/>
      <c r="K4" s="3088"/>
      <c r="L4" s="3088"/>
      <c r="M4" s="3089"/>
    </row>
    <row r="5" spans="1:13" ht="15" customHeight="1">
      <c r="A5" s="2220"/>
      <c r="B5" s="170" t="s">
        <v>711</v>
      </c>
      <c r="C5" s="2567" t="s">
        <v>856</v>
      </c>
      <c r="D5" s="2567"/>
      <c r="E5" s="2567"/>
      <c r="F5" s="2567"/>
      <c r="G5" s="2567"/>
      <c r="H5" s="2567"/>
      <c r="I5" s="2567"/>
      <c r="J5" s="2567"/>
      <c r="K5" s="2567"/>
      <c r="L5" s="2567"/>
      <c r="M5" s="2692"/>
    </row>
    <row r="6" spans="1:13" ht="15" customHeight="1">
      <c r="A6" s="2220"/>
      <c r="B6" s="170" t="s">
        <v>712</v>
      </c>
      <c r="C6" s="2567" t="s">
        <v>857</v>
      </c>
      <c r="D6" s="2567"/>
      <c r="E6" s="2567"/>
      <c r="F6" s="2567"/>
      <c r="G6" s="2567"/>
      <c r="H6" s="2567"/>
      <c r="I6" s="2567"/>
      <c r="J6" s="2567"/>
      <c r="K6" s="2567"/>
      <c r="L6" s="2567"/>
      <c r="M6" s="2692"/>
    </row>
    <row r="7" spans="1:13" ht="18" customHeight="1">
      <c r="A7" s="2220"/>
      <c r="B7" s="170" t="s">
        <v>713</v>
      </c>
      <c r="C7" s="2567" t="s">
        <v>10</v>
      </c>
      <c r="D7" s="2567"/>
      <c r="E7" s="700" t="s">
        <v>461</v>
      </c>
      <c r="F7" s="700" t="s">
        <v>461</v>
      </c>
      <c r="G7" s="654" t="s">
        <v>461</v>
      </c>
      <c r="H7" s="172" t="s">
        <v>230</v>
      </c>
      <c r="I7" s="2567" t="s">
        <v>18</v>
      </c>
      <c r="J7" s="2567"/>
      <c r="K7" s="2567"/>
      <c r="L7" s="2567"/>
      <c r="M7" s="2692"/>
    </row>
    <row r="8" spans="1:13" ht="15.75">
      <c r="A8" s="2220"/>
      <c r="B8" s="3258" t="s">
        <v>714</v>
      </c>
      <c r="C8" s="700" t="s">
        <v>461</v>
      </c>
      <c r="D8" s="700" t="s">
        <v>461</v>
      </c>
      <c r="E8" s="690" t="s">
        <v>461</v>
      </c>
      <c r="F8" s="690" t="s">
        <v>461</v>
      </c>
      <c r="G8" s="690" t="s">
        <v>461</v>
      </c>
      <c r="H8" s="690" t="s">
        <v>461</v>
      </c>
      <c r="I8" s="700" t="s">
        <v>461</v>
      </c>
      <c r="J8" s="700" t="s">
        <v>461</v>
      </c>
      <c r="K8" s="700" t="s">
        <v>461</v>
      </c>
      <c r="L8" s="700" t="s">
        <v>461</v>
      </c>
      <c r="M8" s="176" t="s">
        <v>461</v>
      </c>
    </row>
    <row r="9" spans="1:13" ht="15" customHeight="1">
      <c r="A9" s="2220"/>
      <c r="B9" s="3258"/>
      <c r="C9" s="3219" t="s">
        <v>1488</v>
      </c>
      <c r="D9" s="3219"/>
      <c r="E9" s="700" t="s">
        <v>461</v>
      </c>
      <c r="F9" s="3219" t="s">
        <v>461</v>
      </c>
      <c r="G9" s="3219"/>
      <c r="H9" s="700" t="s">
        <v>461</v>
      </c>
      <c r="I9" s="3219" t="s">
        <v>461</v>
      </c>
      <c r="J9" s="3219"/>
      <c r="K9" s="700" t="s">
        <v>461</v>
      </c>
      <c r="L9" s="700" t="s">
        <v>461</v>
      </c>
      <c r="M9" s="176" t="s">
        <v>461</v>
      </c>
    </row>
    <row r="10" spans="1:13" ht="15" customHeight="1">
      <c r="A10" s="2220"/>
      <c r="B10" s="3259"/>
      <c r="C10" s="3219" t="s">
        <v>716</v>
      </c>
      <c r="D10" s="3219"/>
      <c r="E10" s="653" t="s">
        <v>461</v>
      </c>
      <c r="F10" s="3219" t="s">
        <v>716</v>
      </c>
      <c r="G10" s="3219"/>
      <c r="H10" s="653" t="s">
        <v>461</v>
      </c>
      <c r="I10" s="3219" t="s">
        <v>716</v>
      </c>
      <c r="J10" s="3219"/>
      <c r="K10" s="653" t="s">
        <v>461</v>
      </c>
      <c r="L10" s="653" t="s">
        <v>461</v>
      </c>
      <c r="M10" s="171" t="s">
        <v>461</v>
      </c>
    </row>
    <row r="11" spans="1:13" ht="81" customHeight="1">
      <c r="A11" s="2220"/>
      <c r="B11" s="170" t="s">
        <v>717</v>
      </c>
      <c r="C11" s="3389" t="s">
        <v>1489</v>
      </c>
      <c r="D11" s="3389"/>
      <c r="E11" s="3389"/>
      <c r="F11" s="3389"/>
      <c r="G11" s="3389"/>
      <c r="H11" s="3389"/>
      <c r="I11" s="3389"/>
      <c r="J11" s="3389"/>
      <c r="K11" s="3389"/>
      <c r="L11" s="3389"/>
      <c r="M11" s="3390"/>
    </row>
    <row r="12" spans="1:13" ht="87.75" customHeight="1">
      <c r="A12" s="2220"/>
      <c r="B12" s="170" t="s">
        <v>887</v>
      </c>
      <c r="C12" s="2567" t="s">
        <v>1490</v>
      </c>
      <c r="D12" s="2567"/>
      <c r="E12" s="2567"/>
      <c r="F12" s="2567"/>
      <c r="G12" s="2567"/>
      <c r="H12" s="2567"/>
      <c r="I12" s="2567"/>
      <c r="J12" s="2567"/>
      <c r="K12" s="2567"/>
      <c r="L12" s="2567"/>
      <c r="M12" s="2692"/>
    </row>
    <row r="13" spans="1:13" ht="50.25" customHeight="1">
      <c r="A13" s="2220"/>
      <c r="B13" s="170" t="s">
        <v>889</v>
      </c>
      <c r="C13" s="3068" t="s">
        <v>585</v>
      </c>
      <c r="D13" s="3068"/>
      <c r="E13" s="3068"/>
      <c r="F13" s="3068"/>
      <c r="G13" s="3068"/>
      <c r="H13" s="3068"/>
      <c r="I13" s="3068"/>
      <c r="J13" s="3068"/>
      <c r="K13" s="3068"/>
      <c r="L13" s="3068"/>
      <c r="M13" s="3069"/>
    </row>
    <row r="14" spans="1:13" ht="33.75" customHeight="1">
      <c r="A14" s="2220"/>
      <c r="B14" s="688" t="s">
        <v>890</v>
      </c>
      <c r="C14" s="3037" t="s">
        <v>86</v>
      </c>
      <c r="D14" s="3037"/>
      <c r="E14" s="433" t="s">
        <v>108</v>
      </c>
      <c r="F14" s="3037" t="s">
        <v>1491</v>
      </c>
      <c r="G14" s="3037"/>
      <c r="H14" s="3037"/>
      <c r="I14" s="3037"/>
      <c r="J14" s="3037"/>
      <c r="K14" s="3037"/>
      <c r="L14" s="3037"/>
      <c r="M14" s="3038"/>
    </row>
    <row r="15" spans="1:13" ht="34.5" customHeight="1">
      <c r="A15" s="2228" t="s">
        <v>719</v>
      </c>
      <c r="B15" s="174" t="s">
        <v>217</v>
      </c>
      <c r="C15" s="2567" t="s">
        <v>1473</v>
      </c>
      <c r="D15" s="2567"/>
      <c r="E15" s="2567"/>
      <c r="F15" s="2567"/>
      <c r="G15" s="2567"/>
      <c r="H15" s="2567"/>
      <c r="I15" s="2567"/>
      <c r="J15" s="2567"/>
      <c r="K15" s="2567"/>
      <c r="L15" s="2567"/>
      <c r="M15" s="2692"/>
    </row>
    <row r="16" spans="1:13" ht="15" customHeight="1">
      <c r="A16" s="2220"/>
      <c r="B16" s="175" t="s">
        <v>892</v>
      </c>
      <c r="C16" s="2567" t="s">
        <v>617</v>
      </c>
      <c r="D16" s="2567"/>
      <c r="E16" s="2567"/>
      <c r="F16" s="2567"/>
      <c r="G16" s="2567"/>
      <c r="H16" s="2567"/>
      <c r="I16" s="2567"/>
      <c r="J16" s="2567"/>
      <c r="K16" s="2567"/>
      <c r="L16" s="2567"/>
      <c r="M16" s="2692"/>
    </row>
    <row r="17" spans="1:13" ht="15.75">
      <c r="A17" s="2220"/>
      <c r="B17" s="3217" t="s">
        <v>720</v>
      </c>
      <c r="C17" s="700" t="s">
        <v>461</v>
      </c>
      <c r="D17" s="700" t="s">
        <v>461</v>
      </c>
      <c r="E17" s="700" t="s">
        <v>461</v>
      </c>
      <c r="F17" s="700" t="s">
        <v>461</v>
      </c>
      <c r="G17" s="700" t="s">
        <v>461</v>
      </c>
      <c r="H17" s="700" t="s">
        <v>461</v>
      </c>
      <c r="I17" s="700" t="s">
        <v>461</v>
      </c>
      <c r="J17" s="700" t="s">
        <v>461</v>
      </c>
      <c r="K17" s="700" t="s">
        <v>461</v>
      </c>
      <c r="L17" s="700" t="s">
        <v>461</v>
      </c>
      <c r="M17" s="176" t="s">
        <v>461</v>
      </c>
    </row>
    <row r="18" spans="1:13" ht="15.75">
      <c r="A18" s="2220"/>
      <c r="B18" s="3217"/>
      <c r="C18" s="700" t="s">
        <v>461</v>
      </c>
      <c r="D18" s="653" t="s">
        <v>461</v>
      </c>
      <c r="E18" s="700" t="s">
        <v>461</v>
      </c>
      <c r="F18" s="653" t="s">
        <v>461</v>
      </c>
      <c r="G18" s="700" t="s">
        <v>461</v>
      </c>
      <c r="H18" s="653" t="s">
        <v>461</v>
      </c>
      <c r="I18" s="700" t="s">
        <v>461</v>
      </c>
      <c r="J18" s="653" t="s">
        <v>461</v>
      </c>
      <c r="K18" s="700" t="s">
        <v>461</v>
      </c>
      <c r="L18" s="700" t="s">
        <v>461</v>
      </c>
      <c r="M18" s="176" t="s">
        <v>461</v>
      </c>
    </row>
    <row r="19" spans="1:13" ht="15.75">
      <c r="A19" s="2220"/>
      <c r="B19" s="3217"/>
      <c r="C19" s="700" t="s">
        <v>721</v>
      </c>
      <c r="D19" s="177" t="s">
        <v>461</v>
      </c>
      <c r="E19" s="700" t="s">
        <v>722</v>
      </c>
      <c r="F19" s="177" t="s">
        <v>461</v>
      </c>
      <c r="G19" s="700" t="s">
        <v>723</v>
      </c>
      <c r="H19" s="177" t="s">
        <v>461</v>
      </c>
      <c r="I19" s="700" t="s">
        <v>724</v>
      </c>
      <c r="J19" s="177" t="s">
        <v>461</v>
      </c>
      <c r="K19" s="700" t="s">
        <v>461</v>
      </c>
      <c r="L19" s="700" t="s">
        <v>461</v>
      </c>
      <c r="M19" s="176" t="s">
        <v>461</v>
      </c>
    </row>
    <row r="20" spans="1:13" ht="15.75">
      <c r="A20" s="2220"/>
      <c r="B20" s="3217"/>
      <c r="C20" s="700" t="s">
        <v>725</v>
      </c>
      <c r="D20" s="177" t="s">
        <v>461</v>
      </c>
      <c r="E20" s="700" t="s">
        <v>726</v>
      </c>
      <c r="F20" s="177" t="s">
        <v>461</v>
      </c>
      <c r="G20" s="700" t="s">
        <v>727</v>
      </c>
      <c r="H20" s="177" t="s">
        <v>461</v>
      </c>
      <c r="I20" s="700" t="s">
        <v>461</v>
      </c>
      <c r="J20" s="700" t="s">
        <v>461</v>
      </c>
      <c r="K20" s="700" t="s">
        <v>461</v>
      </c>
      <c r="L20" s="700" t="s">
        <v>461</v>
      </c>
      <c r="M20" s="176" t="s">
        <v>461</v>
      </c>
    </row>
    <row r="21" spans="1:13" ht="15.75">
      <c r="A21" s="2220"/>
      <c r="B21" s="3217"/>
      <c r="C21" s="700" t="s">
        <v>728</v>
      </c>
      <c r="D21" s="177" t="s">
        <v>461</v>
      </c>
      <c r="E21" s="700" t="s">
        <v>729</v>
      </c>
      <c r="F21" s="177" t="s">
        <v>461</v>
      </c>
      <c r="G21" s="700" t="s">
        <v>461</v>
      </c>
      <c r="H21" s="700" t="s">
        <v>461</v>
      </c>
      <c r="I21" s="700" t="s">
        <v>461</v>
      </c>
      <c r="J21" s="700" t="s">
        <v>461</v>
      </c>
      <c r="K21" s="700" t="s">
        <v>461</v>
      </c>
      <c r="L21" s="700" t="s">
        <v>461</v>
      </c>
      <c r="M21" s="176" t="s">
        <v>461</v>
      </c>
    </row>
    <row r="22" spans="1:13" ht="15" customHeight="1">
      <c r="A22" s="2220"/>
      <c r="B22" s="3217"/>
      <c r="C22" s="700" t="s">
        <v>105</v>
      </c>
      <c r="D22" s="429" t="s">
        <v>730</v>
      </c>
      <c r="E22" s="700" t="s">
        <v>731</v>
      </c>
      <c r="F22" s="3219" t="s">
        <v>1492</v>
      </c>
      <c r="G22" s="3219"/>
      <c r="H22" s="3219"/>
      <c r="I22" s="3219"/>
      <c r="J22" s="3219"/>
      <c r="K22" s="653" t="s">
        <v>461</v>
      </c>
      <c r="L22" s="653" t="s">
        <v>461</v>
      </c>
      <c r="M22" s="171" t="s">
        <v>461</v>
      </c>
    </row>
    <row r="23" spans="1:13" ht="15.75">
      <c r="A23" s="2220"/>
      <c r="B23" s="3218"/>
      <c r="C23" s="653" t="s">
        <v>461</v>
      </c>
      <c r="D23" s="653" t="s">
        <v>461</v>
      </c>
      <c r="E23" s="653" t="s">
        <v>461</v>
      </c>
      <c r="F23" s="653" t="s">
        <v>461</v>
      </c>
      <c r="G23" s="653" t="s">
        <v>461</v>
      </c>
      <c r="H23" s="653" t="s">
        <v>461</v>
      </c>
      <c r="I23" s="653" t="s">
        <v>461</v>
      </c>
      <c r="J23" s="653" t="s">
        <v>461</v>
      </c>
      <c r="K23" s="653" t="s">
        <v>461</v>
      </c>
      <c r="L23" s="653" t="s">
        <v>461</v>
      </c>
      <c r="M23" s="171" t="s">
        <v>461</v>
      </c>
    </row>
    <row r="24" spans="1:13" ht="15.75">
      <c r="A24" s="2220"/>
      <c r="B24" s="3217" t="s">
        <v>733</v>
      </c>
      <c r="C24" s="700" t="s">
        <v>461</v>
      </c>
      <c r="D24" s="700" t="s">
        <v>461</v>
      </c>
      <c r="E24" s="700" t="s">
        <v>461</v>
      </c>
      <c r="F24" s="700" t="s">
        <v>461</v>
      </c>
      <c r="G24" s="700" t="s">
        <v>461</v>
      </c>
      <c r="H24" s="700" t="s">
        <v>461</v>
      </c>
      <c r="I24" s="700" t="s">
        <v>461</v>
      </c>
      <c r="J24" s="700" t="s">
        <v>461</v>
      </c>
      <c r="K24" s="700" t="s">
        <v>461</v>
      </c>
      <c r="L24" s="700" t="s">
        <v>461</v>
      </c>
      <c r="M24" s="176" t="s">
        <v>461</v>
      </c>
    </row>
    <row r="25" spans="1:13" ht="15.75">
      <c r="A25" s="2220"/>
      <c r="B25" s="3217"/>
      <c r="C25" s="700" t="s">
        <v>734</v>
      </c>
      <c r="D25" s="178" t="s">
        <v>461</v>
      </c>
      <c r="E25" s="700" t="s">
        <v>461</v>
      </c>
      <c r="F25" s="700" t="s">
        <v>735</v>
      </c>
      <c r="G25" s="178" t="s">
        <v>461</v>
      </c>
      <c r="H25" s="700" t="s">
        <v>461</v>
      </c>
      <c r="I25" s="700" t="s">
        <v>736</v>
      </c>
      <c r="J25" s="178" t="s">
        <v>461</v>
      </c>
      <c r="K25" s="700" t="s">
        <v>461</v>
      </c>
      <c r="L25" s="700" t="s">
        <v>461</v>
      </c>
      <c r="M25" s="176" t="s">
        <v>461</v>
      </c>
    </row>
    <row r="26" spans="1:13" ht="15.75">
      <c r="A26" s="2220"/>
      <c r="B26" s="3217"/>
      <c r="C26" s="700" t="s">
        <v>737</v>
      </c>
      <c r="D26" s="177" t="s">
        <v>461</v>
      </c>
      <c r="E26" s="700" t="s">
        <v>461</v>
      </c>
      <c r="F26" s="700" t="s">
        <v>738</v>
      </c>
      <c r="G26" s="177" t="s">
        <v>822</v>
      </c>
      <c r="H26" s="700" t="s">
        <v>461</v>
      </c>
      <c r="I26" s="700" t="s">
        <v>461</v>
      </c>
      <c r="J26" s="700" t="s">
        <v>461</v>
      </c>
      <c r="K26" s="700" t="s">
        <v>461</v>
      </c>
      <c r="L26" s="700" t="s">
        <v>461</v>
      </c>
      <c r="M26" s="176" t="s">
        <v>461</v>
      </c>
    </row>
    <row r="27" spans="1:13" ht="15.75">
      <c r="A27" s="2220"/>
      <c r="B27" s="3218"/>
      <c r="C27" s="653" t="s">
        <v>461</v>
      </c>
      <c r="D27" s="653" t="s">
        <v>461</v>
      </c>
      <c r="E27" s="653" t="s">
        <v>461</v>
      </c>
      <c r="F27" s="653" t="s">
        <v>461</v>
      </c>
      <c r="G27" s="653" t="s">
        <v>461</v>
      </c>
      <c r="H27" s="653" t="s">
        <v>461</v>
      </c>
      <c r="I27" s="653" t="s">
        <v>461</v>
      </c>
      <c r="J27" s="653" t="s">
        <v>461</v>
      </c>
      <c r="K27" s="653" t="s">
        <v>461</v>
      </c>
      <c r="L27" s="653" t="s">
        <v>461</v>
      </c>
      <c r="M27" s="171" t="s">
        <v>461</v>
      </c>
    </row>
    <row r="28" spans="1:13" ht="15.75">
      <c r="A28" s="2220"/>
      <c r="B28" s="688" t="s">
        <v>739</v>
      </c>
      <c r="C28" s="700" t="s">
        <v>461</v>
      </c>
      <c r="D28" s="700" t="s">
        <v>461</v>
      </c>
      <c r="E28" s="700" t="s">
        <v>461</v>
      </c>
      <c r="F28" s="700" t="s">
        <v>461</v>
      </c>
      <c r="G28" s="700" t="s">
        <v>461</v>
      </c>
      <c r="H28" s="700" t="s">
        <v>461</v>
      </c>
      <c r="I28" s="700" t="s">
        <v>461</v>
      </c>
      <c r="J28" s="700" t="s">
        <v>461</v>
      </c>
      <c r="K28" s="700" t="s">
        <v>461</v>
      </c>
      <c r="L28" s="700" t="s">
        <v>461</v>
      </c>
      <c r="M28" s="176" t="s">
        <v>461</v>
      </c>
    </row>
    <row r="29" spans="1:13" ht="31.5">
      <c r="A29" s="2220"/>
      <c r="B29" s="688" t="s">
        <v>461</v>
      </c>
      <c r="C29" s="654" t="s">
        <v>740</v>
      </c>
      <c r="D29" s="179" t="s">
        <v>259</v>
      </c>
      <c r="E29" s="700" t="s">
        <v>461</v>
      </c>
      <c r="F29" s="700" t="s">
        <v>741</v>
      </c>
      <c r="G29" s="249" t="s">
        <v>259</v>
      </c>
      <c r="H29" s="700" t="s">
        <v>461</v>
      </c>
      <c r="I29" s="700" t="s">
        <v>742</v>
      </c>
      <c r="J29" s="652" t="s">
        <v>259</v>
      </c>
      <c r="K29" s="651" t="s">
        <v>461</v>
      </c>
      <c r="L29" s="295" t="s">
        <v>461</v>
      </c>
      <c r="M29" s="176" t="s">
        <v>461</v>
      </c>
    </row>
    <row r="30" spans="1:13" ht="15.75">
      <c r="A30" s="2220"/>
      <c r="B30" s="170" t="s">
        <v>461</v>
      </c>
      <c r="C30" s="653" t="s">
        <v>461</v>
      </c>
      <c r="D30" s="653" t="s">
        <v>461</v>
      </c>
      <c r="E30" s="653" t="s">
        <v>461</v>
      </c>
      <c r="F30" s="653" t="s">
        <v>461</v>
      </c>
      <c r="G30" s="653" t="s">
        <v>461</v>
      </c>
      <c r="H30" s="653" t="s">
        <v>461</v>
      </c>
      <c r="I30" s="653" t="s">
        <v>461</v>
      </c>
      <c r="J30" s="653" t="s">
        <v>461</v>
      </c>
      <c r="K30" s="653" t="s">
        <v>461</v>
      </c>
      <c r="L30" s="653" t="s">
        <v>461</v>
      </c>
      <c r="M30" s="171" t="s">
        <v>461</v>
      </c>
    </row>
    <row r="31" spans="1:13" ht="15.75">
      <c r="A31" s="2220"/>
      <c r="B31" s="3217" t="s">
        <v>744</v>
      </c>
      <c r="C31" s="185" t="s">
        <v>461</v>
      </c>
      <c r="D31" s="185" t="s">
        <v>461</v>
      </c>
      <c r="E31" s="185" t="s">
        <v>461</v>
      </c>
      <c r="F31" s="185" t="s">
        <v>461</v>
      </c>
      <c r="G31" s="185" t="s">
        <v>461</v>
      </c>
      <c r="H31" s="185" t="s">
        <v>461</v>
      </c>
      <c r="I31" s="185" t="s">
        <v>461</v>
      </c>
      <c r="J31" s="185" t="s">
        <v>461</v>
      </c>
      <c r="K31" s="185" t="s">
        <v>461</v>
      </c>
      <c r="L31" s="700" t="s">
        <v>461</v>
      </c>
      <c r="M31" s="176" t="s">
        <v>461</v>
      </c>
    </row>
    <row r="32" spans="1:13" ht="15.75">
      <c r="A32" s="2220"/>
      <c r="B32" s="3217"/>
      <c r="C32" s="700" t="s">
        <v>745</v>
      </c>
      <c r="D32" s="178">
        <v>2021</v>
      </c>
      <c r="E32" s="185" t="s">
        <v>461</v>
      </c>
      <c r="F32" s="700" t="s">
        <v>746</v>
      </c>
      <c r="G32" s="186">
        <v>2025</v>
      </c>
      <c r="H32" s="185" t="s">
        <v>461</v>
      </c>
      <c r="I32" s="700" t="s">
        <v>461</v>
      </c>
      <c r="J32" s="185" t="s">
        <v>461</v>
      </c>
      <c r="K32" s="185" t="s">
        <v>461</v>
      </c>
      <c r="L32" s="700" t="s">
        <v>461</v>
      </c>
      <c r="M32" s="176" t="s">
        <v>461</v>
      </c>
    </row>
    <row r="33" spans="1:13" ht="15.75">
      <c r="A33" s="2220"/>
      <c r="B33" s="3218"/>
      <c r="C33" s="653" t="s">
        <v>461</v>
      </c>
      <c r="D33" s="653" t="s">
        <v>461</v>
      </c>
      <c r="E33" s="187" t="s">
        <v>461</v>
      </c>
      <c r="F33" s="653" t="s">
        <v>461</v>
      </c>
      <c r="G33" s="187" t="s">
        <v>461</v>
      </c>
      <c r="H33" s="187" t="s">
        <v>461</v>
      </c>
      <c r="I33" s="653" t="s">
        <v>461</v>
      </c>
      <c r="J33" s="187" t="s">
        <v>461</v>
      </c>
      <c r="K33" s="187" t="s">
        <v>461</v>
      </c>
      <c r="L33" s="653" t="s">
        <v>461</v>
      </c>
      <c r="M33" s="171" t="s">
        <v>461</v>
      </c>
    </row>
    <row r="34" spans="1:13" ht="15.75">
      <c r="A34" s="2220"/>
      <c r="B34" s="3217" t="s">
        <v>748</v>
      </c>
      <c r="C34" s="700" t="s">
        <v>461</v>
      </c>
      <c r="D34" s="700" t="s">
        <v>461</v>
      </c>
      <c r="E34" s="700" t="s">
        <v>461</v>
      </c>
      <c r="F34" s="700" t="s">
        <v>461</v>
      </c>
      <c r="G34" s="700" t="s">
        <v>461</v>
      </c>
      <c r="H34" s="700" t="s">
        <v>461</v>
      </c>
      <c r="I34" s="700" t="s">
        <v>461</v>
      </c>
      <c r="J34" s="700" t="s">
        <v>461</v>
      </c>
      <c r="K34" s="700" t="s">
        <v>461</v>
      </c>
      <c r="L34" s="700" t="s">
        <v>461</v>
      </c>
      <c r="M34" s="176" t="s">
        <v>461</v>
      </c>
    </row>
    <row r="35" spans="1:13" ht="15.75">
      <c r="A35" s="2220"/>
      <c r="B35" s="3217"/>
      <c r="C35" s="700" t="s">
        <v>461</v>
      </c>
      <c r="D35" s="700" t="s">
        <v>749</v>
      </c>
      <c r="E35" s="700" t="s">
        <v>461</v>
      </c>
      <c r="F35" s="700" t="s">
        <v>750</v>
      </c>
      <c r="G35" s="700" t="s">
        <v>461</v>
      </c>
      <c r="H35" s="700" t="s">
        <v>751</v>
      </c>
      <c r="I35" s="700" t="s">
        <v>461</v>
      </c>
      <c r="J35" s="700" t="s">
        <v>752</v>
      </c>
      <c r="K35" s="700" t="s">
        <v>461</v>
      </c>
      <c r="L35" s="700" t="s">
        <v>753</v>
      </c>
      <c r="M35" s="176" t="s">
        <v>461</v>
      </c>
    </row>
    <row r="36" spans="1:13" ht="15.75">
      <c r="A36" s="2220"/>
      <c r="B36" s="3217"/>
      <c r="C36" s="700" t="s">
        <v>461</v>
      </c>
      <c r="D36" s="652">
        <v>20</v>
      </c>
      <c r="E36" s="295" t="s">
        <v>461</v>
      </c>
      <c r="F36" s="651">
        <v>20</v>
      </c>
      <c r="G36" s="295" t="s">
        <v>461</v>
      </c>
      <c r="H36" s="651">
        <v>20</v>
      </c>
      <c r="I36" s="295" t="s">
        <v>461</v>
      </c>
      <c r="J36" s="651">
        <v>10</v>
      </c>
      <c r="K36" s="295" t="s">
        <v>461</v>
      </c>
      <c r="L36" s="651">
        <v>10</v>
      </c>
      <c r="M36" s="181" t="s">
        <v>461</v>
      </c>
    </row>
    <row r="37" spans="1:13" ht="15.75">
      <c r="A37" s="2220"/>
      <c r="B37" s="3217"/>
      <c r="C37" s="700" t="s">
        <v>461</v>
      </c>
      <c r="D37" s="653" t="s">
        <v>806</v>
      </c>
      <c r="E37" s="653" t="s">
        <v>461</v>
      </c>
      <c r="F37" s="653" t="s">
        <v>754</v>
      </c>
      <c r="G37" s="653" t="s">
        <v>461</v>
      </c>
      <c r="H37" s="700" t="s">
        <v>461</v>
      </c>
      <c r="I37" s="700" t="s">
        <v>461</v>
      </c>
      <c r="J37" s="700" t="s">
        <v>461</v>
      </c>
      <c r="K37" s="700" t="s">
        <v>461</v>
      </c>
      <c r="L37" s="700" t="s">
        <v>461</v>
      </c>
      <c r="M37" s="176" t="s">
        <v>461</v>
      </c>
    </row>
    <row r="38" spans="1:13" ht="15" customHeight="1">
      <c r="A38" s="2220"/>
      <c r="B38" s="3217"/>
      <c r="C38" s="700" t="s">
        <v>461</v>
      </c>
      <c r="D38" s="691">
        <v>2025</v>
      </c>
      <c r="E38" s="692" t="s">
        <v>461</v>
      </c>
      <c r="F38" s="3493">
        <v>80</v>
      </c>
      <c r="G38" s="3494"/>
      <c r="H38" s="3083" t="s">
        <v>461</v>
      </c>
      <c r="I38" s="3083"/>
      <c r="J38" s="700" t="s">
        <v>461</v>
      </c>
      <c r="K38" s="700" t="s">
        <v>461</v>
      </c>
      <c r="L38" s="700" t="s">
        <v>461</v>
      </c>
      <c r="M38" s="176" t="s">
        <v>461</v>
      </c>
    </row>
    <row r="39" spans="1:13" ht="15.75">
      <c r="A39" s="2220"/>
      <c r="B39" s="3217"/>
      <c r="C39" s="653" t="s">
        <v>461</v>
      </c>
      <c r="D39" s="653" t="s">
        <v>461</v>
      </c>
      <c r="E39" s="653" t="s">
        <v>461</v>
      </c>
      <c r="F39" s="653" t="s">
        <v>461</v>
      </c>
      <c r="G39" s="653" t="s">
        <v>461</v>
      </c>
      <c r="H39" s="653" t="s">
        <v>461</v>
      </c>
      <c r="I39" s="653" t="s">
        <v>461</v>
      </c>
      <c r="J39" s="653" t="s">
        <v>461</v>
      </c>
      <c r="K39" s="653" t="s">
        <v>461</v>
      </c>
      <c r="L39" s="653" t="s">
        <v>461</v>
      </c>
      <c r="M39" s="171" t="s">
        <v>461</v>
      </c>
    </row>
    <row r="40" spans="1:13" ht="15.75">
      <c r="A40" s="2220"/>
      <c r="B40" s="3221" t="s">
        <v>755</v>
      </c>
      <c r="C40" s="700" t="s">
        <v>461</v>
      </c>
      <c r="D40" s="700" t="s">
        <v>461</v>
      </c>
      <c r="E40" s="700" t="s">
        <v>461</v>
      </c>
      <c r="F40" s="700" t="s">
        <v>461</v>
      </c>
      <c r="G40" s="700" t="s">
        <v>461</v>
      </c>
      <c r="H40" s="700" t="s">
        <v>461</v>
      </c>
      <c r="I40" s="700" t="s">
        <v>461</v>
      </c>
      <c r="J40" s="700" t="s">
        <v>461</v>
      </c>
      <c r="K40" s="700" t="s">
        <v>461</v>
      </c>
      <c r="L40" s="700" t="s">
        <v>461</v>
      </c>
      <c r="M40" s="176" t="s">
        <v>461</v>
      </c>
    </row>
    <row r="41" spans="1:13" ht="15" customHeight="1">
      <c r="A41" s="2220"/>
      <c r="B41" s="3217"/>
      <c r="C41" s="700" t="s">
        <v>461</v>
      </c>
      <c r="D41" s="700" t="s">
        <v>93</v>
      </c>
      <c r="E41" s="653" t="s">
        <v>95</v>
      </c>
      <c r="F41" s="3084" t="s">
        <v>756</v>
      </c>
      <c r="G41" s="3249" t="s">
        <v>461</v>
      </c>
      <c r="H41" s="3250"/>
      <c r="I41" s="3250"/>
      <c r="J41" s="3251"/>
      <c r="K41" s="700" t="s">
        <v>757</v>
      </c>
      <c r="L41" s="3249" t="s">
        <v>461</v>
      </c>
      <c r="M41" s="3485"/>
    </row>
    <row r="42" spans="1:13" ht="15.75">
      <c r="A42" s="2220"/>
      <c r="B42" s="3217"/>
      <c r="C42" s="700" t="s">
        <v>461</v>
      </c>
      <c r="D42" s="178" t="s">
        <v>461</v>
      </c>
      <c r="E42" s="432" t="s">
        <v>730</v>
      </c>
      <c r="F42" s="3084"/>
      <c r="G42" s="3252"/>
      <c r="H42" s="3219"/>
      <c r="I42" s="3219"/>
      <c r="J42" s="3253"/>
      <c r="K42" s="700" t="s">
        <v>461</v>
      </c>
      <c r="L42" s="3486"/>
      <c r="M42" s="3487"/>
    </row>
    <row r="43" spans="1:13" ht="15.75">
      <c r="A43" s="2220"/>
      <c r="B43" s="3218"/>
      <c r="C43" s="653" t="s">
        <v>461</v>
      </c>
      <c r="D43" s="653" t="s">
        <v>461</v>
      </c>
      <c r="E43" s="653" t="s">
        <v>461</v>
      </c>
      <c r="F43" s="653" t="s">
        <v>461</v>
      </c>
      <c r="G43" s="653" t="s">
        <v>461</v>
      </c>
      <c r="H43" s="653" t="s">
        <v>461</v>
      </c>
      <c r="I43" s="653" t="s">
        <v>461</v>
      </c>
      <c r="J43" s="653" t="s">
        <v>461</v>
      </c>
      <c r="K43" s="653" t="s">
        <v>461</v>
      </c>
      <c r="L43" s="700" t="s">
        <v>461</v>
      </c>
      <c r="M43" s="176" t="s">
        <v>461</v>
      </c>
    </row>
    <row r="44" spans="1:13" ht="64.5" customHeight="1">
      <c r="A44" s="2220"/>
      <c r="B44" s="170" t="s">
        <v>758</v>
      </c>
      <c r="C44" s="2567" t="s">
        <v>1493</v>
      </c>
      <c r="D44" s="2567"/>
      <c r="E44" s="2567"/>
      <c r="F44" s="2567"/>
      <c r="G44" s="2567"/>
      <c r="H44" s="2567"/>
      <c r="I44" s="2567"/>
      <c r="J44" s="2567"/>
      <c r="K44" s="2567"/>
      <c r="L44" s="2567"/>
      <c r="M44" s="2692"/>
    </row>
    <row r="45" spans="1:13" ht="15" customHeight="1">
      <c r="A45" s="2220"/>
      <c r="B45" s="175" t="s">
        <v>760</v>
      </c>
      <c r="C45" s="3389" t="s">
        <v>1494</v>
      </c>
      <c r="D45" s="3389"/>
      <c r="E45" s="3389"/>
      <c r="F45" s="3389"/>
      <c r="G45" s="3389"/>
      <c r="H45" s="3389"/>
      <c r="I45" s="3389"/>
      <c r="J45" s="3389"/>
      <c r="K45" s="3389"/>
      <c r="L45" s="3389"/>
      <c r="M45" s="3390"/>
    </row>
    <row r="46" spans="1:13" ht="15.75">
      <c r="A46" s="2220"/>
      <c r="B46" s="175" t="s">
        <v>762</v>
      </c>
      <c r="C46" s="434">
        <v>10</v>
      </c>
      <c r="D46" s="653" t="s">
        <v>461</v>
      </c>
      <c r="E46" s="653" t="s">
        <v>461</v>
      </c>
      <c r="F46" s="653" t="s">
        <v>461</v>
      </c>
      <c r="G46" s="653" t="s">
        <v>461</v>
      </c>
      <c r="H46" s="653" t="s">
        <v>461</v>
      </c>
      <c r="I46" s="653" t="s">
        <v>461</v>
      </c>
      <c r="J46" s="653" t="s">
        <v>461</v>
      </c>
      <c r="K46" s="653" t="s">
        <v>461</v>
      </c>
      <c r="L46" s="653" t="s">
        <v>461</v>
      </c>
      <c r="M46" s="171" t="s">
        <v>461</v>
      </c>
    </row>
    <row r="47" spans="1:13" ht="15.75">
      <c r="A47" s="2220"/>
      <c r="B47" s="175" t="s">
        <v>764</v>
      </c>
      <c r="C47" s="650" t="s">
        <v>259</v>
      </c>
      <c r="D47" s="653" t="s">
        <v>461</v>
      </c>
      <c r="E47" s="653" t="s">
        <v>461</v>
      </c>
      <c r="F47" s="653" t="s">
        <v>461</v>
      </c>
      <c r="G47" s="653" t="s">
        <v>461</v>
      </c>
      <c r="H47" s="653" t="s">
        <v>461</v>
      </c>
      <c r="I47" s="653" t="s">
        <v>461</v>
      </c>
      <c r="J47" s="653" t="s">
        <v>461</v>
      </c>
      <c r="K47" s="653" t="s">
        <v>461</v>
      </c>
      <c r="L47" s="653" t="s">
        <v>461</v>
      </c>
      <c r="M47" s="171" t="s">
        <v>461</v>
      </c>
    </row>
    <row r="48" spans="1:13" ht="15" customHeight="1">
      <c r="A48" s="3062" t="s">
        <v>765</v>
      </c>
      <c r="B48" s="182" t="s">
        <v>766</v>
      </c>
      <c r="C48" s="2567" t="s">
        <v>619</v>
      </c>
      <c r="D48" s="2567"/>
      <c r="E48" s="2567"/>
      <c r="F48" s="2567"/>
      <c r="G48" s="2567"/>
      <c r="H48" s="2567"/>
      <c r="I48" s="2567"/>
      <c r="J48" s="2567"/>
      <c r="K48" s="2567"/>
      <c r="L48" s="2567"/>
      <c r="M48" s="2692"/>
    </row>
    <row r="49" spans="1:13" ht="15" customHeight="1">
      <c r="A49" s="3063"/>
      <c r="B49" s="182" t="s">
        <v>767</v>
      </c>
      <c r="C49" s="2567" t="s">
        <v>1495</v>
      </c>
      <c r="D49" s="2567"/>
      <c r="E49" s="2567"/>
      <c r="F49" s="2567"/>
      <c r="G49" s="2567"/>
      <c r="H49" s="2567"/>
      <c r="I49" s="2567"/>
      <c r="J49" s="2567"/>
      <c r="K49" s="2567"/>
      <c r="L49" s="2567"/>
      <c r="M49" s="2692"/>
    </row>
    <row r="50" spans="1:13" ht="15" customHeight="1">
      <c r="A50" s="3063"/>
      <c r="B50" s="182" t="s">
        <v>769</v>
      </c>
      <c r="C50" s="3247" t="s">
        <v>1496</v>
      </c>
      <c r="D50" s="3247"/>
      <c r="E50" s="3247"/>
      <c r="F50" s="3247"/>
      <c r="G50" s="3247"/>
      <c r="H50" s="3247"/>
      <c r="I50" s="3247"/>
      <c r="J50" s="3247"/>
      <c r="K50" s="3247"/>
      <c r="L50" s="3247"/>
      <c r="M50" s="3248"/>
    </row>
    <row r="51" spans="1:13" ht="15" customHeight="1">
      <c r="A51" s="3063"/>
      <c r="B51" s="182" t="s">
        <v>770</v>
      </c>
      <c r="C51" s="3247" t="s">
        <v>1497</v>
      </c>
      <c r="D51" s="3247"/>
      <c r="E51" s="3247"/>
      <c r="F51" s="3247"/>
      <c r="G51" s="3247"/>
      <c r="H51" s="3247"/>
      <c r="I51" s="3247"/>
      <c r="J51" s="3247"/>
      <c r="K51" s="3247"/>
      <c r="L51" s="3247"/>
      <c r="M51" s="3248"/>
    </row>
    <row r="52" spans="1:13" ht="15" customHeight="1">
      <c r="A52" s="3063"/>
      <c r="B52" s="182" t="s">
        <v>771</v>
      </c>
      <c r="C52" s="3482" t="s">
        <v>620</v>
      </c>
      <c r="D52" s="3482"/>
      <c r="E52" s="3482"/>
      <c r="F52" s="3482"/>
      <c r="G52" s="3482"/>
      <c r="H52" s="3482"/>
      <c r="I52" s="3482"/>
      <c r="J52" s="3482"/>
      <c r="K52" s="3482"/>
      <c r="L52" s="3482"/>
      <c r="M52" s="3483"/>
    </row>
    <row r="53" spans="1:13" ht="15" customHeight="1">
      <c r="A53" s="3085"/>
      <c r="B53" s="182" t="s">
        <v>773</v>
      </c>
      <c r="C53" s="3114">
        <v>2417900</v>
      </c>
      <c r="D53" s="3114"/>
      <c r="E53" s="3114"/>
      <c r="F53" s="3114"/>
      <c r="G53" s="3114"/>
      <c r="H53" s="3114"/>
      <c r="I53" s="3114"/>
      <c r="J53" s="3114"/>
      <c r="K53" s="3114"/>
      <c r="L53" s="3114"/>
      <c r="M53" s="3123"/>
    </row>
    <row r="54" spans="1:13" ht="15" customHeight="1">
      <c r="A54" s="3062" t="s">
        <v>774</v>
      </c>
      <c r="B54" s="182" t="s">
        <v>775</v>
      </c>
      <c r="C54" s="2567" t="s">
        <v>866</v>
      </c>
      <c r="D54" s="2567"/>
      <c r="E54" s="2567"/>
      <c r="F54" s="2567"/>
      <c r="G54" s="2567"/>
      <c r="H54" s="2567"/>
      <c r="I54" s="2567"/>
      <c r="J54" s="2567"/>
      <c r="K54" s="2567"/>
      <c r="L54" s="2567"/>
      <c r="M54" s="2692"/>
    </row>
    <row r="55" spans="1:13" ht="15" customHeight="1">
      <c r="A55" s="3063"/>
      <c r="B55" s="182" t="s">
        <v>777</v>
      </c>
      <c r="C55" s="2567" t="s">
        <v>867</v>
      </c>
      <c r="D55" s="2567"/>
      <c r="E55" s="2567"/>
      <c r="F55" s="2567"/>
      <c r="G55" s="2567"/>
      <c r="H55" s="2567"/>
      <c r="I55" s="2567"/>
      <c r="J55" s="2567"/>
      <c r="K55" s="2567"/>
      <c r="L55" s="2567"/>
      <c r="M55" s="2692"/>
    </row>
    <row r="56" spans="1:13" ht="15" customHeight="1">
      <c r="A56" s="3063"/>
      <c r="B56" s="188" t="s">
        <v>230</v>
      </c>
      <c r="C56" s="2567" t="s">
        <v>18</v>
      </c>
      <c r="D56" s="2567"/>
      <c r="E56" s="2567"/>
      <c r="F56" s="2567"/>
      <c r="G56" s="2567"/>
      <c r="H56" s="2567"/>
      <c r="I56" s="2567"/>
      <c r="J56" s="2567"/>
      <c r="K56" s="2567"/>
      <c r="L56" s="2567"/>
      <c r="M56" s="2692"/>
    </row>
    <row r="57" spans="1:13" ht="15" customHeight="1">
      <c r="A57" s="183" t="s">
        <v>780</v>
      </c>
      <c r="B57" s="189" t="s">
        <v>461</v>
      </c>
      <c r="C57" s="3491" t="s">
        <v>461</v>
      </c>
      <c r="D57" s="3491"/>
      <c r="E57" s="3491"/>
      <c r="F57" s="3491"/>
      <c r="G57" s="3491"/>
      <c r="H57" s="3491"/>
      <c r="I57" s="3491"/>
      <c r="J57" s="3491"/>
      <c r="K57" s="3491"/>
      <c r="L57" s="3491"/>
      <c r="M57" s="3492"/>
    </row>
  </sheetData>
  <mergeCells count="50">
    <mergeCell ref="A1:M1"/>
    <mergeCell ref="C57:M57"/>
    <mergeCell ref="A2:A14"/>
    <mergeCell ref="A15:A47"/>
    <mergeCell ref="C16:M16"/>
    <mergeCell ref="B17:B23"/>
    <mergeCell ref="F22:J22"/>
    <mergeCell ref="B24:B27"/>
    <mergeCell ref="B31:B33"/>
    <mergeCell ref="B34:B39"/>
    <mergeCell ref="F38:G38"/>
    <mergeCell ref="H38:I38"/>
    <mergeCell ref="B40:B43"/>
    <mergeCell ref="F41:F42"/>
    <mergeCell ref="G41:J42"/>
    <mergeCell ref="L41:M42"/>
    <mergeCell ref="C45:M45"/>
    <mergeCell ref="C53:M53"/>
    <mergeCell ref="C54:M54"/>
    <mergeCell ref="C55:M55"/>
    <mergeCell ref="C56:M56"/>
    <mergeCell ref="A48:A53"/>
    <mergeCell ref="A54:A56"/>
    <mergeCell ref="C48:M48"/>
    <mergeCell ref="C49:M49"/>
    <mergeCell ref="C50:M50"/>
    <mergeCell ref="C51:M51"/>
    <mergeCell ref="C52:M52"/>
    <mergeCell ref="C44:M44"/>
    <mergeCell ref="C15:M15"/>
    <mergeCell ref="C11:M11"/>
    <mergeCell ref="C12:M12"/>
    <mergeCell ref="C13:M13"/>
    <mergeCell ref="C14:D14"/>
    <mergeCell ref="F14:M14"/>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s>
  <hyperlinks>
    <hyperlink ref="C52" r:id="rId1" xr:uid="{00000000-0004-0000-3800-000000000000}"/>
  </hyperlinks>
  <pageMargins left="0.7" right="0.7" top="0.75" bottom="0.75" header="0.3" footer="0.3"/>
  <pageSetup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N61"/>
  <sheetViews>
    <sheetView topLeftCell="B47" zoomScale="70" zoomScaleNormal="70" workbookViewId="0">
      <selection activeCell="M77" sqref="M77"/>
    </sheetView>
  </sheetViews>
  <sheetFormatPr baseColWidth="10" defaultColWidth="11.42578125" defaultRowHeight="15"/>
  <cols>
    <col min="1" max="1" width="37.140625" style="437" customWidth="1"/>
    <col min="2" max="2" width="32.5703125" style="437" customWidth="1"/>
    <col min="3" max="12" width="11.42578125" style="437"/>
    <col min="13" max="13" width="22.28515625" style="437" customWidth="1"/>
    <col min="14" max="16384" width="11.42578125" style="437"/>
  </cols>
  <sheetData>
    <row r="1" spans="1:14" ht="27" customHeight="1">
      <c r="A1" s="3463" t="s">
        <v>1498</v>
      </c>
      <c r="B1" s="3464"/>
      <c r="C1" s="3464"/>
      <c r="D1" s="3464"/>
      <c r="E1" s="3464"/>
      <c r="F1" s="3464"/>
      <c r="G1" s="3464"/>
      <c r="H1" s="3464"/>
      <c r="I1" s="3464"/>
      <c r="J1" s="3464"/>
      <c r="K1" s="3464"/>
      <c r="L1" s="3464"/>
      <c r="M1" s="3465"/>
    </row>
    <row r="2" spans="1:14" ht="39" customHeight="1">
      <c r="A2" s="2533" t="s">
        <v>707</v>
      </c>
      <c r="B2" s="328" t="s">
        <v>708</v>
      </c>
      <c r="C2" s="2497" t="s">
        <v>1499</v>
      </c>
      <c r="D2" s="2497"/>
      <c r="E2" s="2497"/>
      <c r="F2" s="2497"/>
      <c r="G2" s="2497"/>
      <c r="H2" s="2497"/>
      <c r="I2" s="2497"/>
      <c r="J2" s="2497"/>
      <c r="K2" s="2497"/>
      <c r="L2" s="673" t="s">
        <v>461</v>
      </c>
      <c r="M2" s="438" t="s">
        <v>461</v>
      </c>
      <c r="N2" s="439"/>
    </row>
    <row r="3" spans="1:14" ht="63" customHeight="1">
      <c r="A3" s="2534"/>
      <c r="B3" s="329" t="s">
        <v>880</v>
      </c>
      <c r="C3" s="2487" t="s">
        <v>1460</v>
      </c>
      <c r="D3" s="2487"/>
      <c r="E3" s="2487"/>
      <c r="F3" s="2487"/>
      <c r="G3" s="2487"/>
      <c r="H3" s="2487"/>
      <c r="I3" s="2487"/>
      <c r="J3" s="2487"/>
      <c r="K3" s="2487"/>
      <c r="L3" s="2487"/>
      <c r="M3" s="2488"/>
      <c r="N3" s="439"/>
    </row>
    <row r="4" spans="1:14" ht="40.5" customHeight="1">
      <c r="A4" s="2534"/>
      <c r="B4" s="296" t="s">
        <v>226</v>
      </c>
      <c r="C4" s="671" t="s">
        <v>258</v>
      </c>
      <c r="D4" s="678" t="s">
        <v>461</v>
      </c>
      <c r="E4" s="440" t="s">
        <v>261</v>
      </c>
      <c r="F4" s="2501" t="s">
        <v>227</v>
      </c>
      <c r="G4" s="2502"/>
      <c r="H4" s="679">
        <v>545</v>
      </c>
      <c r="I4" s="2487" t="s">
        <v>1500</v>
      </c>
      <c r="J4" s="2487"/>
      <c r="K4" s="2487"/>
      <c r="L4" s="2487"/>
      <c r="M4" s="2488"/>
      <c r="N4" s="439"/>
    </row>
    <row r="5" spans="1:14" ht="15" customHeight="1">
      <c r="A5" s="2534"/>
      <c r="B5" s="296" t="s">
        <v>711</v>
      </c>
      <c r="C5" s="2487" t="s">
        <v>1501</v>
      </c>
      <c r="D5" s="2487"/>
      <c r="E5" s="2487"/>
      <c r="F5" s="2487"/>
      <c r="G5" s="2487"/>
      <c r="H5" s="2487"/>
      <c r="I5" s="2487"/>
      <c r="J5" s="2487"/>
      <c r="K5" s="2487"/>
      <c r="L5" s="2487"/>
      <c r="M5" s="2488"/>
      <c r="N5" s="439"/>
    </row>
    <row r="6" spans="1:14" ht="15.75" customHeight="1">
      <c r="A6" s="2534"/>
      <c r="B6" s="296" t="s">
        <v>712</v>
      </c>
      <c r="C6" s="2487" t="s">
        <v>1502</v>
      </c>
      <c r="D6" s="2487"/>
      <c r="E6" s="2487"/>
      <c r="F6" s="2487"/>
      <c r="G6" s="2487"/>
      <c r="H6" s="2487"/>
      <c r="I6" s="2487"/>
      <c r="J6" s="2487"/>
      <c r="K6" s="2487"/>
      <c r="L6" s="2487"/>
      <c r="M6" s="2488"/>
      <c r="N6" s="439"/>
    </row>
    <row r="7" spans="1:14" ht="15" customHeight="1">
      <c r="A7" s="2534"/>
      <c r="B7" s="296" t="s">
        <v>713</v>
      </c>
      <c r="C7" s="2541" t="s">
        <v>33</v>
      </c>
      <c r="D7" s="2541"/>
      <c r="E7" s="441" t="s">
        <v>461</v>
      </c>
      <c r="F7" s="441" t="s">
        <v>461</v>
      </c>
      <c r="G7" s="442" t="s">
        <v>461</v>
      </c>
      <c r="H7" s="342" t="s">
        <v>230</v>
      </c>
      <c r="I7" s="2541" t="s">
        <v>56</v>
      </c>
      <c r="J7" s="2541"/>
      <c r="K7" s="2541"/>
      <c r="L7" s="2541"/>
      <c r="M7" s="2542"/>
      <c r="N7" s="439"/>
    </row>
    <row r="8" spans="1:14" ht="15.75" customHeight="1">
      <c r="A8" s="2534"/>
      <c r="B8" s="2490" t="s">
        <v>714</v>
      </c>
      <c r="C8" s="441" t="s">
        <v>461</v>
      </c>
      <c r="D8" s="441" t="s">
        <v>461</v>
      </c>
      <c r="E8" s="443" t="s">
        <v>461</v>
      </c>
      <c r="F8" s="443" t="s">
        <v>461</v>
      </c>
      <c r="G8" s="443" t="s">
        <v>461</v>
      </c>
      <c r="H8" s="443" t="s">
        <v>461</v>
      </c>
      <c r="I8" s="441" t="s">
        <v>461</v>
      </c>
      <c r="J8" s="441" t="s">
        <v>461</v>
      </c>
      <c r="K8" s="441" t="s">
        <v>461</v>
      </c>
      <c r="L8" s="441" t="s">
        <v>461</v>
      </c>
      <c r="M8" s="444" t="s">
        <v>461</v>
      </c>
      <c r="N8" s="439"/>
    </row>
    <row r="9" spans="1:14" ht="15" customHeight="1">
      <c r="A9" s="2534"/>
      <c r="B9" s="2490"/>
      <c r="C9" s="2493" t="s">
        <v>1503</v>
      </c>
      <c r="D9" s="2493"/>
      <c r="E9" s="441" t="s">
        <v>461</v>
      </c>
      <c r="F9" s="2493" t="s">
        <v>31</v>
      </c>
      <c r="G9" s="2493"/>
      <c r="H9" s="441" t="s">
        <v>461</v>
      </c>
      <c r="I9" s="2493" t="s">
        <v>1504</v>
      </c>
      <c r="J9" s="2493"/>
      <c r="K9" s="441" t="s">
        <v>461</v>
      </c>
      <c r="L9" s="441" t="s">
        <v>461</v>
      </c>
      <c r="M9" s="444" t="s">
        <v>461</v>
      </c>
      <c r="N9" s="439"/>
    </row>
    <row r="10" spans="1:14" ht="15" customHeight="1">
      <c r="A10" s="2534"/>
      <c r="B10" s="2491"/>
      <c r="C10" s="2493" t="s">
        <v>716</v>
      </c>
      <c r="D10" s="2493"/>
      <c r="E10" s="672" t="s">
        <v>461</v>
      </c>
      <c r="F10" s="2493" t="s">
        <v>716</v>
      </c>
      <c r="G10" s="2493"/>
      <c r="H10" s="672" t="s">
        <v>461</v>
      </c>
      <c r="I10" s="2493" t="s">
        <v>716</v>
      </c>
      <c r="J10" s="2493"/>
      <c r="K10" s="672" t="s">
        <v>461</v>
      </c>
      <c r="L10" s="672" t="s">
        <v>461</v>
      </c>
      <c r="M10" s="445" t="s">
        <v>461</v>
      </c>
      <c r="N10" s="439"/>
    </row>
    <row r="11" spans="1:14" ht="31.5" customHeight="1">
      <c r="A11" s="2534"/>
      <c r="B11" s="296" t="s">
        <v>717</v>
      </c>
      <c r="C11" s="2487" t="s">
        <v>1505</v>
      </c>
      <c r="D11" s="2487"/>
      <c r="E11" s="2487"/>
      <c r="F11" s="2487"/>
      <c r="G11" s="2487"/>
      <c r="H11" s="2487"/>
      <c r="I11" s="2487"/>
      <c r="J11" s="2487"/>
      <c r="K11" s="2487"/>
      <c r="L11" s="2487"/>
      <c r="M11" s="2488"/>
      <c r="N11" s="439"/>
    </row>
    <row r="12" spans="1:14" ht="31.5" customHeight="1">
      <c r="A12" s="2534"/>
      <c r="B12" s="296" t="s">
        <v>887</v>
      </c>
      <c r="C12" s="2487" t="s">
        <v>1506</v>
      </c>
      <c r="D12" s="2487"/>
      <c r="E12" s="2487"/>
      <c r="F12" s="2487"/>
      <c r="G12" s="2487"/>
      <c r="H12" s="2487"/>
      <c r="I12" s="2487"/>
      <c r="J12" s="2487"/>
      <c r="K12" s="2487"/>
      <c r="L12" s="2487"/>
      <c r="M12" s="2488"/>
      <c r="N12" s="439"/>
    </row>
    <row r="13" spans="1:14" ht="63" customHeight="1">
      <c r="A13" s="2534"/>
      <c r="B13" s="296" t="s">
        <v>889</v>
      </c>
      <c r="C13" s="3068" t="s">
        <v>585</v>
      </c>
      <c r="D13" s="3068"/>
      <c r="E13" s="3068"/>
      <c r="F13" s="3068"/>
      <c r="G13" s="3068"/>
      <c r="H13" s="3068"/>
      <c r="I13" s="3068"/>
      <c r="J13" s="3068"/>
      <c r="K13" s="3068"/>
      <c r="L13" s="3068"/>
      <c r="M13" s="3069"/>
      <c r="N13" s="439"/>
    </row>
    <row r="14" spans="1:14" ht="55.5" customHeight="1">
      <c r="A14" s="2534"/>
      <c r="B14" s="670" t="s">
        <v>890</v>
      </c>
      <c r="C14" s="2487" t="s">
        <v>69</v>
      </c>
      <c r="D14" s="2487"/>
      <c r="E14" s="343" t="s">
        <v>108</v>
      </c>
      <c r="F14" s="2487" t="s">
        <v>1507</v>
      </c>
      <c r="G14" s="2487"/>
      <c r="H14" s="2487"/>
      <c r="I14" s="2487"/>
      <c r="J14" s="2487"/>
      <c r="K14" s="2487"/>
      <c r="L14" s="2487"/>
      <c r="M14" s="2488"/>
      <c r="N14" s="439"/>
    </row>
    <row r="15" spans="1:14" ht="15" customHeight="1">
      <c r="A15" s="2536" t="s">
        <v>719</v>
      </c>
      <c r="B15" s="331" t="s">
        <v>217</v>
      </c>
      <c r="C15" s="2487" t="s">
        <v>624</v>
      </c>
      <c r="D15" s="2487"/>
      <c r="E15" s="2487"/>
      <c r="F15" s="2487"/>
      <c r="G15" s="2487"/>
      <c r="H15" s="2487"/>
      <c r="I15" s="2487"/>
      <c r="J15" s="2487"/>
      <c r="K15" s="2487"/>
      <c r="L15" s="2487"/>
      <c r="M15" s="2488"/>
      <c r="N15" s="439"/>
    </row>
    <row r="16" spans="1:14" ht="15.75" customHeight="1">
      <c r="A16" s="2537"/>
      <c r="B16" s="332" t="s">
        <v>892</v>
      </c>
      <c r="C16" s="2487" t="s">
        <v>1508</v>
      </c>
      <c r="D16" s="2487"/>
      <c r="E16" s="2487"/>
      <c r="F16" s="2487"/>
      <c r="G16" s="2487"/>
      <c r="H16" s="2487"/>
      <c r="I16" s="2487"/>
      <c r="J16" s="2487"/>
      <c r="K16" s="2487"/>
      <c r="L16" s="2487"/>
      <c r="M16" s="2488"/>
      <c r="N16" s="439"/>
    </row>
    <row r="17" spans="1:14" ht="36.75" customHeight="1">
      <c r="A17" s="2537"/>
      <c r="B17" s="2514" t="s">
        <v>720</v>
      </c>
      <c r="C17" s="441" t="s">
        <v>461</v>
      </c>
      <c r="D17" s="676" t="s">
        <v>461</v>
      </c>
      <c r="E17" s="676" t="s">
        <v>461</v>
      </c>
      <c r="F17" s="676" t="s">
        <v>461</v>
      </c>
      <c r="G17" s="676" t="s">
        <v>461</v>
      </c>
      <c r="H17" s="676" t="s">
        <v>461</v>
      </c>
      <c r="I17" s="676" t="s">
        <v>461</v>
      </c>
      <c r="J17" s="676" t="s">
        <v>461</v>
      </c>
      <c r="K17" s="676" t="s">
        <v>461</v>
      </c>
      <c r="L17" s="676" t="s">
        <v>461</v>
      </c>
      <c r="M17" s="330" t="s">
        <v>461</v>
      </c>
      <c r="N17" s="439"/>
    </row>
    <row r="18" spans="1:14" ht="15.75">
      <c r="A18" s="2537"/>
      <c r="B18" s="2514"/>
      <c r="C18" s="441" t="s">
        <v>461</v>
      </c>
      <c r="D18" s="671" t="s">
        <v>461</v>
      </c>
      <c r="E18" s="676" t="s">
        <v>461</v>
      </c>
      <c r="F18" s="671" t="s">
        <v>461</v>
      </c>
      <c r="G18" s="676" t="s">
        <v>461</v>
      </c>
      <c r="H18" s="671" t="s">
        <v>461</v>
      </c>
      <c r="I18" s="676" t="s">
        <v>461</v>
      </c>
      <c r="J18" s="671" t="s">
        <v>461</v>
      </c>
      <c r="K18" s="676" t="s">
        <v>461</v>
      </c>
      <c r="L18" s="676" t="s">
        <v>461</v>
      </c>
      <c r="M18" s="330" t="s">
        <v>461</v>
      </c>
      <c r="N18" s="439"/>
    </row>
    <row r="19" spans="1:14" ht="15.75">
      <c r="A19" s="2537"/>
      <c r="B19" s="2514"/>
      <c r="C19" s="676" t="s">
        <v>721</v>
      </c>
      <c r="D19" s="340" t="s">
        <v>461</v>
      </c>
      <c r="E19" s="676" t="s">
        <v>722</v>
      </c>
      <c r="F19" s="340" t="s">
        <v>461</v>
      </c>
      <c r="G19" s="676" t="s">
        <v>723</v>
      </c>
      <c r="H19" s="340" t="s">
        <v>461</v>
      </c>
      <c r="I19" s="676" t="s">
        <v>724</v>
      </c>
      <c r="J19" s="340" t="s">
        <v>461</v>
      </c>
      <c r="K19" s="676" t="s">
        <v>461</v>
      </c>
      <c r="L19" s="676" t="s">
        <v>461</v>
      </c>
      <c r="M19" s="330" t="s">
        <v>461</v>
      </c>
      <c r="N19" s="439"/>
    </row>
    <row r="20" spans="1:14" ht="15.75">
      <c r="A20" s="2537"/>
      <c r="B20" s="2514"/>
      <c r="C20" s="676" t="s">
        <v>725</v>
      </c>
      <c r="D20" s="340" t="s">
        <v>461</v>
      </c>
      <c r="E20" s="676" t="s">
        <v>726</v>
      </c>
      <c r="F20" s="340" t="s">
        <v>461</v>
      </c>
      <c r="G20" s="676" t="s">
        <v>727</v>
      </c>
      <c r="H20" s="340" t="s">
        <v>461</v>
      </c>
      <c r="I20" s="676" t="s">
        <v>461</v>
      </c>
      <c r="J20" s="676" t="s">
        <v>461</v>
      </c>
      <c r="K20" s="676" t="s">
        <v>461</v>
      </c>
      <c r="L20" s="676" t="s">
        <v>461</v>
      </c>
      <c r="M20" s="330" t="s">
        <v>461</v>
      </c>
      <c r="N20" s="439"/>
    </row>
    <row r="21" spans="1:14" ht="15.75">
      <c r="A21" s="2537"/>
      <c r="B21" s="2514"/>
      <c r="C21" s="676" t="s">
        <v>728</v>
      </c>
      <c r="D21" s="340" t="s">
        <v>461</v>
      </c>
      <c r="E21" s="676" t="s">
        <v>729</v>
      </c>
      <c r="F21" s="340" t="s">
        <v>461</v>
      </c>
      <c r="G21" s="676" t="s">
        <v>461</v>
      </c>
      <c r="H21" s="676" t="s">
        <v>461</v>
      </c>
      <c r="I21" s="676" t="s">
        <v>461</v>
      </c>
      <c r="J21" s="676" t="s">
        <v>461</v>
      </c>
      <c r="K21" s="676" t="s">
        <v>461</v>
      </c>
      <c r="L21" s="676" t="s">
        <v>461</v>
      </c>
      <c r="M21" s="330" t="s">
        <v>461</v>
      </c>
      <c r="N21" s="439"/>
    </row>
    <row r="22" spans="1:14" ht="15.75">
      <c r="A22" s="2537"/>
      <c r="B22" s="2514"/>
      <c r="C22" s="676" t="s">
        <v>105</v>
      </c>
      <c r="D22" s="340" t="s">
        <v>730</v>
      </c>
      <c r="E22" s="676" t="s">
        <v>731</v>
      </c>
      <c r="F22" s="672" t="s">
        <v>1509</v>
      </c>
      <c r="G22" s="672" t="s">
        <v>461</v>
      </c>
      <c r="H22" s="672" t="s">
        <v>461</v>
      </c>
      <c r="I22" s="672" t="s">
        <v>461</v>
      </c>
      <c r="J22" s="672" t="s">
        <v>461</v>
      </c>
      <c r="K22" s="672" t="s">
        <v>461</v>
      </c>
      <c r="L22" s="672" t="s">
        <v>461</v>
      </c>
      <c r="M22" s="445" t="s">
        <v>461</v>
      </c>
      <c r="N22" s="439"/>
    </row>
    <row r="23" spans="1:14" ht="15.75">
      <c r="A23" s="2537"/>
      <c r="B23" s="2515"/>
      <c r="C23" s="671" t="s">
        <v>461</v>
      </c>
      <c r="D23" s="671" t="s">
        <v>461</v>
      </c>
      <c r="E23" s="671" t="s">
        <v>461</v>
      </c>
      <c r="F23" s="671" t="s">
        <v>461</v>
      </c>
      <c r="G23" s="671" t="s">
        <v>461</v>
      </c>
      <c r="H23" s="671" t="s">
        <v>461</v>
      </c>
      <c r="I23" s="671" t="s">
        <v>461</v>
      </c>
      <c r="J23" s="671" t="s">
        <v>461</v>
      </c>
      <c r="K23" s="671" t="s">
        <v>461</v>
      </c>
      <c r="L23" s="671" t="s">
        <v>461</v>
      </c>
      <c r="M23" s="327" t="s">
        <v>461</v>
      </c>
      <c r="N23" s="439"/>
    </row>
    <row r="24" spans="1:14" ht="15.75">
      <c r="A24" s="2537"/>
      <c r="B24" s="2514" t="s">
        <v>733</v>
      </c>
      <c r="C24" s="676" t="s">
        <v>461</v>
      </c>
      <c r="D24" s="676" t="s">
        <v>461</v>
      </c>
      <c r="E24" s="676" t="s">
        <v>461</v>
      </c>
      <c r="F24" s="676" t="s">
        <v>461</v>
      </c>
      <c r="G24" s="676" t="s">
        <v>461</v>
      </c>
      <c r="H24" s="676" t="s">
        <v>461</v>
      </c>
      <c r="I24" s="676" t="s">
        <v>461</v>
      </c>
      <c r="J24" s="676" t="s">
        <v>461</v>
      </c>
      <c r="K24" s="676" t="s">
        <v>461</v>
      </c>
      <c r="L24" s="441" t="s">
        <v>461</v>
      </c>
      <c r="M24" s="444" t="s">
        <v>461</v>
      </c>
      <c r="N24" s="439"/>
    </row>
    <row r="25" spans="1:14" ht="15.75" customHeight="1">
      <c r="A25" s="2537"/>
      <c r="B25" s="2514"/>
      <c r="C25" s="676" t="s">
        <v>734</v>
      </c>
      <c r="D25" s="344" t="s">
        <v>461</v>
      </c>
      <c r="E25" s="676" t="s">
        <v>461</v>
      </c>
      <c r="F25" s="676" t="s">
        <v>735</v>
      </c>
      <c r="G25" s="344" t="s">
        <v>461</v>
      </c>
      <c r="H25" s="676" t="s">
        <v>461</v>
      </c>
      <c r="I25" s="676" t="s">
        <v>736</v>
      </c>
      <c r="J25" s="344" t="s">
        <v>730</v>
      </c>
      <c r="K25" s="676" t="s">
        <v>461</v>
      </c>
      <c r="L25" s="441" t="s">
        <v>461</v>
      </c>
      <c r="M25" s="444" t="s">
        <v>461</v>
      </c>
      <c r="N25" s="439"/>
    </row>
    <row r="26" spans="1:14" ht="15.75">
      <c r="A26" s="2537"/>
      <c r="B26" s="2514"/>
      <c r="C26" s="676" t="s">
        <v>737</v>
      </c>
      <c r="D26" s="446" t="s">
        <v>461</v>
      </c>
      <c r="E26" s="441" t="s">
        <v>461</v>
      </c>
      <c r="F26" s="676" t="s">
        <v>738</v>
      </c>
      <c r="G26" s="340" t="s">
        <v>461</v>
      </c>
      <c r="H26" s="441" t="s">
        <v>461</v>
      </c>
      <c r="I26" s="441" t="s">
        <v>461</v>
      </c>
      <c r="J26" s="441" t="s">
        <v>461</v>
      </c>
      <c r="K26" s="441" t="s">
        <v>461</v>
      </c>
      <c r="L26" s="441" t="s">
        <v>461</v>
      </c>
      <c r="M26" s="444" t="s">
        <v>461</v>
      </c>
      <c r="N26" s="439"/>
    </row>
    <row r="27" spans="1:14" ht="15.75">
      <c r="A27" s="2537"/>
      <c r="B27" s="2515"/>
      <c r="C27" s="671" t="s">
        <v>461</v>
      </c>
      <c r="D27" s="671" t="s">
        <v>461</v>
      </c>
      <c r="E27" s="671" t="s">
        <v>461</v>
      </c>
      <c r="F27" s="671" t="s">
        <v>461</v>
      </c>
      <c r="G27" s="671" t="s">
        <v>461</v>
      </c>
      <c r="H27" s="671" t="s">
        <v>461</v>
      </c>
      <c r="I27" s="671" t="s">
        <v>461</v>
      </c>
      <c r="J27" s="671" t="s">
        <v>461</v>
      </c>
      <c r="K27" s="671" t="s">
        <v>461</v>
      </c>
      <c r="L27" s="672" t="s">
        <v>461</v>
      </c>
      <c r="M27" s="445" t="s">
        <v>461</v>
      </c>
      <c r="N27" s="439"/>
    </row>
    <row r="28" spans="1:14" ht="15.75">
      <c r="A28" s="2537"/>
      <c r="B28" s="670" t="s">
        <v>739</v>
      </c>
      <c r="C28" s="676" t="s">
        <v>461</v>
      </c>
      <c r="D28" s="676" t="s">
        <v>461</v>
      </c>
      <c r="E28" s="676" t="s">
        <v>461</v>
      </c>
      <c r="F28" s="676" t="s">
        <v>461</v>
      </c>
      <c r="G28" s="676" t="s">
        <v>461</v>
      </c>
      <c r="H28" s="676" t="s">
        <v>461</v>
      </c>
      <c r="I28" s="676" t="s">
        <v>461</v>
      </c>
      <c r="J28" s="676" t="s">
        <v>461</v>
      </c>
      <c r="K28" s="676" t="s">
        <v>461</v>
      </c>
      <c r="L28" s="676" t="s">
        <v>461</v>
      </c>
      <c r="M28" s="330" t="s">
        <v>461</v>
      </c>
      <c r="N28" s="439"/>
    </row>
    <row r="29" spans="1:14" ht="15" customHeight="1">
      <c r="A29" s="2537"/>
      <c r="B29" s="670" t="s">
        <v>461</v>
      </c>
      <c r="C29" s="677" t="s">
        <v>740</v>
      </c>
      <c r="D29" s="349" t="s">
        <v>259</v>
      </c>
      <c r="E29" s="676" t="s">
        <v>461</v>
      </c>
      <c r="F29" s="441" t="s">
        <v>741</v>
      </c>
      <c r="G29" s="344" t="s">
        <v>259</v>
      </c>
      <c r="H29" s="676" t="s">
        <v>461</v>
      </c>
      <c r="I29" s="441" t="s">
        <v>742</v>
      </c>
      <c r="J29" s="2499" t="s">
        <v>259</v>
      </c>
      <c r="K29" s="2487"/>
      <c r="L29" s="2500"/>
      <c r="M29" s="330" t="s">
        <v>461</v>
      </c>
      <c r="N29" s="439"/>
    </row>
    <row r="30" spans="1:14" ht="15.75">
      <c r="A30" s="2537"/>
      <c r="B30" s="296" t="s">
        <v>461</v>
      </c>
      <c r="C30" s="671" t="s">
        <v>461</v>
      </c>
      <c r="D30" s="671" t="s">
        <v>461</v>
      </c>
      <c r="E30" s="671" t="s">
        <v>461</v>
      </c>
      <c r="F30" s="671" t="s">
        <v>461</v>
      </c>
      <c r="G30" s="671" t="s">
        <v>461</v>
      </c>
      <c r="H30" s="671" t="s">
        <v>461</v>
      </c>
      <c r="I30" s="671" t="s">
        <v>461</v>
      </c>
      <c r="J30" s="671" t="s">
        <v>461</v>
      </c>
      <c r="K30" s="671" t="s">
        <v>461</v>
      </c>
      <c r="L30" s="671" t="s">
        <v>461</v>
      </c>
      <c r="M30" s="327" t="s">
        <v>461</v>
      </c>
      <c r="N30" s="439"/>
    </row>
    <row r="31" spans="1:14" ht="15.75">
      <c r="A31" s="2537"/>
      <c r="B31" s="2514" t="s">
        <v>744</v>
      </c>
      <c r="C31" s="447" t="s">
        <v>461</v>
      </c>
      <c r="D31" s="447" t="s">
        <v>461</v>
      </c>
      <c r="E31" s="447" t="s">
        <v>461</v>
      </c>
      <c r="F31" s="447" t="s">
        <v>461</v>
      </c>
      <c r="G31" s="447" t="s">
        <v>461</v>
      </c>
      <c r="H31" s="447" t="s">
        <v>461</v>
      </c>
      <c r="I31" s="447" t="s">
        <v>461</v>
      </c>
      <c r="J31" s="447" t="s">
        <v>461</v>
      </c>
      <c r="K31" s="447" t="s">
        <v>461</v>
      </c>
      <c r="L31" s="441" t="s">
        <v>461</v>
      </c>
      <c r="M31" s="444" t="s">
        <v>461</v>
      </c>
      <c r="N31" s="439"/>
    </row>
    <row r="32" spans="1:14" ht="15.75">
      <c r="A32" s="2537"/>
      <c r="B32" s="2514"/>
      <c r="C32" s="676" t="s">
        <v>745</v>
      </c>
      <c r="D32" s="344">
        <v>2021</v>
      </c>
      <c r="E32" s="447" t="s">
        <v>461</v>
      </c>
      <c r="F32" s="676" t="s">
        <v>746</v>
      </c>
      <c r="G32" s="448">
        <v>2025</v>
      </c>
      <c r="H32" s="447" t="s">
        <v>461</v>
      </c>
      <c r="I32" s="441" t="s">
        <v>461</v>
      </c>
      <c r="J32" s="447" t="s">
        <v>461</v>
      </c>
      <c r="K32" s="447" t="s">
        <v>461</v>
      </c>
      <c r="L32" s="441" t="s">
        <v>461</v>
      </c>
      <c r="M32" s="444" t="s">
        <v>461</v>
      </c>
      <c r="N32" s="439"/>
    </row>
    <row r="33" spans="1:14" ht="15.75">
      <c r="A33" s="2537"/>
      <c r="B33" s="2515"/>
      <c r="C33" s="671" t="s">
        <v>461</v>
      </c>
      <c r="D33" s="671" t="s">
        <v>461</v>
      </c>
      <c r="E33" s="449" t="s">
        <v>461</v>
      </c>
      <c r="F33" s="671" t="s">
        <v>461</v>
      </c>
      <c r="G33" s="449" t="s">
        <v>461</v>
      </c>
      <c r="H33" s="449" t="s">
        <v>461</v>
      </c>
      <c r="I33" s="672" t="s">
        <v>461</v>
      </c>
      <c r="J33" s="449" t="s">
        <v>461</v>
      </c>
      <c r="K33" s="449" t="s">
        <v>461</v>
      </c>
      <c r="L33" s="672" t="s">
        <v>461</v>
      </c>
      <c r="M33" s="445" t="s">
        <v>461</v>
      </c>
      <c r="N33" s="439"/>
    </row>
    <row r="34" spans="1:14" ht="15.75">
      <c r="A34" s="2537"/>
      <c r="B34" s="2514" t="s">
        <v>748</v>
      </c>
      <c r="C34" s="676" t="s">
        <v>461</v>
      </c>
      <c r="D34" s="676" t="s">
        <v>461</v>
      </c>
      <c r="E34" s="676" t="s">
        <v>461</v>
      </c>
      <c r="F34" s="676" t="s">
        <v>461</v>
      </c>
      <c r="G34" s="676" t="s">
        <v>461</v>
      </c>
      <c r="H34" s="676" t="s">
        <v>461</v>
      </c>
      <c r="I34" s="676" t="s">
        <v>461</v>
      </c>
      <c r="J34" s="676" t="s">
        <v>461</v>
      </c>
      <c r="K34" s="676" t="s">
        <v>461</v>
      </c>
      <c r="L34" s="676" t="s">
        <v>461</v>
      </c>
      <c r="M34" s="330" t="s">
        <v>461</v>
      </c>
      <c r="N34" s="439"/>
    </row>
    <row r="35" spans="1:14" ht="15.75">
      <c r="A35" s="2537"/>
      <c r="B35" s="2514"/>
      <c r="C35" s="676" t="s">
        <v>461</v>
      </c>
      <c r="D35" s="676" t="s">
        <v>749</v>
      </c>
      <c r="E35" s="676" t="s">
        <v>461</v>
      </c>
      <c r="F35" s="676" t="s">
        <v>750</v>
      </c>
      <c r="G35" s="676" t="s">
        <v>461</v>
      </c>
      <c r="H35" s="441" t="s">
        <v>751</v>
      </c>
      <c r="I35" s="441" t="s">
        <v>461</v>
      </c>
      <c r="J35" s="441" t="s">
        <v>752</v>
      </c>
      <c r="K35" s="676" t="s">
        <v>461</v>
      </c>
      <c r="L35" s="676" t="s">
        <v>753</v>
      </c>
      <c r="M35" s="330" t="s">
        <v>461</v>
      </c>
      <c r="N35" s="439"/>
    </row>
    <row r="36" spans="1:14" ht="15.75">
      <c r="A36" s="2537"/>
      <c r="B36" s="2514"/>
      <c r="C36" s="676" t="s">
        <v>461</v>
      </c>
      <c r="D36" s="674">
        <v>3</v>
      </c>
      <c r="E36" s="348" t="s">
        <v>461</v>
      </c>
      <c r="F36" s="641">
        <v>4</v>
      </c>
      <c r="G36" s="348" t="s">
        <v>461</v>
      </c>
      <c r="H36" s="641">
        <v>4</v>
      </c>
      <c r="I36" s="348" t="s">
        <v>461</v>
      </c>
      <c r="J36" s="641">
        <v>4</v>
      </c>
      <c r="K36" s="348" t="s">
        <v>461</v>
      </c>
      <c r="L36" s="641">
        <v>4</v>
      </c>
      <c r="M36" s="696" t="s">
        <v>461</v>
      </c>
      <c r="N36" s="439"/>
    </row>
    <row r="37" spans="1:14" ht="15.75">
      <c r="A37" s="2537"/>
      <c r="B37" s="2514"/>
      <c r="C37" s="676" t="s">
        <v>461</v>
      </c>
      <c r="D37" s="671" t="s">
        <v>806</v>
      </c>
      <c r="E37" s="671" t="s">
        <v>461</v>
      </c>
      <c r="F37" s="671" t="s">
        <v>754</v>
      </c>
      <c r="G37" s="671" t="s">
        <v>461</v>
      </c>
      <c r="H37" s="676" t="s">
        <v>461</v>
      </c>
      <c r="I37" s="676" t="s">
        <v>461</v>
      </c>
      <c r="J37" s="676" t="s">
        <v>461</v>
      </c>
      <c r="K37" s="676" t="s">
        <v>461</v>
      </c>
      <c r="L37" s="676" t="s">
        <v>461</v>
      </c>
      <c r="M37" s="330" t="s">
        <v>461</v>
      </c>
      <c r="N37" s="439"/>
    </row>
    <row r="38" spans="1:14" ht="15" customHeight="1">
      <c r="A38" s="2537"/>
      <c r="B38" s="2514"/>
      <c r="C38" s="676" t="s">
        <v>461</v>
      </c>
      <c r="D38" s="678">
        <v>2025</v>
      </c>
      <c r="E38" s="679" t="s">
        <v>461</v>
      </c>
      <c r="F38" s="2487">
        <v>19</v>
      </c>
      <c r="G38" s="2500"/>
      <c r="H38" s="2517" t="s">
        <v>461</v>
      </c>
      <c r="I38" s="2517"/>
      <c r="J38" s="676" t="s">
        <v>461</v>
      </c>
      <c r="K38" s="676" t="s">
        <v>461</v>
      </c>
      <c r="L38" s="676" t="s">
        <v>461</v>
      </c>
      <c r="M38" s="330" t="s">
        <v>461</v>
      </c>
      <c r="N38" s="439"/>
    </row>
    <row r="39" spans="1:14" ht="15.75">
      <c r="A39" s="2537"/>
      <c r="B39" s="2514"/>
      <c r="C39" s="671" t="s">
        <v>461</v>
      </c>
      <c r="D39" s="671" t="s">
        <v>461</v>
      </c>
      <c r="E39" s="671" t="s">
        <v>461</v>
      </c>
      <c r="F39" s="671" t="s">
        <v>461</v>
      </c>
      <c r="G39" s="671" t="s">
        <v>461</v>
      </c>
      <c r="H39" s="671" t="s">
        <v>461</v>
      </c>
      <c r="I39" s="671" t="s">
        <v>461</v>
      </c>
      <c r="J39" s="671" t="s">
        <v>461</v>
      </c>
      <c r="K39" s="671" t="s">
        <v>461</v>
      </c>
      <c r="L39" s="671" t="s">
        <v>461</v>
      </c>
      <c r="M39" s="327" t="s">
        <v>461</v>
      </c>
      <c r="N39" s="439"/>
    </row>
    <row r="40" spans="1:14" ht="15.75">
      <c r="A40" s="2537"/>
      <c r="B40" s="2523" t="s">
        <v>755</v>
      </c>
      <c r="C40" s="676" t="s">
        <v>461</v>
      </c>
      <c r="D40" s="676" t="s">
        <v>461</v>
      </c>
      <c r="E40" s="676" t="s">
        <v>461</v>
      </c>
      <c r="F40" s="676" t="s">
        <v>461</v>
      </c>
      <c r="G40" s="676" t="s">
        <v>461</v>
      </c>
      <c r="H40" s="676" t="s">
        <v>461</v>
      </c>
      <c r="I40" s="676" t="s">
        <v>461</v>
      </c>
      <c r="J40" s="676" t="s">
        <v>461</v>
      </c>
      <c r="K40" s="676" t="s">
        <v>461</v>
      </c>
      <c r="L40" s="441" t="s">
        <v>461</v>
      </c>
      <c r="M40" s="444" t="s">
        <v>461</v>
      </c>
      <c r="N40" s="439"/>
    </row>
    <row r="41" spans="1:14" ht="15" customHeight="1">
      <c r="A41" s="2537"/>
      <c r="B41" s="2514"/>
      <c r="C41" s="441" t="s">
        <v>461</v>
      </c>
      <c r="D41" s="676" t="s">
        <v>93</v>
      </c>
      <c r="E41" s="671" t="s">
        <v>95</v>
      </c>
      <c r="F41" s="2524" t="s">
        <v>756</v>
      </c>
      <c r="G41" s="2525" t="s">
        <v>103</v>
      </c>
      <c r="H41" s="2489"/>
      <c r="I41" s="2489"/>
      <c r="J41" s="2526"/>
      <c r="K41" s="676" t="s">
        <v>757</v>
      </c>
      <c r="L41" s="2525" t="s">
        <v>1510</v>
      </c>
      <c r="M41" s="2546"/>
      <c r="N41" s="439"/>
    </row>
    <row r="42" spans="1:14" ht="15.75">
      <c r="A42" s="2537"/>
      <c r="B42" s="2514"/>
      <c r="C42" s="441" t="s">
        <v>461</v>
      </c>
      <c r="D42" s="448" t="s">
        <v>730</v>
      </c>
      <c r="E42" s="679" t="s">
        <v>461</v>
      </c>
      <c r="F42" s="2524"/>
      <c r="G42" s="2527"/>
      <c r="H42" s="2492"/>
      <c r="I42" s="2492"/>
      <c r="J42" s="2528"/>
      <c r="K42" s="441" t="s">
        <v>461</v>
      </c>
      <c r="L42" s="3495"/>
      <c r="M42" s="3496"/>
      <c r="N42" s="439"/>
    </row>
    <row r="43" spans="1:14" ht="15.75">
      <c r="A43" s="2537"/>
      <c r="B43" s="2515"/>
      <c r="C43" s="672" t="s">
        <v>461</v>
      </c>
      <c r="D43" s="672" t="s">
        <v>461</v>
      </c>
      <c r="E43" s="672" t="s">
        <v>461</v>
      </c>
      <c r="F43" s="672" t="s">
        <v>461</v>
      </c>
      <c r="G43" s="672" t="s">
        <v>461</v>
      </c>
      <c r="H43" s="672" t="s">
        <v>461</v>
      </c>
      <c r="I43" s="672" t="s">
        <v>461</v>
      </c>
      <c r="J43" s="672" t="s">
        <v>461</v>
      </c>
      <c r="K43" s="672" t="s">
        <v>461</v>
      </c>
      <c r="L43" s="441" t="s">
        <v>461</v>
      </c>
      <c r="M43" s="444" t="s">
        <v>461</v>
      </c>
      <c r="N43" s="439"/>
    </row>
    <row r="44" spans="1:14" ht="15" customHeight="1">
      <c r="A44" s="2537"/>
      <c r="B44" s="296" t="s">
        <v>758</v>
      </c>
      <c r="C44" s="2487" t="s">
        <v>1511</v>
      </c>
      <c r="D44" s="2487"/>
      <c r="E44" s="2487"/>
      <c r="F44" s="2487"/>
      <c r="G44" s="2487"/>
      <c r="H44" s="2487"/>
      <c r="I44" s="2487"/>
      <c r="J44" s="2487"/>
      <c r="K44" s="2487"/>
      <c r="L44" s="2487"/>
      <c r="M44" s="2488"/>
      <c r="N44" s="439"/>
    </row>
    <row r="45" spans="1:14" ht="15.75" customHeight="1">
      <c r="A45" s="2537"/>
      <c r="B45" s="332" t="s">
        <v>760</v>
      </c>
      <c r="C45" s="2487" t="s">
        <v>1512</v>
      </c>
      <c r="D45" s="2487"/>
      <c r="E45" s="2487"/>
      <c r="F45" s="2487"/>
      <c r="G45" s="2487"/>
      <c r="H45" s="2487"/>
      <c r="I45" s="2487"/>
      <c r="J45" s="2487"/>
      <c r="K45" s="2487"/>
      <c r="L45" s="2487"/>
      <c r="M45" s="2488"/>
      <c r="N45" s="439"/>
    </row>
    <row r="46" spans="1:14" ht="15" customHeight="1">
      <c r="A46" s="2537"/>
      <c r="B46" s="332" t="s">
        <v>762</v>
      </c>
      <c r="C46" s="2487" t="s">
        <v>1251</v>
      </c>
      <c r="D46" s="2487"/>
      <c r="E46" s="2487"/>
      <c r="F46" s="2487"/>
      <c r="G46" s="2487"/>
      <c r="H46" s="2487"/>
      <c r="I46" s="2487"/>
      <c r="J46" s="2487"/>
      <c r="K46" s="2487"/>
      <c r="L46" s="2487"/>
      <c r="M46" s="2488"/>
      <c r="N46" s="439"/>
    </row>
    <row r="47" spans="1:14" ht="15" customHeight="1">
      <c r="A47" s="2537"/>
      <c r="B47" s="332" t="s">
        <v>764</v>
      </c>
      <c r="C47" s="2487" t="s">
        <v>259</v>
      </c>
      <c r="D47" s="2487"/>
      <c r="E47" s="2487"/>
      <c r="F47" s="2487"/>
      <c r="G47" s="2487"/>
      <c r="H47" s="2487"/>
      <c r="I47" s="2487"/>
      <c r="J47" s="2487"/>
      <c r="K47" s="2487"/>
      <c r="L47" s="2487"/>
      <c r="M47" s="2488"/>
      <c r="N47" s="439"/>
    </row>
    <row r="48" spans="1:14" ht="15" customHeight="1">
      <c r="A48" s="2520" t="s">
        <v>765</v>
      </c>
      <c r="B48" s="333" t="s">
        <v>766</v>
      </c>
      <c r="C48" s="2487" t="s">
        <v>409</v>
      </c>
      <c r="D48" s="2487"/>
      <c r="E48" s="2487"/>
      <c r="F48" s="2487"/>
      <c r="G48" s="2487"/>
      <c r="H48" s="2487"/>
      <c r="I48" s="2487"/>
      <c r="J48" s="2487"/>
      <c r="K48" s="2487"/>
      <c r="L48" s="2487"/>
      <c r="M48" s="2488"/>
      <c r="N48" s="439"/>
    </row>
    <row r="49" spans="1:14" ht="15.75" customHeight="1">
      <c r="A49" s="2521"/>
      <c r="B49" s="333" t="s">
        <v>767</v>
      </c>
      <c r="C49" s="2487" t="s">
        <v>1170</v>
      </c>
      <c r="D49" s="2487"/>
      <c r="E49" s="2487"/>
      <c r="F49" s="2487"/>
      <c r="G49" s="2487"/>
      <c r="H49" s="2487"/>
      <c r="I49" s="2487"/>
      <c r="J49" s="2487"/>
      <c r="K49" s="2487"/>
      <c r="L49" s="2487"/>
      <c r="M49" s="2488"/>
      <c r="N49" s="439"/>
    </row>
    <row r="50" spans="1:14" ht="15" customHeight="1">
      <c r="A50" s="2521"/>
      <c r="B50" s="333" t="s">
        <v>769</v>
      </c>
      <c r="C50" s="2487" t="s">
        <v>1171</v>
      </c>
      <c r="D50" s="2487"/>
      <c r="E50" s="2487"/>
      <c r="F50" s="2487"/>
      <c r="G50" s="2487"/>
      <c r="H50" s="2487"/>
      <c r="I50" s="2487"/>
      <c r="J50" s="2487"/>
      <c r="K50" s="2487"/>
      <c r="L50" s="2487"/>
      <c r="M50" s="2488"/>
      <c r="N50" s="439"/>
    </row>
    <row r="51" spans="1:14" ht="15" customHeight="1">
      <c r="A51" s="2521"/>
      <c r="B51" s="333" t="s">
        <v>770</v>
      </c>
      <c r="C51" s="2487" t="s">
        <v>1172</v>
      </c>
      <c r="D51" s="2487"/>
      <c r="E51" s="2487"/>
      <c r="F51" s="2487"/>
      <c r="G51" s="2487"/>
      <c r="H51" s="2487"/>
      <c r="I51" s="2487"/>
      <c r="J51" s="2487"/>
      <c r="K51" s="2487"/>
      <c r="L51" s="2487"/>
      <c r="M51" s="2488"/>
      <c r="N51" s="439"/>
    </row>
    <row r="52" spans="1:14" ht="15.75" customHeight="1">
      <c r="A52" s="2521"/>
      <c r="B52" s="333" t="s">
        <v>771</v>
      </c>
      <c r="C52" s="2509" t="s">
        <v>492</v>
      </c>
      <c r="D52" s="2509"/>
      <c r="E52" s="2509"/>
      <c r="F52" s="2509"/>
      <c r="G52" s="2509"/>
      <c r="H52" s="2509"/>
      <c r="I52" s="2509"/>
      <c r="J52" s="2509"/>
      <c r="K52" s="2509"/>
      <c r="L52" s="2509"/>
      <c r="M52" s="2510"/>
      <c r="N52" s="439"/>
    </row>
    <row r="53" spans="1:14" ht="15" customHeight="1">
      <c r="A53" s="2522"/>
      <c r="B53" s="333" t="s">
        <v>773</v>
      </c>
      <c r="C53" s="2487" t="s">
        <v>1513</v>
      </c>
      <c r="D53" s="2487"/>
      <c r="E53" s="2487"/>
      <c r="F53" s="2487"/>
      <c r="G53" s="2487"/>
      <c r="H53" s="2487"/>
      <c r="I53" s="2487"/>
      <c r="J53" s="2487"/>
      <c r="K53" s="2487"/>
      <c r="L53" s="2487"/>
      <c r="M53" s="2488"/>
      <c r="N53" s="439"/>
    </row>
    <row r="54" spans="1:14" ht="15" customHeight="1">
      <c r="A54" s="2520" t="s">
        <v>774</v>
      </c>
      <c r="B54" s="450" t="s">
        <v>775</v>
      </c>
      <c r="C54" s="2487" t="s">
        <v>1286</v>
      </c>
      <c r="D54" s="2487"/>
      <c r="E54" s="2487"/>
      <c r="F54" s="2487"/>
      <c r="G54" s="2487"/>
      <c r="H54" s="2487"/>
      <c r="I54" s="2487"/>
      <c r="J54" s="2487"/>
      <c r="K54" s="2487"/>
      <c r="L54" s="2487"/>
      <c r="M54" s="2488"/>
      <c r="N54" s="439"/>
    </row>
    <row r="55" spans="1:14" ht="15.75" customHeight="1">
      <c r="A55" s="2521"/>
      <c r="B55" s="450" t="s">
        <v>777</v>
      </c>
      <c r="C55" s="2487" t="s">
        <v>1258</v>
      </c>
      <c r="D55" s="2487"/>
      <c r="E55" s="2487"/>
      <c r="F55" s="2487"/>
      <c r="G55" s="2487"/>
      <c r="H55" s="2487"/>
      <c r="I55" s="2487"/>
      <c r="J55" s="2487"/>
      <c r="K55" s="2487"/>
      <c r="L55" s="2487"/>
      <c r="M55" s="2488"/>
      <c r="N55" s="439"/>
    </row>
    <row r="56" spans="1:14" ht="15.75" customHeight="1">
      <c r="A56" s="2521"/>
      <c r="B56" s="451" t="s">
        <v>230</v>
      </c>
      <c r="C56" s="2487" t="s">
        <v>1174</v>
      </c>
      <c r="D56" s="2487"/>
      <c r="E56" s="2487"/>
      <c r="F56" s="2487"/>
      <c r="G56" s="2487"/>
      <c r="H56" s="2487"/>
      <c r="I56" s="2487"/>
      <c r="J56" s="2487"/>
      <c r="K56" s="2487"/>
      <c r="L56" s="2487"/>
      <c r="M56" s="2488"/>
      <c r="N56" s="439"/>
    </row>
    <row r="57" spans="1:14" ht="107.25" customHeight="1">
      <c r="A57" s="334" t="s">
        <v>780</v>
      </c>
      <c r="B57" s="452" t="s">
        <v>461</v>
      </c>
      <c r="C57" s="2507" t="s">
        <v>1514</v>
      </c>
      <c r="D57" s="2507"/>
      <c r="E57" s="2507"/>
      <c r="F57" s="2507"/>
      <c r="G57" s="2507"/>
      <c r="H57" s="2507"/>
      <c r="I57" s="2507"/>
      <c r="J57" s="2507"/>
      <c r="K57" s="2507"/>
      <c r="L57" s="2507"/>
      <c r="M57" s="2508"/>
      <c r="N57" s="439"/>
    </row>
    <row r="58" spans="1:14" ht="107.25" customHeight="1"/>
    <row r="60" spans="1:14" ht="15.75" customHeight="1"/>
    <row r="61" spans="1:14" ht="16.5" customHeight="1"/>
  </sheetData>
  <mergeCells count="52">
    <mergeCell ref="A1:M1"/>
    <mergeCell ref="C46:M46"/>
    <mergeCell ref="A48:A53"/>
    <mergeCell ref="C48:M48"/>
    <mergeCell ref="A54:A56"/>
    <mergeCell ref="A2:A14"/>
    <mergeCell ref="I4:M4"/>
    <mergeCell ref="A15:A47"/>
    <mergeCell ref="B17:B23"/>
    <mergeCell ref="B24:B27"/>
    <mergeCell ref="J29:L29"/>
    <mergeCell ref="B31:B33"/>
    <mergeCell ref="B34:B39"/>
    <mergeCell ref="F38:G38"/>
    <mergeCell ref="H38:I38"/>
    <mergeCell ref="B40:B43"/>
    <mergeCell ref="C56:M56"/>
    <mergeCell ref="C57:M57"/>
    <mergeCell ref="C47:M47"/>
    <mergeCell ref="C50:M50"/>
    <mergeCell ref="C16:M16"/>
    <mergeCell ref="C49:M49"/>
    <mergeCell ref="C51:M51"/>
    <mergeCell ref="C52:M52"/>
    <mergeCell ref="C53:M53"/>
    <mergeCell ref="C54:M54"/>
    <mergeCell ref="C55:M55"/>
    <mergeCell ref="F41:F42"/>
    <mergeCell ref="G41:J42"/>
    <mergeCell ref="L41:M42"/>
    <mergeCell ref="C44:M44"/>
    <mergeCell ref="C45:M45"/>
    <mergeCell ref="C12:M12"/>
    <mergeCell ref="C13:M13"/>
    <mergeCell ref="C14:D14"/>
    <mergeCell ref="F14:M14"/>
    <mergeCell ref="C15:M15"/>
    <mergeCell ref="C11:M11"/>
    <mergeCell ref="C2:K2"/>
    <mergeCell ref="C3:M3"/>
    <mergeCell ref="F4:G4"/>
    <mergeCell ref="C5:M5"/>
    <mergeCell ref="C6:M6"/>
    <mergeCell ref="C7:D7"/>
    <mergeCell ref="I7:M7"/>
    <mergeCell ref="B8:B10"/>
    <mergeCell ref="C9:D9"/>
    <mergeCell ref="F9:G9"/>
    <mergeCell ref="I9:J9"/>
    <mergeCell ref="C10:D10"/>
    <mergeCell ref="F10:G10"/>
    <mergeCell ref="I10:J10"/>
  </mergeCells>
  <hyperlinks>
    <hyperlink ref="C52" r:id="rId1" xr:uid="{00000000-0004-0000-39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N61"/>
  <sheetViews>
    <sheetView zoomScale="70" zoomScaleNormal="70" workbookViewId="0"/>
  </sheetViews>
  <sheetFormatPr baseColWidth="10" defaultColWidth="11.42578125" defaultRowHeight="15"/>
  <cols>
    <col min="1" max="1" width="25.5703125" customWidth="1"/>
    <col min="2" max="2" width="37.28515625" customWidth="1"/>
  </cols>
  <sheetData>
    <row r="1" spans="1:14" ht="15.75">
      <c r="A1" s="3463" t="s">
        <v>1515</v>
      </c>
      <c r="B1" s="3464"/>
      <c r="C1" s="3464"/>
      <c r="D1" s="3464"/>
      <c r="E1" s="3464"/>
      <c r="F1" s="3464"/>
      <c r="G1" s="3464"/>
      <c r="H1" s="3464"/>
      <c r="I1" s="3464"/>
      <c r="J1" s="3464"/>
      <c r="K1" s="3464"/>
      <c r="L1" s="3464"/>
      <c r="M1" s="3465"/>
    </row>
    <row r="2" spans="1:14" ht="42" customHeight="1">
      <c r="A2" s="2533" t="s">
        <v>707</v>
      </c>
      <c r="B2" s="328" t="s">
        <v>708</v>
      </c>
      <c r="C2" s="2497" t="s">
        <v>1516</v>
      </c>
      <c r="D2" s="2497"/>
      <c r="E2" s="2497"/>
      <c r="F2" s="2497"/>
      <c r="G2" s="2497"/>
      <c r="H2" s="2497"/>
      <c r="I2" s="2497"/>
      <c r="J2" s="2497"/>
      <c r="K2" s="2497"/>
      <c r="L2" s="673" t="s">
        <v>461</v>
      </c>
      <c r="M2" s="438" t="s">
        <v>461</v>
      </c>
      <c r="N2" s="435"/>
    </row>
    <row r="3" spans="1:14" ht="63" customHeight="1">
      <c r="A3" s="2534"/>
      <c r="B3" s="329" t="s">
        <v>880</v>
      </c>
      <c r="C3" s="2487" t="s">
        <v>1460</v>
      </c>
      <c r="D3" s="2487"/>
      <c r="E3" s="2487"/>
      <c r="F3" s="2487"/>
      <c r="G3" s="2487"/>
      <c r="H3" s="2487"/>
      <c r="I3" s="2487"/>
      <c r="J3" s="2487"/>
      <c r="K3" s="2487"/>
      <c r="L3" s="2487"/>
      <c r="M3" s="2488"/>
      <c r="N3" s="435"/>
    </row>
    <row r="4" spans="1:14" ht="27.75" customHeight="1">
      <c r="A4" s="2534"/>
      <c r="B4" s="296" t="s">
        <v>226</v>
      </c>
      <c r="C4" s="671" t="s">
        <v>95</v>
      </c>
      <c r="D4" s="678" t="s">
        <v>461</v>
      </c>
      <c r="E4" s="440" t="s">
        <v>461</v>
      </c>
      <c r="F4" s="2501" t="s">
        <v>227</v>
      </c>
      <c r="G4" s="2502"/>
      <c r="H4" s="679">
        <v>545</v>
      </c>
      <c r="I4" s="2487" t="s">
        <v>1500</v>
      </c>
      <c r="J4" s="2487"/>
      <c r="K4" s="2487"/>
      <c r="L4" s="2487"/>
      <c r="M4" s="2488"/>
      <c r="N4" s="435"/>
    </row>
    <row r="5" spans="1:14" ht="15" customHeight="1">
      <c r="A5" s="2534"/>
      <c r="B5" s="296" t="s">
        <v>711</v>
      </c>
      <c r="C5" s="2487" t="s">
        <v>1501</v>
      </c>
      <c r="D5" s="2487"/>
      <c r="E5" s="2487"/>
      <c r="F5" s="2487"/>
      <c r="G5" s="2487"/>
      <c r="H5" s="2487"/>
      <c r="I5" s="2487"/>
      <c r="J5" s="2487"/>
      <c r="K5" s="2487"/>
      <c r="L5" s="2487"/>
      <c r="M5" s="2488"/>
      <c r="N5" s="435"/>
    </row>
    <row r="6" spans="1:14" ht="15.75">
      <c r="A6" s="2534"/>
      <c r="B6" s="296" t="s">
        <v>712</v>
      </c>
      <c r="C6" s="2487" t="s">
        <v>1502</v>
      </c>
      <c r="D6" s="2487"/>
      <c r="E6" s="2487"/>
      <c r="F6" s="2487"/>
      <c r="G6" s="2487"/>
      <c r="H6" s="2487"/>
      <c r="I6" s="2487"/>
      <c r="J6" s="2487"/>
      <c r="K6" s="2487"/>
      <c r="L6" s="2487"/>
      <c r="M6" s="2488"/>
      <c r="N6" s="435"/>
    </row>
    <row r="7" spans="1:14" ht="15" customHeight="1">
      <c r="A7" s="2534"/>
      <c r="B7" s="296" t="s">
        <v>713</v>
      </c>
      <c r="C7" s="2541" t="s">
        <v>33</v>
      </c>
      <c r="D7" s="2541"/>
      <c r="E7" s="441" t="s">
        <v>461</v>
      </c>
      <c r="F7" s="441" t="s">
        <v>461</v>
      </c>
      <c r="G7" s="442" t="s">
        <v>461</v>
      </c>
      <c r="H7" s="342" t="s">
        <v>230</v>
      </c>
      <c r="I7" s="2541" t="s">
        <v>56</v>
      </c>
      <c r="J7" s="2541"/>
      <c r="K7" s="2541"/>
      <c r="L7" s="2541"/>
      <c r="M7" s="2542"/>
      <c r="N7" s="435"/>
    </row>
    <row r="8" spans="1:14" ht="15.75">
      <c r="A8" s="2534"/>
      <c r="B8" s="2490" t="s">
        <v>714</v>
      </c>
      <c r="C8" s="441" t="s">
        <v>461</v>
      </c>
      <c r="D8" s="441" t="s">
        <v>461</v>
      </c>
      <c r="E8" s="443" t="s">
        <v>461</v>
      </c>
      <c r="F8" s="443" t="s">
        <v>461</v>
      </c>
      <c r="G8" s="443" t="s">
        <v>461</v>
      </c>
      <c r="H8" s="443" t="s">
        <v>461</v>
      </c>
      <c r="I8" s="441" t="s">
        <v>461</v>
      </c>
      <c r="J8" s="441" t="s">
        <v>461</v>
      </c>
      <c r="K8" s="441" t="s">
        <v>461</v>
      </c>
      <c r="L8" s="441" t="s">
        <v>461</v>
      </c>
      <c r="M8" s="444" t="s">
        <v>461</v>
      </c>
      <c r="N8" s="435"/>
    </row>
    <row r="9" spans="1:14" ht="15" customHeight="1">
      <c r="A9" s="2534"/>
      <c r="B9" s="2490"/>
      <c r="C9" s="2493" t="s">
        <v>33</v>
      </c>
      <c r="D9" s="2493"/>
      <c r="E9" s="441" t="s">
        <v>461</v>
      </c>
      <c r="F9" s="2493" t="s">
        <v>461</v>
      </c>
      <c r="G9" s="2493"/>
      <c r="H9" s="441" t="s">
        <v>461</v>
      </c>
      <c r="I9" s="2493" t="s">
        <v>461</v>
      </c>
      <c r="J9" s="2493"/>
      <c r="K9" s="441" t="s">
        <v>461</v>
      </c>
      <c r="L9" s="441" t="s">
        <v>461</v>
      </c>
      <c r="M9" s="444" t="s">
        <v>461</v>
      </c>
      <c r="N9" s="435"/>
    </row>
    <row r="10" spans="1:14" ht="15" customHeight="1">
      <c r="A10" s="2534"/>
      <c r="B10" s="2491"/>
      <c r="C10" s="2493" t="s">
        <v>716</v>
      </c>
      <c r="D10" s="2493"/>
      <c r="E10" s="672" t="s">
        <v>461</v>
      </c>
      <c r="F10" s="2493" t="s">
        <v>716</v>
      </c>
      <c r="G10" s="2493"/>
      <c r="H10" s="672" t="s">
        <v>461</v>
      </c>
      <c r="I10" s="2493" t="s">
        <v>716</v>
      </c>
      <c r="J10" s="2493"/>
      <c r="K10" s="672" t="s">
        <v>461</v>
      </c>
      <c r="L10" s="672" t="s">
        <v>461</v>
      </c>
      <c r="M10" s="445" t="s">
        <v>461</v>
      </c>
      <c r="N10" s="435"/>
    </row>
    <row r="11" spans="1:14" ht="31.5" customHeight="1">
      <c r="A11" s="2534"/>
      <c r="B11" s="296" t="s">
        <v>717</v>
      </c>
      <c r="C11" s="2487" t="s">
        <v>1517</v>
      </c>
      <c r="D11" s="2487"/>
      <c r="E11" s="2487"/>
      <c r="F11" s="2487"/>
      <c r="G11" s="2487"/>
      <c r="H11" s="2487"/>
      <c r="I11" s="2487"/>
      <c r="J11" s="2487"/>
      <c r="K11" s="2487"/>
      <c r="L11" s="2487"/>
      <c r="M11" s="2488"/>
      <c r="N11" s="435"/>
    </row>
    <row r="12" spans="1:14" ht="31.5" customHeight="1">
      <c r="A12" s="2534"/>
      <c r="B12" s="296" t="s">
        <v>887</v>
      </c>
      <c r="C12" s="2487" t="s">
        <v>1518</v>
      </c>
      <c r="D12" s="2487"/>
      <c r="E12" s="2487"/>
      <c r="F12" s="2487"/>
      <c r="G12" s="2487"/>
      <c r="H12" s="2487"/>
      <c r="I12" s="2487"/>
      <c r="J12" s="2487"/>
      <c r="K12" s="2487"/>
      <c r="L12" s="2487"/>
      <c r="M12" s="2488"/>
      <c r="N12" s="435"/>
    </row>
    <row r="13" spans="1:14" ht="63" customHeight="1">
      <c r="A13" s="2534"/>
      <c r="B13" s="296" t="s">
        <v>889</v>
      </c>
      <c r="C13" s="3068" t="s">
        <v>585</v>
      </c>
      <c r="D13" s="3068"/>
      <c r="E13" s="3068"/>
      <c r="F13" s="3068"/>
      <c r="G13" s="3068"/>
      <c r="H13" s="3068"/>
      <c r="I13" s="3068"/>
      <c r="J13" s="3068"/>
      <c r="K13" s="3068"/>
      <c r="L13" s="3068"/>
      <c r="M13" s="3069"/>
      <c r="N13" s="435"/>
    </row>
    <row r="14" spans="1:14" ht="48" customHeight="1">
      <c r="A14" s="2534"/>
      <c r="B14" s="670" t="s">
        <v>890</v>
      </c>
      <c r="C14" s="2487" t="s">
        <v>69</v>
      </c>
      <c r="D14" s="2487"/>
      <c r="E14" s="343" t="s">
        <v>108</v>
      </c>
      <c r="F14" s="2487" t="s">
        <v>1507</v>
      </c>
      <c r="G14" s="2487"/>
      <c r="H14" s="2487"/>
      <c r="I14" s="2487"/>
      <c r="J14" s="2487"/>
      <c r="K14" s="2487"/>
      <c r="L14" s="2487"/>
      <c r="M14" s="2488"/>
      <c r="N14" s="435"/>
    </row>
    <row r="15" spans="1:14" ht="15" customHeight="1">
      <c r="A15" s="2536" t="s">
        <v>719</v>
      </c>
      <c r="B15" s="331" t="s">
        <v>217</v>
      </c>
      <c r="C15" s="2487" t="s">
        <v>624</v>
      </c>
      <c r="D15" s="2487"/>
      <c r="E15" s="2487"/>
      <c r="F15" s="2487"/>
      <c r="G15" s="2487"/>
      <c r="H15" s="2487"/>
      <c r="I15" s="2487"/>
      <c r="J15" s="2487"/>
      <c r="K15" s="2487"/>
      <c r="L15" s="2487"/>
      <c r="M15" s="2488"/>
      <c r="N15" s="435"/>
    </row>
    <row r="16" spans="1:14" ht="15.75">
      <c r="A16" s="2537"/>
      <c r="B16" s="332" t="s">
        <v>892</v>
      </c>
      <c r="C16" s="2487" t="s">
        <v>1519</v>
      </c>
      <c r="D16" s="2487"/>
      <c r="E16" s="2487"/>
      <c r="F16" s="2487"/>
      <c r="G16" s="2487"/>
      <c r="H16" s="2487"/>
      <c r="I16" s="2487"/>
      <c r="J16" s="2487"/>
      <c r="K16" s="2487"/>
      <c r="L16" s="2487"/>
      <c r="M16" s="2488"/>
      <c r="N16" s="435"/>
    </row>
    <row r="17" spans="1:14" ht="15.75">
      <c r="A17" s="2537"/>
      <c r="B17" s="2514" t="s">
        <v>720</v>
      </c>
      <c r="C17" s="441" t="s">
        <v>461</v>
      </c>
      <c r="D17" s="676" t="s">
        <v>461</v>
      </c>
      <c r="E17" s="676" t="s">
        <v>461</v>
      </c>
      <c r="F17" s="676" t="s">
        <v>461</v>
      </c>
      <c r="G17" s="676" t="s">
        <v>461</v>
      </c>
      <c r="H17" s="676" t="s">
        <v>461</v>
      </c>
      <c r="I17" s="676" t="s">
        <v>461</v>
      </c>
      <c r="J17" s="676" t="s">
        <v>461</v>
      </c>
      <c r="K17" s="676" t="s">
        <v>461</v>
      </c>
      <c r="L17" s="676" t="s">
        <v>461</v>
      </c>
      <c r="M17" s="330" t="s">
        <v>461</v>
      </c>
      <c r="N17" s="435"/>
    </row>
    <row r="18" spans="1:14" ht="15.75">
      <c r="A18" s="2537"/>
      <c r="B18" s="2514"/>
      <c r="C18" s="441" t="s">
        <v>461</v>
      </c>
      <c r="D18" s="671" t="s">
        <v>461</v>
      </c>
      <c r="E18" s="676" t="s">
        <v>461</v>
      </c>
      <c r="F18" s="671" t="s">
        <v>461</v>
      </c>
      <c r="G18" s="676" t="s">
        <v>461</v>
      </c>
      <c r="H18" s="671" t="s">
        <v>461</v>
      </c>
      <c r="I18" s="676" t="s">
        <v>461</v>
      </c>
      <c r="J18" s="671" t="s">
        <v>461</v>
      </c>
      <c r="K18" s="676" t="s">
        <v>461</v>
      </c>
      <c r="L18" s="676" t="s">
        <v>461</v>
      </c>
      <c r="M18" s="330" t="s">
        <v>461</v>
      </c>
      <c r="N18" s="435"/>
    </row>
    <row r="19" spans="1:14" ht="15.75">
      <c r="A19" s="2537"/>
      <c r="B19" s="2514"/>
      <c r="C19" s="676" t="s">
        <v>721</v>
      </c>
      <c r="D19" s="340" t="s">
        <v>461</v>
      </c>
      <c r="E19" s="676" t="s">
        <v>722</v>
      </c>
      <c r="F19" s="340" t="s">
        <v>461</v>
      </c>
      <c r="G19" s="676" t="s">
        <v>723</v>
      </c>
      <c r="H19" s="340" t="s">
        <v>461</v>
      </c>
      <c r="I19" s="676" t="s">
        <v>724</v>
      </c>
      <c r="J19" s="340" t="s">
        <v>461</v>
      </c>
      <c r="K19" s="676" t="s">
        <v>461</v>
      </c>
      <c r="L19" s="676" t="s">
        <v>461</v>
      </c>
      <c r="M19" s="330" t="s">
        <v>461</v>
      </c>
      <c r="N19" s="435"/>
    </row>
    <row r="20" spans="1:14" ht="15.75">
      <c r="A20" s="2537"/>
      <c r="B20" s="2514"/>
      <c r="C20" s="676" t="s">
        <v>725</v>
      </c>
      <c r="D20" s="340" t="s">
        <v>461</v>
      </c>
      <c r="E20" s="676" t="s">
        <v>726</v>
      </c>
      <c r="F20" s="340" t="s">
        <v>461</v>
      </c>
      <c r="G20" s="676" t="s">
        <v>727</v>
      </c>
      <c r="H20" s="340" t="s">
        <v>461</v>
      </c>
      <c r="I20" s="676" t="s">
        <v>461</v>
      </c>
      <c r="J20" s="676" t="s">
        <v>461</v>
      </c>
      <c r="K20" s="676" t="s">
        <v>461</v>
      </c>
      <c r="L20" s="676" t="s">
        <v>461</v>
      </c>
      <c r="M20" s="330" t="s">
        <v>461</v>
      </c>
      <c r="N20" s="435"/>
    </row>
    <row r="21" spans="1:14" ht="15.75">
      <c r="A21" s="2537"/>
      <c r="B21" s="2514"/>
      <c r="C21" s="676" t="s">
        <v>728</v>
      </c>
      <c r="D21" s="340" t="s">
        <v>461</v>
      </c>
      <c r="E21" s="676" t="s">
        <v>729</v>
      </c>
      <c r="F21" s="340" t="s">
        <v>461</v>
      </c>
      <c r="G21" s="676" t="s">
        <v>461</v>
      </c>
      <c r="H21" s="676" t="s">
        <v>461</v>
      </c>
      <c r="I21" s="676" t="s">
        <v>461</v>
      </c>
      <c r="J21" s="676" t="s">
        <v>461</v>
      </c>
      <c r="K21" s="676" t="s">
        <v>461</v>
      </c>
      <c r="L21" s="676" t="s">
        <v>461</v>
      </c>
      <c r="M21" s="330" t="s">
        <v>461</v>
      </c>
      <c r="N21" s="435"/>
    </row>
    <row r="22" spans="1:14" ht="15" customHeight="1">
      <c r="A22" s="2537"/>
      <c r="B22" s="2514"/>
      <c r="C22" s="676" t="s">
        <v>105</v>
      </c>
      <c r="D22" s="340" t="s">
        <v>730</v>
      </c>
      <c r="E22" s="676" t="s">
        <v>731</v>
      </c>
      <c r="F22" s="2493" t="s">
        <v>1520</v>
      </c>
      <c r="G22" s="2493"/>
      <c r="H22" s="2493"/>
      <c r="I22" s="2493"/>
      <c r="J22" s="2493"/>
      <c r="K22" s="2493"/>
      <c r="L22" s="2493"/>
      <c r="M22" s="2912"/>
      <c r="N22" s="435"/>
    </row>
    <row r="23" spans="1:14" ht="15.75">
      <c r="A23" s="2537"/>
      <c r="B23" s="2515"/>
      <c r="C23" s="671" t="s">
        <v>461</v>
      </c>
      <c r="D23" s="671" t="s">
        <v>461</v>
      </c>
      <c r="E23" s="671" t="s">
        <v>461</v>
      </c>
      <c r="F23" s="671" t="s">
        <v>461</v>
      </c>
      <c r="G23" s="671" t="s">
        <v>461</v>
      </c>
      <c r="H23" s="671" t="s">
        <v>461</v>
      </c>
      <c r="I23" s="671" t="s">
        <v>461</v>
      </c>
      <c r="J23" s="671" t="s">
        <v>461</v>
      </c>
      <c r="K23" s="671" t="s">
        <v>461</v>
      </c>
      <c r="L23" s="671" t="s">
        <v>461</v>
      </c>
      <c r="M23" s="327" t="s">
        <v>461</v>
      </c>
      <c r="N23" s="435"/>
    </row>
    <row r="24" spans="1:14" ht="15.75">
      <c r="A24" s="2537"/>
      <c r="B24" s="2514" t="s">
        <v>733</v>
      </c>
      <c r="C24" s="676" t="s">
        <v>461</v>
      </c>
      <c r="D24" s="676" t="s">
        <v>461</v>
      </c>
      <c r="E24" s="676" t="s">
        <v>461</v>
      </c>
      <c r="F24" s="676" t="s">
        <v>461</v>
      </c>
      <c r="G24" s="676" t="s">
        <v>461</v>
      </c>
      <c r="H24" s="676" t="s">
        <v>461</v>
      </c>
      <c r="I24" s="676" t="s">
        <v>461</v>
      </c>
      <c r="J24" s="676" t="s">
        <v>461</v>
      </c>
      <c r="K24" s="676" t="s">
        <v>461</v>
      </c>
      <c r="L24" s="441" t="s">
        <v>461</v>
      </c>
      <c r="M24" s="444" t="s">
        <v>461</v>
      </c>
      <c r="N24" s="435"/>
    </row>
    <row r="25" spans="1:14" ht="15.75">
      <c r="A25" s="2537"/>
      <c r="B25" s="2514"/>
      <c r="C25" s="676" t="s">
        <v>734</v>
      </c>
      <c r="D25" s="344" t="s">
        <v>461</v>
      </c>
      <c r="E25" s="676" t="s">
        <v>461</v>
      </c>
      <c r="F25" s="676" t="s">
        <v>735</v>
      </c>
      <c r="G25" s="344" t="s">
        <v>461</v>
      </c>
      <c r="H25" s="676" t="s">
        <v>461</v>
      </c>
      <c r="I25" s="676" t="s">
        <v>736</v>
      </c>
      <c r="J25" s="344" t="s">
        <v>730</v>
      </c>
      <c r="K25" s="676" t="s">
        <v>461</v>
      </c>
      <c r="L25" s="441" t="s">
        <v>461</v>
      </c>
      <c r="M25" s="444" t="s">
        <v>461</v>
      </c>
      <c r="N25" s="435"/>
    </row>
    <row r="26" spans="1:14" ht="15.75">
      <c r="A26" s="2537"/>
      <c r="B26" s="2514"/>
      <c r="C26" s="676" t="s">
        <v>737</v>
      </c>
      <c r="D26" s="446" t="s">
        <v>461</v>
      </c>
      <c r="E26" s="441" t="s">
        <v>461</v>
      </c>
      <c r="F26" s="676" t="s">
        <v>738</v>
      </c>
      <c r="G26" s="340" t="s">
        <v>461</v>
      </c>
      <c r="H26" s="441" t="s">
        <v>461</v>
      </c>
      <c r="I26" s="441" t="s">
        <v>461</v>
      </c>
      <c r="J26" s="441" t="s">
        <v>461</v>
      </c>
      <c r="K26" s="441" t="s">
        <v>461</v>
      </c>
      <c r="L26" s="441" t="s">
        <v>461</v>
      </c>
      <c r="M26" s="444" t="s">
        <v>461</v>
      </c>
      <c r="N26" s="435"/>
    </row>
    <row r="27" spans="1:14" ht="15.75">
      <c r="A27" s="2537"/>
      <c r="B27" s="2515"/>
      <c r="C27" s="671" t="s">
        <v>461</v>
      </c>
      <c r="D27" s="671" t="s">
        <v>461</v>
      </c>
      <c r="E27" s="671" t="s">
        <v>461</v>
      </c>
      <c r="F27" s="671" t="s">
        <v>461</v>
      </c>
      <c r="G27" s="671" t="s">
        <v>461</v>
      </c>
      <c r="H27" s="671" t="s">
        <v>461</v>
      </c>
      <c r="I27" s="671" t="s">
        <v>461</v>
      </c>
      <c r="J27" s="671" t="s">
        <v>461</v>
      </c>
      <c r="K27" s="671" t="s">
        <v>461</v>
      </c>
      <c r="L27" s="672" t="s">
        <v>461</v>
      </c>
      <c r="M27" s="445" t="s">
        <v>461</v>
      </c>
      <c r="N27" s="435"/>
    </row>
    <row r="28" spans="1:14" ht="31.5" customHeight="1">
      <c r="A28" s="2537"/>
      <c r="B28" s="670" t="s">
        <v>739</v>
      </c>
      <c r="C28" s="676" t="s">
        <v>461</v>
      </c>
      <c r="D28" s="676" t="s">
        <v>461</v>
      </c>
      <c r="E28" s="676" t="s">
        <v>461</v>
      </c>
      <c r="F28" s="676" t="s">
        <v>461</v>
      </c>
      <c r="G28" s="676" t="s">
        <v>461</v>
      </c>
      <c r="H28" s="676" t="s">
        <v>461</v>
      </c>
      <c r="I28" s="676" t="s">
        <v>461</v>
      </c>
      <c r="J28" s="676" t="s">
        <v>461</v>
      </c>
      <c r="K28" s="676" t="s">
        <v>461</v>
      </c>
      <c r="L28" s="676" t="s">
        <v>461</v>
      </c>
      <c r="M28" s="330" t="s">
        <v>461</v>
      </c>
      <c r="N28" s="435"/>
    </row>
    <row r="29" spans="1:14" ht="15" customHeight="1">
      <c r="A29" s="2537"/>
      <c r="B29" s="670" t="s">
        <v>461</v>
      </c>
      <c r="C29" s="677" t="s">
        <v>740</v>
      </c>
      <c r="D29" s="349" t="s">
        <v>259</v>
      </c>
      <c r="E29" s="676" t="s">
        <v>461</v>
      </c>
      <c r="F29" s="441" t="s">
        <v>741</v>
      </c>
      <c r="G29" s="344" t="s">
        <v>259</v>
      </c>
      <c r="H29" s="676" t="s">
        <v>461</v>
      </c>
      <c r="I29" s="441" t="s">
        <v>742</v>
      </c>
      <c r="J29" s="2499" t="s">
        <v>259</v>
      </c>
      <c r="K29" s="2487"/>
      <c r="L29" s="2500"/>
      <c r="M29" s="330" t="s">
        <v>461</v>
      </c>
      <c r="N29" s="435"/>
    </row>
    <row r="30" spans="1:14" ht="15.75">
      <c r="A30" s="2537"/>
      <c r="B30" s="296" t="s">
        <v>461</v>
      </c>
      <c r="C30" s="671" t="s">
        <v>461</v>
      </c>
      <c r="D30" s="671" t="s">
        <v>461</v>
      </c>
      <c r="E30" s="671" t="s">
        <v>461</v>
      </c>
      <c r="F30" s="671" t="s">
        <v>461</v>
      </c>
      <c r="G30" s="671" t="s">
        <v>461</v>
      </c>
      <c r="H30" s="671" t="s">
        <v>461</v>
      </c>
      <c r="I30" s="671" t="s">
        <v>461</v>
      </c>
      <c r="J30" s="671" t="s">
        <v>461</v>
      </c>
      <c r="K30" s="671" t="s">
        <v>461</v>
      </c>
      <c r="L30" s="671" t="s">
        <v>461</v>
      </c>
      <c r="M30" s="327" t="s">
        <v>461</v>
      </c>
      <c r="N30" s="435"/>
    </row>
    <row r="31" spans="1:14" ht="15.75">
      <c r="A31" s="2537"/>
      <c r="B31" s="2514" t="s">
        <v>744</v>
      </c>
      <c r="C31" s="447" t="s">
        <v>461</v>
      </c>
      <c r="D31" s="447" t="s">
        <v>461</v>
      </c>
      <c r="E31" s="447" t="s">
        <v>461</v>
      </c>
      <c r="F31" s="447" t="s">
        <v>461</v>
      </c>
      <c r="G31" s="447" t="s">
        <v>461</v>
      </c>
      <c r="H31" s="447" t="s">
        <v>461</v>
      </c>
      <c r="I31" s="447" t="s">
        <v>461</v>
      </c>
      <c r="J31" s="447" t="s">
        <v>461</v>
      </c>
      <c r="K31" s="447" t="s">
        <v>461</v>
      </c>
      <c r="L31" s="441" t="s">
        <v>461</v>
      </c>
      <c r="M31" s="444" t="s">
        <v>461</v>
      </c>
      <c r="N31" s="435"/>
    </row>
    <row r="32" spans="1:14" ht="15.75">
      <c r="A32" s="2537"/>
      <c r="B32" s="2514"/>
      <c r="C32" s="676" t="s">
        <v>745</v>
      </c>
      <c r="D32" s="344">
        <v>2021</v>
      </c>
      <c r="E32" s="447" t="s">
        <v>461</v>
      </c>
      <c r="F32" s="676" t="s">
        <v>746</v>
      </c>
      <c r="G32" s="448">
        <v>2023</v>
      </c>
      <c r="H32" s="447" t="s">
        <v>461</v>
      </c>
      <c r="I32" s="441" t="s">
        <v>461</v>
      </c>
      <c r="J32" s="447" t="s">
        <v>461</v>
      </c>
      <c r="K32" s="447" t="s">
        <v>461</v>
      </c>
      <c r="L32" s="441" t="s">
        <v>461</v>
      </c>
      <c r="M32" s="444" t="s">
        <v>461</v>
      </c>
      <c r="N32" s="435"/>
    </row>
    <row r="33" spans="1:14" ht="15.75">
      <c r="A33" s="2537"/>
      <c r="B33" s="2515"/>
      <c r="C33" s="671" t="s">
        <v>461</v>
      </c>
      <c r="D33" s="671" t="s">
        <v>461</v>
      </c>
      <c r="E33" s="449" t="s">
        <v>461</v>
      </c>
      <c r="F33" s="671" t="s">
        <v>461</v>
      </c>
      <c r="G33" s="449" t="s">
        <v>461</v>
      </c>
      <c r="H33" s="449" t="s">
        <v>461</v>
      </c>
      <c r="I33" s="672" t="s">
        <v>461</v>
      </c>
      <c r="J33" s="449" t="s">
        <v>461</v>
      </c>
      <c r="K33" s="449" t="s">
        <v>461</v>
      </c>
      <c r="L33" s="672" t="s">
        <v>461</v>
      </c>
      <c r="M33" s="445" t="s">
        <v>461</v>
      </c>
      <c r="N33" s="435"/>
    </row>
    <row r="34" spans="1:14" ht="15.75">
      <c r="A34" s="2537"/>
      <c r="B34" s="2514" t="s">
        <v>748</v>
      </c>
      <c r="C34" s="676" t="s">
        <v>461</v>
      </c>
      <c r="D34" s="676" t="s">
        <v>461</v>
      </c>
      <c r="E34" s="676" t="s">
        <v>461</v>
      </c>
      <c r="F34" s="676" t="s">
        <v>461</v>
      </c>
      <c r="G34" s="676" t="s">
        <v>461</v>
      </c>
      <c r="H34" s="676" t="s">
        <v>461</v>
      </c>
      <c r="I34" s="676" t="s">
        <v>461</v>
      </c>
      <c r="J34" s="676" t="s">
        <v>461</v>
      </c>
      <c r="K34" s="676" t="s">
        <v>461</v>
      </c>
      <c r="L34" s="676" t="s">
        <v>461</v>
      </c>
      <c r="M34" s="330" t="s">
        <v>461</v>
      </c>
      <c r="N34" s="435"/>
    </row>
    <row r="35" spans="1:14" ht="15.75">
      <c r="A35" s="2537"/>
      <c r="B35" s="2514"/>
      <c r="C35" s="676" t="s">
        <v>461</v>
      </c>
      <c r="D35" s="676" t="s">
        <v>749</v>
      </c>
      <c r="E35" s="676" t="s">
        <v>461</v>
      </c>
      <c r="F35" s="676" t="s">
        <v>750</v>
      </c>
      <c r="G35" s="676" t="s">
        <v>461</v>
      </c>
      <c r="H35" s="441" t="s">
        <v>751</v>
      </c>
      <c r="I35" s="441" t="s">
        <v>461</v>
      </c>
      <c r="J35" s="441" t="s">
        <v>752</v>
      </c>
      <c r="K35" s="676" t="s">
        <v>461</v>
      </c>
      <c r="L35" s="676" t="s">
        <v>753</v>
      </c>
      <c r="M35" s="330" t="s">
        <v>461</v>
      </c>
      <c r="N35" s="435"/>
    </row>
    <row r="36" spans="1:14" ht="15.75">
      <c r="A36" s="2537"/>
      <c r="B36" s="2514"/>
      <c r="C36" s="676" t="s">
        <v>461</v>
      </c>
      <c r="D36" s="453">
        <v>1</v>
      </c>
      <c r="E36" s="348" t="s">
        <v>461</v>
      </c>
      <c r="F36" s="685">
        <v>1</v>
      </c>
      <c r="G36" s="348" t="s">
        <v>461</v>
      </c>
      <c r="H36" s="685">
        <v>1</v>
      </c>
      <c r="I36" s="348" t="s">
        <v>461</v>
      </c>
      <c r="J36" s="685"/>
      <c r="K36" s="348" t="s">
        <v>461</v>
      </c>
      <c r="L36" s="685"/>
      <c r="M36" s="696" t="s">
        <v>461</v>
      </c>
      <c r="N36" s="435"/>
    </row>
    <row r="37" spans="1:14" ht="15.75">
      <c r="A37" s="2537"/>
      <c r="B37" s="2514"/>
      <c r="C37" s="676" t="s">
        <v>461</v>
      </c>
      <c r="D37" s="671" t="s">
        <v>806</v>
      </c>
      <c r="E37" s="671" t="s">
        <v>461</v>
      </c>
      <c r="F37" s="671" t="s">
        <v>754</v>
      </c>
      <c r="G37" s="671" t="s">
        <v>461</v>
      </c>
      <c r="H37" s="676" t="s">
        <v>461</v>
      </c>
      <c r="I37" s="676" t="s">
        <v>461</v>
      </c>
      <c r="J37" s="676" t="s">
        <v>461</v>
      </c>
      <c r="K37" s="676" t="s">
        <v>461</v>
      </c>
      <c r="L37" s="676" t="s">
        <v>461</v>
      </c>
      <c r="M37" s="330" t="s">
        <v>461</v>
      </c>
      <c r="N37" s="435"/>
    </row>
    <row r="38" spans="1:14" ht="15" customHeight="1">
      <c r="A38" s="2537"/>
      <c r="B38" s="2514"/>
      <c r="C38" s="676" t="s">
        <v>461</v>
      </c>
      <c r="D38" s="678">
        <v>2023</v>
      </c>
      <c r="E38" s="679" t="s">
        <v>461</v>
      </c>
      <c r="F38" s="2854">
        <v>1</v>
      </c>
      <c r="G38" s="2500"/>
      <c r="H38" s="2517" t="s">
        <v>461</v>
      </c>
      <c r="I38" s="2517"/>
      <c r="J38" s="676" t="s">
        <v>461</v>
      </c>
      <c r="K38" s="676" t="s">
        <v>461</v>
      </c>
      <c r="L38" s="676" t="s">
        <v>461</v>
      </c>
      <c r="M38" s="330" t="s">
        <v>461</v>
      </c>
      <c r="N38" s="435"/>
    </row>
    <row r="39" spans="1:14" ht="15.75">
      <c r="A39" s="2537"/>
      <c r="B39" s="2514"/>
      <c r="C39" s="671" t="s">
        <v>461</v>
      </c>
      <c r="D39" s="671" t="s">
        <v>461</v>
      </c>
      <c r="E39" s="671" t="s">
        <v>461</v>
      </c>
      <c r="F39" s="671" t="s">
        <v>461</v>
      </c>
      <c r="G39" s="671" t="s">
        <v>461</v>
      </c>
      <c r="H39" s="671" t="s">
        <v>461</v>
      </c>
      <c r="I39" s="671" t="s">
        <v>461</v>
      </c>
      <c r="J39" s="671" t="s">
        <v>461</v>
      </c>
      <c r="K39" s="671" t="s">
        <v>461</v>
      </c>
      <c r="L39" s="671" t="s">
        <v>461</v>
      </c>
      <c r="M39" s="327" t="s">
        <v>461</v>
      </c>
      <c r="N39" s="435"/>
    </row>
    <row r="40" spans="1:14" ht="15.75">
      <c r="A40" s="2537"/>
      <c r="B40" s="2523" t="s">
        <v>755</v>
      </c>
      <c r="C40" s="676" t="s">
        <v>461</v>
      </c>
      <c r="D40" s="676" t="s">
        <v>461</v>
      </c>
      <c r="E40" s="676" t="s">
        <v>461</v>
      </c>
      <c r="F40" s="676" t="s">
        <v>461</v>
      </c>
      <c r="G40" s="676" t="s">
        <v>461</v>
      </c>
      <c r="H40" s="676" t="s">
        <v>461</v>
      </c>
      <c r="I40" s="676" t="s">
        <v>461</v>
      </c>
      <c r="J40" s="676" t="s">
        <v>461</v>
      </c>
      <c r="K40" s="676" t="s">
        <v>461</v>
      </c>
      <c r="L40" s="441" t="s">
        <v>461</v>
      </c>
      <c r="M40" s="444" t="s">
        <v>461</v>
      </c>
      <c r="N40" s="435"/>
    </row>
    <row r="41" spans="1:14" ht="15" customHeight="1">
      <c r="A41" s="2537"/>
      <c r="B41" s="2514"/>
      <c r="C41" s="441" t="s">
        <v>461</v>
      </c>
      <c r="D41" s="676" t="s">
        <v>93</v>
      </c>
      <c r="E41" s="671" t="s">
        <v>95</v>
      </c>
      <c r="F41" s="2524" t="s">
        <v>756</v>
      </c>
      <c r="G41" s="2525" t="s">
        <v>103</v>
      </c>
      <c r="H41" s="2489"/>
      <c r="I41" s="2489"/>
      <c r="J41" s="2526"/>
      <c r="K41" s="676" t="s">
        <v>757</v>
      </c>
      <c r="L41" s="2529" t="s">
        <v>807</v>
      </c>
      <c r="M41" s="2530"/>
      <c r="N41" s="435"/>
    </row>
    <row r="42" spans="1:14" ht="15.75">
      <c r="A42" s="2537"/>
      <c r="B42" s="2514"/>
      <c r="C42" s="441" t="s">
        <v>461</v>
      </c>
      <c r="D42" s="448" t="s">
        <v>730</v>
      </c>
      <c r="E42" s="679" t="s">
        <v>461</v>
      </c>
      <c r="F42" s="2524"/>
      <c r="G42" s="2527"/>
      <c r="H42" s="2492"/>
      <c r="I42" s="2492"/>
      <c r="J42" s="2528"/>
      <c r="K42" s="441" t="s">
        <v>461</v>
      </c>
      <c r="L42" s="2531"/>
      <c r="M42" s="2532"/>
      <c r="N42" s="435"/>
    </row>
    <row r="43" spans="1:14" ht="15.75">
      <c r="A43" s="2537"/>
      <c r="B43" s="2515"/>
      <c r="C43" s="672" t="s">
        <v>461</v>
      </c>
      <c r="D43" s="672" t="s">
        <v>461</v>
      </c>
      <c r="E43" s="672" t="s">
        <v>461</v>
      </c>
      <c r="F43" s="672" t="s">
        <v>461</v>
      </c>
      <c r="G43" s="672" t="s">
        <v>461</v>
      </c>
      <c r="H43" s="672" t="s">
        <v>461</v>
      </c>
      <c r="I43" s="672" t="s">
        <v>461</v>
      </c>
      <c r="J43" s="672" t="s">
        <v>461</v>
      </c>
      <c r="K43" s="672" t="s">
        <v>461</v>
      </c>
      <c r="L43" s="441" t="s">
        <v>461</v>
      </c>
      <c r="M43" s="444" t="s">
        <v>461</v>
      </c>
      <c r="N43" s="435"/>
    </row>
    <row r="44" spans="1:14" ht="15" customHeight="1">
      <c r="A44" s="2537"/>
      <c r="B44" s="296" t="s">
        <v>758</v>
      </c>
      <c r="C44" s="2487" t="s">
        <v>1521</v>
      </c>
      <c r="D44" s="2487"/>
      <c r="E44" s="2487"/>
      <c r="F44" s="2487"/>
      <c r="G44" s="2487"/>
      <c r="H44" s="2487"/>
      <c r="I44" s="2487"/>
      <c r="J44" s="2487"/>
      <c r="K44" s="2487"/>
      <c r="L44" s="2487"/>
      <c r="M44" s="2488"/>
      <c r="N44" s="435"/>
    </row>
    <row r="45" spans="1:14" ht="15.75">
      <c r="A45" s="2537"/>
      <c r="B45" s="332" t="s">
        <v>760</v>
      </c>
      <c r="C45" s="2487" t="s">
        <v>1522</v>
      </c>
      <c r="D45" s="2487"/>
      <c r="E45" s="2487"/>
      <c r="F45" s="2487"/>
      <c r="G45" s="2487"/>
      <c r="H45" s="2487"/>
      <c r="I45" s="2487"/>
      <c r="J45" s="2487"/>
      <c r="K45" s="2487"/>
      <c r="L45" s="2487"/>
      <c r="M45" s="2488"/>
      <c r="N45" s="435"/>
    </row>
    <row r="46" spans="1:14" ht="15" customHeight="1">
      <c r="A46" s="2537"/>
      <c r="B46" s="332" t="s">
        <v>762</v>
      </c>
      <c r="C46" s="2487" t="s">
        <v>1251</v>
      </c>
      <c r="D46" s="2487"/>
      <c r="E46" s="2487"/>
      <c r="F46" s="2487"/>
      <c r="G46" s="2487"/>
      <c r="H46" s="2487"/>
      <c r="I46" s="2487"/>
      <c r="J46" s="2487"/>
      <c r="K46" s="2487"/>
      <c r="L46" s="2487"/>
      <c r="M46" s="2488"/>
      <c r="N46" s="435"/>
    </row>
    <row r="47" spans="1:14" ht="15" customHeight="1">
      <c r="A47" s="2537"/>
      <c r="B47" s="332" t="s">
        <v>764</v>
      </c>
      <c r="C47" s="2487" t="s">
        <v>259</v>
      </c>
      <c r="D47" s="2487"/>
      <c r="E47" s="2487"/>
      <c r="F47" s="2487"/>
      <c r="G47" s="2487"/>
      <c r="H47" s="2487"/>
      <c r="I47" s="2487"/>
      <c r="J47" s="2487"/>
      <c r="K47" s="2487"/>
      <c r="L47" s="2487"/>
      <c r="M47" s="2488"/>
      <c r="N47" s="435"/>
    </row>
    <row r="48" spans="1:14" ht="15" customHeight="1">
      <c r="A48" s="2520" t="s">
        <v>765</v>
      </c>
      <c r="B48" s="333" t="s">
        <v>766</v>
      </c>
      <c r="C48" s="2487" t="s">
        <v>409</v>
      </c>
      <c r="D48" s="2487"/>
      <c r="E48" s="2487"/>
      <c r="F48" s="2487"/>
      <c r="G48" s="2487"/>
      <c r="H48" s="2487"/>
      <c r="I48" s="2487"/>
      <c r="J48" s="2487"/>
      <c r="K48" s="2487"/>
      <c r="L48" s="2487"/>
      <c r="M48" s="2488"/>
      <c r="N48" s="435"/>
    </row>
    <row r="49" spans="1:14" ht="21" customHeight="1">
      <c r="A49" s="2521"/>
      <c r="B49" s="333" t="s">
        <v>767</v>
      </c>
      <c r="C49" s="2487" t="s">
        <v>1170</v>
      </c>
      <c r="D49" s="2487"/>
      <c r="E49" s="2487"/>
      <c r="F49" s="2487"/>
      <c r="G49" s="2487"/>
      <c r="H49" s="2487"/>
      <c r="I49" s="2487"/>
      <c r="J49" s="2487"/>
      <c r="K49" s="2487"/>
      <c r="L49" s="2487"/>
      <c r="M49" s="2488"/>
      <c r="N49" s="435"/>
    </row>
    <row r="50" spans="1:14" ht="15" customHeight="1">
      <c r="A50" s="2521"/>
      <c r="B50" s="333" t="s">
        <v>769</v>
      </c>
      <c r="C50" s="2487" t="s">
        <v>1171</v>
      </c>
      <c r="D50" s="2487"/>
      <c r="E50" s="2487"/>
      <c r="F50" s="2487"/>
      <c r="G50" s="2487"/>
      <c r="H50" s="2487"/>
      <c r="I50" s="2487"/>
      <c r="J50" s="2487"/>
      <c r="K50" s="2487"/>
      <c r="L50" s="2487"/>
      <c r="M50" s="2488"/>
      <c r="N50" s="435"/>
    </row>
    <row r="51" spans="1:14" ht="15" customHeight="1">
      <c r="A51" s="2521"/>
      <c r="B51" s="333" t="s">
        <v>770</v>
      </c>
      <c r="C51" s="2487" t="s">
        <v>1172</v>
      </c>
      <c r="D51" s="2487"/>
      <c r="E51" s="2487"/>
      <c r="F51" s="2487"/>
      <c r="G51" s="2487"/>
      <c r="H51" s="2487"/>
      <c r="I51" s="2487"/>
      <c r="J51" s="2487"/>
      <c r="K51" s="2487"/>
      <c r="L51" s="2487"/>
      <c r="M51" s="2488"/>
      <c r="N51" s="435"/>
    </row>
    <row r="52" spans="1:14" ht="15" customHeight="1">
      <c r="A52" s="2521"/>
      <c r="B52" s="333" t="s">
        <v>771</v>
      </c>
      <c r="C52" s="2509" t="s">
        <v>492</v>
      </c>
      <c r="D52" s="2509"/>
      <c r="E52" s="2509"/>
      <c r="F52" s="2509"/>
      <c r="G52" s="2509"/>
      <c r="H52" s="2509"/>
      <c r="I52" s="2509"/>
      <c r="J52" s="2509"/>
      <c r="K52" s="2509"/>
      <c r="L52" s="2509"/>
      <c r="M52" s="2510"/>
      <c r="N52" s="435"/>
    </row>
    <row r="53" spans="1:14" ht="15.75">
      <c r="A53" s="2522"/>
      <c r="B53" s="333" t="s">
        <v>773</v>
      </c>
      <c r="C53" s="2487" t="s">
        <v>1513</v>
      </c>
      <c r="D53" s="2487"/>
      <c r="E53" s="2487"/>
      <c r="F53" s="2487"/>
      <c r="G53" s="2487"/>
      <c r="H53" s="2487"/>
      <c r="I53" s="2487"/>
      <c r="J53" s="2487"/>
      <c r="K53" s="2487"/>
      <c r="L53" s="2487"/>
      <c r="M53" s="2488"/>
      <c r="N53" s="435"/>
    </row>
    <row r="54" spans="1:14" ht="15.75">
      <c r="A54" s="2520" t="s">
        <v>774</v>
      </c>
      <c r="B54" s="450" t="s">
        <v>775</v>
      </c>
      <c r="C54" s="2487" t="s">
        <v>1286</v>
      </c>
      <c r="D54" s="2487"/>
      <c r="E54" s="2487"/>
      <c r="F54" s="2487"/>
      <c r="G54" s="2487"/>
      <c r="H54" s="2487"/>
      <c r="I54" s="2487"/>
      <c r="J54" s="2487"/>
      <c r="K54" s="2487"/>
      <c r="L54" s="2487"/>
      <c r="M54" s="2488"/>
      <c r="N54" s="435"/>
    </row>
    <row r="55" spans="1:14" ht="15.75">
      <c r="A55" s="2521"/>
      <c r="B55" s="450" t="s">
        <v>777</v>
      </c>
      <c r="C55" s="2487" t="s">
        <v>1258</v>
      </c>
      <c r="D55" s="2487"/>
      <c r="E55" s="2487"/>
      <c r="F55" s="2487"/>
      <c r="G55" s="2487"/>
      <c r="H55" s="2487"/>
      <c r="I55" s="2487"/>
      <c r="J55" s="2487"/>
      <c r="K55" s="2487"/>
      <c r="L55" s="2487"/>
      <c r="M55" s="2488"/>
      <c r="N55" s="435"/>
    </row>
    <row r="56" spans="1:14" ht="15.75">
      <c r="A56" s="2521"/>
      <c r="B56" s="451" t="s">
        <v>230</v>
      </c>
      <c r="C56" s="2487" t="s">
        <v>1174</v>
      </c>
      <c r="D56" s="2487"/>
      <c r="E56" s="2487"/>
      <c r="F56" s="2487"/>
      <c r="G56" s="2487"/>
      <c r="H56" s="2487"/>
      <c r="I56" s="2487"/>
      <c r="J56" s="2487"/>
      <c r="K56" s="2487"/>
      <c r="L56" s="2487"/>
      <c r="M56" s="2488"/>
      <c r="N56" s="435"/>
    </row>
    <row r="57" spans="1:14" ht="81.75" customHeight="1">
      <c r="A57" s="334" t="s">
        <v>780</v>
      </c>
      <c r="B57" s="452" t="s">
        <v>1523</v>
      </c>
      <c r="C57" s="2507" t="s">
        <v>1524</v>
      </c>
      <c r="D57" s="2507"/>
      <c r="E57" s="2507"/>
      <c r="F57" s="2507"/>
      <c r="G57" s="2507"/>
      <c r="H57" s="2507"/>
      <c r="I57" s="2507"/>
      <c r="J57" s="2507"/>
      <c r="K57" s="2507"/>
      <c r="L57" s="2507"/>
      <c r="M57" s="2508"/>
      <c r="N57" s="435"/>
    </row>
    <row r="58" spans="1:14" ht="16.5" customHeight="1"/>
    <row r="59" spans="1:14" ht="15.75" customHeight="1"/>
    <row r="60" spans="1:14" ht="15.75" customHeight="1"/>
    <row r="61" spans="1:14" ht="16.5" customHeight="1"/>
  </sheetData>
  <mergeCells count="53">
    <mergeCell ref="A1:M1"/>
    <mergeCell ref="C45:M45"/>
    <mergeCell ref="C46:M46"/>
    <mergeCell ref="C47:M47"/>
    <mergeCell ref="A48:A53"/>
    <mergeCell ref="C48:M48"/>
    <mergeCell ref="C52:M52"/>
    <mergeCell ref="A2:A14"/>
    <mergeCell ref="I4:M4"/>
    <mergeCell ref="A15:A47"/>
    <mergeCell ref="B17:B23"/>
    <mergeCell ref="F22:M22"/>
    <mergeCell ref="B24:B27"/>
    <mergeCell ref="J29:L29"/>
    <mergeCell ref="B31:B33"/>
    <mergeCell ref="B34:B39"/>
    <mergeCell ref="F38:G38"/>
    <mergeCell ref="H38:I38"/>
    <mergeCell ref="B40:B43"/>
    <mergeCell ref="F41:F42"/>
    <mergeCell ref="G41:J42"/>
    <mergeCell ref="L41:M42"/>
    <mergeCell ref="C44:M44"/>
    <mergeCell ref="C50:M50"/>
    <mergeCell ref="C51:M51"/>
    <mergeCell ref="C53:M53"/>
    <mergeCell ref="C49:M49"/>
    <mergeCell ref="C54:M54"/>
    <mergeCell ref="C55:M55"/>
    <mergeCell ref="C56:M56"/>
    <mergeCell ref="C57:M57"/>
    <mergeCell ref="A54:A56"/>
    <mergeCell ref="C16:M16"/>
    <mergeCell ref="C12:M12"/>
    <mergeCell ref="C13:M13"/>
    <mergeCell ref="C14:D14"/>
    <mergeCell ref="F14:M14"/>
    <mergeCell ref="C15:M15"/>
    <mergeCell ref="C11:M11"/>
    <mergeCell ref="C2:K2"/>
    <mergeCell ref="C3:M3"/>
    <mergeCell ref="F4:G4"/>
    <mergeCell ref="C5:M5"/>
    <mergeCell ref="C6:M6"/>
    <mergeCell ref="C7:D7"/>
    <mergeCell ref="I7:M7"/>
    <mergeCell ref="B8:B10"/>
    <mergeCell ref="C9:D9"/>
    <mergeCell ref="F9:G9"/>
    <mergeCell ref="I9:J9"/>
    <mergeCell ref="C10:D10"/>
    <mergeCell ref="F10:G10"/>
    <mergeCell ref="I10:J10"/>
  </mergeCells>
  <hyperlinks>
    <hyperlink ref="C52" r:id="rId1" xr:uid="{00000000-0004-0000-3A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M53"/>
  <sheetViews>
    <sheetView topLeftCell="A32" zoomScale="70" zoomScaleNormal="70" workbookViewId="0">
      <selection activeCell="B2" sqref="B2:M62"/>
    </sheetView>
  </sheetViews>
  <sheetFormatPr baseColWidth="10" defaultColWidth="11.42578125" defaultRowHeight="15"/>
  <cols>
    <col min="1" max="1" width="22.7109375" style="1335" customWidth="1"/>
    <col min="2" max="2" width="42.5703125" style="1335" customWidth="1"/>
    <col min="3" max="16384" width="11.42578125" style="1335"/>
  </cols>
  <sheetData>
    <row r="1" spans="1:13" ht="15.75" customHeight="1">
      <c r="A1" s="2062" t="s">
        <v>798</v>
      </c>
      <c r="B1" s="2063"/>
      <c r="C1" s="2063"/>
      <c r="D1" s="2063"/>
      <c r="E1" s="2063"/>
      <c r="F1" s="2063"/>
      <c r="G1" s="2063"/>
      <c r="H1" s="2063"/>
      <c r="I1" s="2063"/>
      <c r="J1" s="2063"/>
      <c r="K1" s="2063"/>
      <c r="L1" s="2063"/>
      <c r="M1" s="2064"/>
    </row>
    <row r="2" spans="1:13" ht="15" customHeight="1">
      <c r="A2" s="2096" t="s">
        <v>707</v>
      </c>
      <c r="B2" s="1338" t="s">
        <v>708</v>
      </c>
      <c r="C2" s="2099" t="s">
        <v>799</v>
      </c>
      <c r="D2" s="2099"/>
      <c r="E2" s="2099"/>
      <c r="F2" s="2099"/>
      <c r="G2" s="2099"/>
      <c r="H2" s="2099"/>
      <c r="I2" s="2099"/>
      <c r="J2" s="2099"/>
      <c r="K2" s="2099"/>
      <c r="L2" s="2099"/>
      <c r="M2" s="2100"/>
    </row>
    <row r="3" spans="1:13" ht="31.5" customHeight="1">
      <c r="A3" s="2097"/>
      <c r="B3" s="1339" t="s">
        <v>709</v>
      </c>
      <c r="C3" s="2101" t="s">
        <v>800</v>
      </c>
      <c r="D3" s="2102"/>
      <c r="E3" s="2102"/>
      <c r="F3" s="2103"/>
      <c r="G3" s="2103"/>
      <c r="H3" s="2103"/>
      <c r="I3" s="2102"/>
      <c r="J3" s="2102"/>
      <c r="K3" s="2102"/>
      <c r="L3" s="2102"/>
      <c r="M3" s="2104"/>
    </row>
    <row r="4" spans="1:13" ht="48" customHeight="1">
      <c r="A4" s="2097"/>
      <c r="B4" s="1340" t="s">
        <v>226</v>
      </c>
      <c r="C4" s="1341" t="s">
        <v>93</v>
      </c>
      <c r="D4" s="1342" t="s">
        <v>461</v>
      </c>
      <c r="E4" s="1343" t="s">
        <v>461</v>
      </c>
      <c r="F4" s="2105" t="s">
        <v>227</v>
      </c>
      <c r="G4" s="2106"/>
      <c r="H4" s="1341">
        <v>160</v>
      </c>
      <c r="I4" s="2131" t="s">
        <v>801</v>
      </c>
      <c r="J4" s="2131"/>
      <c r="K4" s="2131"/>
      <c r="L4" s="2131"/>
      <c r="M4" s="2131"/>
    </row>
    <row r="5" spans="1:13" ht="15" customHeight="1">
      <c r="A5" s="2097"/>
      <c r="B5" s="1344" t="s">
        <v>711</v>
      </c>
      <c r="C5" s="2107" t="s">
        <v>802</v>
      </c>
      <c r="D5" s="2107"/>
      <c r="E5" s="2107"/>
      <c r="F5" s="2107"/>
      <c r="G5" s="2107"/>
      <c r="H5" s="2107"/>
      <c r="I5" s="2107"/>
      <c r="J5" s="2107"/>
      <c r="K5" s="2107"/>
      <c r="L5" s="2107"/>
      <c r="M5" s="2108"/>
    </row>
    <row r="6" spans="1:13" ht="15" customHeight="1">
      <c r="A6" s="2097"/>
      <c r="B6" s="1340" t="s">
        <v>712</v>
      </c>
      <c r="C6" s="2094" t="s">
        <v>803</v>
      </c>
      <c r="D6" s="2094"/>
      <c r="E6" s="2094"/>
      <c r="F6" s="2094"/>
      <c r="G6" s="2094"/>
      <c r="H6" s="2094"/>
      <c r="I6" s="2094"/>
      <c r="J6" s="2094"/>
      <c r="K6" s="2094"/>
      <c r="L6" s="2094"/>
      <c r="M6" s="2095"/>
    </row>
    <row r="7" spans="1:13" ht="15" customHeight="1">
      <c r="A7" s="2097"/>
      <c r="B7" s="1340" t="s">
        <v>713</v>
      </c>
      <c r="C7" s="2094" t="s">
        <v>37</v>
      </c>
      <c r="D7" s="2094"/>
      <c r="E7" s="1345" t="s">
        <v>461</v>
      </c>
      <c r="F7" s="1345" t="s">
        <v>461</v>
      </c>
      <c r="G7" s="1346" t="s">
        <v>461</v>
      </c>
      <c r="H7" s="1347" t="s">
        <v>230</v>
      </c>
      <c r="I7" s="2094" t="s">
        <v>77</v>
      </c>
      <c r="J7" s="2094"/>
      <c r="K7" s="2094"/>
      <c r="L7" s="2094"/>
      <c r="M7" s="2095"/>
    </row>
    <row r="8" spans="1:13" ht="15.75">
      <c r="A8" s="2097"/>
      <c r="B8" s="2109" t="s">
        <v>714</v>
      </c>
      <c r="C8" s="1345" t="s">
        <v>461</v>
      </c>
      <c r="D8" s="1345" t="s">
        <v>461</v>
      </c>
      <c r="E8" s="1348" t="s">
        <v>461</v>
      </c>
      <c r="F8" s="1348" t="s">
        <v>461</v>
      </c>
      <c r="G8" s="1348" t="s">
        <v>461</v>
      </c>
      <c r="H8" s="1348" t="s">
        <v>461</v>
      </c>
      <c r="I8" s="1345" t="s">
        <v>461</v>
      </c>
      <c r="J8" s="1345" t="s">
        <v>461</v>
      </c>
      <c r="K8" s="1345" t="s">
        <v>461</v>
      </c>
      <c r="L8" s="1345" t="s">
        <v>461</v>
      </c>
      <c r="M8" s="1349" t="s">
        <v>461</v>
      </c>
    </row>
    <row r="9" spans="1:13" ht="15" customHeight="1">
      <c r="A9" s="2097"/>
      <c r="B9" s="2109"/>
      <c r="C9" s="2111" t="s">
        <v>804</v>
      </c>
      <c r="D9" s="2111"/>
      <c r="E9" s="1345" t="s">
        <v>461</v>
      </c>
      <c r="F9" s="2112" t="s">
        <v>461</v>
      </c>
      <c r="G9" s="2112"/>
      <c r="H9" s="1345" t="s">
        <v>461</v>
      </c>
      <c r="I9" s="2112" t="s">
        <v>461</v>
      </c>
      <c r="J9" s="2112"/>
      <c r="K9" s="1345" t="s">
        <v>461</v>
      </c>
      <c r="L9" s="1345" t="s">
        <v>461</v>
      </c>
      <c r="M9" s="1349" t="s">
        <v>461</v>
      </c>
    </row>
    <row r="10" spans="1:13" ht="15" customHeight="1">
      <c r="A10" s="2097"/>
      <c r="B10" s="2110"/>
      <c r="C10" s="2112" t="s">
        <v>716</v>
      </c>
      <c r="D10" s="2112"/>
      <c r="E10" s="1350" t="s">
        <v>461</v>
      </c>
      <c r="F10" s="2112" t="s">
        <v>716</v>
      </c>
      <c r="G10" s="2112"/>
      <c r="H10" s="1350" t="s">
        <v>461</v>
      </c>
      <c r="I10" s="2112" t="s">
        <v>716</v>
      </c>
      <c r="J10" s="2112"/>
      <c r="K10" s="1350" t="s">
        <v>461</v>
      </c>
      <c r="L10" s="1350" t="s">
        <v>461</v>
      </c>
      <c r="M10" s="1351" t="s">
        <v>461</v>
      </c>
    </row>
    <row r="11" spans="1:13" ht="15" customHeight="1">
      <c r="A11" s="2098"/>
      <c r="B11" s="1344" t="s">
        <v>717</v>
      </c>
      <c r="C11" s="2094" t="s">
        <v>805</v>
      </c>
      <c r="D11" s="2094"/>
      <c r="E11" s="2094"/>
      <c r="F11" s="2094"/>
      <c r="G11" s="2094"/>
      <c r="H11" s="2094"/>
      <c r="I11" s="2094"/>
      <c r="J11" s="2094"/>
      <c r="K11" s="2094"/>
      <c r="L11" s="2094"/>
      <c r="M11" s="2095"/>
    </row>
    <row r="12" spans="1:13" ht="15" customHeight="1">
      <c r="A12" s="2097" t="s">
        <v>719</v>
      </c>
      <c r="B12" s="1340" t="s">
        <v>217</v>
      </c>
      <c r="C12" s="2094" t="s">
        <v>524</v>
      </c>
      <c r="D12" s="2094"/>
      <c r="E12" s="2094"/>
      <c r="F12" s="2094"/>
      <c r="G12" s="2094"/>
      <c r="H12" s="2094"/>
      <c r="I12" s="2094"/>
      <c r="J12" s="2094"/>
      <c r="K12" s="2094"/>
      <c r="L12" s="2094"/>
      <c r="M12" s="2095"/>
    </row>
    <row r="13" spans="1:13" ht="15.75">
      <c r="A13" s="2097"/>
      <c r="B13" s="2113" t="s">
        <v>720</v>
      </c>
      <c r="C13" s="1345" t="s">
        <v>461</v>
      </c>
      <c r="D13" s="1345" t="s">
        <v>461</v>
      </c>
      <c r="E13" s="1345" t="s">
        <v>461</v>
      </c>
      <c r="F13" s="1345" t="s">
        <v>461</v>
      </c>
      <c r="G13" s="1345" t="s">
        <v>461</v>
      </c>
      <c r="H13" s="1345" t="s">
        <v>461</v>
      </c>
      <c r="I13" s="1345" t="s">
        <v>461</v>
      </c>
      <c r="J13" s="1345" t="s">
        <v>461</v>
      </c>
      <c r="K13" s="1345" t="s">
        <v>461</v>
      </c>
      <c r="L13" s="1345" t="s">
        <v>461</v>
      </c>
      <c r="M13" s="1349" t="s">
        <v>461</v>
      </c>
    </row>
    <row r="14" spans="1:13" ht="15.75">
      <c r="A14" s="2097"/>
      <c r="B14" s="2113"/>
      <c r="C14" s="1345" t="s">
        <v>461</v>
      </c>
      <c r="D14" s="1350" t="s">
        <v>461</v>
      </c>
      <c r="E14" s="1345" t="s">
        <v>461</v>
      </c>
      <c r="F14" s="1350" t="s">
        <v>461</v>
      </c>
      <c r="G14" s="1345" t="s">
        <v>461</v>
      </c>
      <c r="H14" s="1350" t="s">
        <v>461</v>
      </c>
      <c r="I14" s="1345" t="s">
        <v>461</v>
      </c>
      <c r="J14" s="1350" t="s">
        <v>461</v>
      </c>
      <c r="K14" s="1345" t="s">
        <v>461</v>
      </c>
      <c r="L14" s="1345" t="s">
        <v>461</v>
      </c>
      <c r="M14" s="1349" t="s">
        <v>461</v>
      </c>
    </row>
    <row r="15" spans="1:13" ht="15.75">
      <c r="A15" s="2097"/>
      <c r="B15" s="2113"/>
      <c r="C15" s="1345" t="s">
        <v>721</v>
      </c>
      <c r="D15" s="1352" t="s">
        <v>461</v>
      </c>
      <c r="E15" s="1345" t="s">
        <v>722</v>
      </c>
      <c r="F15" s="1352" t="s">
        <v>461</v>
      </c>
      <c r="G15" s="1345" t="s">
        <v>723</v>
      </c>
      <c r="H15" s="1352" t="s">
        <v>461</v>
      </c>
      <c r="I15" s="1345" t="s">
        <v>724</v>
      </c>
      <c r="J15" s="1352"/>
      <c r="K15" s="1345" t="s">
        <v>461</v>
      </c>
      <c r="L15" s="1345" t="s">
        <v>461</v>
      </c>
      <c r="M15" s="1349" t="s">
        <v>461</v>
      </c>
    </row>
    <row r="16" spans="1:13" ht="15.75">
      <c r="A16" s="2097"/>
      <c r="B16" s="2113"/>
      <c r="C16" s="1345" t="s">
        <v>725</v>
      </c>
      <c r="D16" s="1352" t="s">
        <v>461</v>
      </c>
      <c r="E16" s="1345" t="s">
        <v>726</v>
      </c>
      <c r="F16" s="1352" t="s">
        <v>461</v>
      </c>
      <c r="G16" s="1345" t="s">
        <v>727</v>
      </c>
      <c r="H16" s="1352" t="s">
        <v>461</v>
      </c>
      <c r="I16" s="1345" t="s">
        <v>461</v>
      </c>
      <c r="J16" s="1345" t="s">
        <v>461</v>
      </c>
      <c r="K16" s="1345" t="s">
        <v>461</v>
      </c>
      <c r="L16" s="1345" t="s">
        <v>461</v>
      </c>
      <c r="M16" s="1349" t="s">
        <v>461</v>
      </c>
    </row>
    <row r="17" spans="1:13" ht="15.75">
      <c r="A17" s="2097"/>
      <c r="B17" s="2113"/>
      <c r="C17" s="1345" t="s">
        <v>728</v>
      </c>
      <c r="D17" s="1352" t="s">
        <v>461</v>
      </c>
      <c r="E17" s="1345" t="s">
        <v>729</v>
      </c>
      <c r="F17" s="1352" t="s">
        <v>461</v>
      </c>
      <c r="G17" s="1345" t="s">
        <v>461</v>
      </c>
      <c r="H17" s="1345" t="s">
        <v>461</v>
      </c>
      <c r="I17" s="1345" t="s">
        <v>461</v>
      </c>
      <c r="J17" s="1345" t="s">
        <v>461</v>
      </c>
      <c r="K17" s="1345" t="s">
        <v>461</v>
      </c>
      <c r="L17" s="1345" t="s">
        <v>461</v>
      </c>
      <c r="M17" s="1349" t="s">
        <v>461</v>
      </c>
    </row>
    <row r="18" spans="1:13" ht="15.75">
      <c r="A18" s="2097"/>
      <c r="B18" s="2113"/>
      <c r="C18" s="1345" t="s">
        <v>105</v>
      </c>
      <c r="D18" s="1353" t="s">
        <v>730</v>
      </c>
      <c r="E18" s="1345" t="s">
        <v>731</v>
      </c>
      <c r="F18" s="1350" t="s">
        <v>732</v>
      </c>
      <c r="G18" s="1350" t="s">
        <v>461</v>
      </c>
      <c r="H18" s="1350" t="s">
        <v>461</v>
      </c>
      <c r="I18" s="1350" t="s">
        <v>461</v>
      </c>
      <c r="J18" s="1350" t="s">
        <v>461</v>
      </c>
      <c r="K18" s="1350" t="s">
        <v>461</v>
      </c>
      <c r="L18" s="1350" t="s">
        <v>461</v>
      </c>
      <c r="M18" s="1351" t="s">
        <v>461</v>
      </c>
    </row>
    <row r="19" spans="1:13" ht="15.75">
      <c r="A19" s="2097"/>
      <c r="B19" s="2114"/>
      <c r="C19" s="1350" t="s">
        <v>461</v>
      </c>
      <c r="D19" s="1350" t="s">
        <v>461</v>
      </c>
      <c r="E19" s="1350" t="s">
        <v>461</v>
      </c>
      <c r="F19" s="1350" t="s">
        <v>461</v>
      </c>
      <c r="G19" s="1350" t="s">
        <v>461</v>
      </c>
      <c r="H19" s="1350" t="s">
        <v>461</v>
      </c>
      <c r="I19" s="1350" t="s">
        <v>461</v>
      </c>
      <c r="J19" s="1350" t="s">
        <v>461</v>
      </c>
      <c r="K19" s="1350" t="s">
        <v>461</v>
      </c>
      <c r="L19" s="1350" t="s">
        <v>461</v>
      </c>
      <c r="M19" s="1351" t="s">
        <v>461</v>
      </c>
    </row>
    <row r="20" spans="1:13" ht="15.75">
      <c r="A20" s="2097"/>
      <c r="B20" s="2113" t="s">
        <v>733</v>
      </c>
      <c r="C20" s="1345" t="s">
        <v>461</v>
      </c>
      <c r="D20" s="1345" t="s">
        <v>461</v>
      </c>
      <c r="E20" s="1345" t="s">
        <v>461</v>
      </c>
      <c r="F20" s="1345" t="s">
        <v>461</v>
      </c>
      <c r="G20" s="1345" t="s">
        <v>461</v>
      </c>
      <c r="H20" s="1345" t="s">
        <v>461</v>
      </c>
      <c r="I20" s="1345" t="s">
        <v>461</v>
      </c>
      <c r="J20" s="1345" t="s">
        <v>461</v>
      </c>
      <c r="K20" s="1345" t="s">
        <v>461</v>
      </c>
      <c r="L20" s="1345" t="s">
        <v>461</v>
      </c>
      <c r="M20" s="1349" t="s">
        <v>461</v>
      </c>
    </row>
    <row r="21" spans="1:13" ht="15.75">
      <c r="A21" s="2097"/>
      <c r="B21" s="2113"/>
      <c r="C21" s="1345" t="s">
        <v>734</v>
      </c>
      <c r="D21" s="1354" t="s">
        <v>461</v>
      </c>
      <c r="E21" s="1345" t="s">
        <v>461</v>
      </c>
      <c r="F21" s="1345" t="s">
        <v>735</v>
      </c>
      <c r="G21" s="1354" t="s">
        <v>461</v>
      </c>
      <c r="H21" s="1345" t="s">
        <v>461</v>
      </c>
      <c r="I21" s="1345" t="s">
        <v>736</v>
      </c>
      <c r="J21" s="1354" t="s">
        <v>461</v>
      </c>
      <c r="K21" s="1345" t="s">
        <v>461</v>
      </c>
      <c r="L21" s="1345" t="s">
        <v>461</v>
      </c>
      <c r="M21" s="1349" t="s">
        <v>461</v>
      </c>
    </row>
    <row r="22" spans="1:13" ht="15.75">
      <c r="A22" s="2097"/>
      <c r="B22" s="2113"/>
      <c r="C22" s="1345" t="s">
        <v>737</v>
      </c>
      <c r="D22" s="1352" t="s">
        <v>461</v>
      </c>
      <c r="E22" s="1345" t="s">
        <v>461</v>
      </c>
      <c r="F22" s="1345" t="s">
        <v>738</v>
      </c>
      <c r="G22" s="1352" t="s">
        <v>730</v>
      </c>
      <c r="H22" s="1345" t="s">
        <v>461</v>
      </c>
      <c r="I22" s="1345" t="s">
        <v>461</v>
      </c>
      <c r="J22" s="1345" t="s">
        <v>461</v>
      </c>
      <c r="K22" s="1345" t="s">
        <v>461</v>
      </c>
      <c r="L22" s="1345" t="s">
        <v>461</v>
      </c>
      <c r="M22" s="1349" t="s">
        <v>461</v>
      </c>
    </row>
    <row r="23" spans="1:13" ht="15.75">
      <c r="A23" s="2097"/>
      <c r="B23" s="2113"/>
      <c r="C23" s="1350" t="s">
        <v>461</v>
      </c>
      <c r="D23" s="1350" t="s">
        <v>461</v>
      </c>
      <c r="E23" s="1350" t="s">
        <v>461</v>
      </c>
      <c r="F23" s="1350" t="s">
        <v>461</v>
      </c>
      <c r="G23" s="1350" t="s">
        <v>461</v>
      </c>
      <c r="H23" s="1350" t="s">
        <v>461</v>
      </c>
      <c r="I23" s="1350" t="s">
        <v>461</v>
      </c>
      <c r="J23" s="1350" t="s">
        <v>461</v>
      </c>
      <c r="K23" s="1350" t="s">
        <v>461</v>
      </c>
      <c r="L23" s="1350" t="s">
        <v>461</v>
      </c>
      <c r="M23" s="1351" t="s">
        <v>461</v>
      </c>
    </row>
    <row r="24" spans="1:13" ht="15.75">
      <c r="A24" s="2097"/>
      <c r="B24" s="1355" t="s">
        <v>739</v>
      </c>
      <c r="C24" s="1345" t="s">
        <v>461</v>
      </c>
      <c r="D24" s="1345" t="s">
        <v>461</v>
      </c>
      <c r="E24" s="1345" t="s">
        <v>461</v>
      </c>
      <c r="F24" s="1345" t="s">
        <v>461</v>
      </c>
      <c r="G24" s="1345" t="s">
        <v>461</v>
      </c>
      <c r="H24" s="1345" t="s">
        <v>461</v>
      </c>
      <c r="I24" s="1345" t="s">
        <v>461</v>
      </c>
      <c r="J24" s="1345" t="s">
        <v>461</v>
      </c>
      <c r="K24" s="1345" t="s">
        <v>461</v>
      </c>
      <c r="L24" s="1345" t="s">
        <v>461</v>
      </c>
      <c r="M24" s="1349" t="s">
        <v>461</v>
      </c>
    </row>
    <row r="25" spans="1:13" ht="15" customHeight="1">
      <c r="A25" s="2097"/>
      <c r="B25" s="1356" t="s">
        <v>461</v>
      </c>
      <c r="C25" s="1346" t="s">
        <v>740</v>
      </c>
      <c r="D25" s="1357" t="s">
        <v>259</v>
      </c>
      <c r="E25" s="1345" t="s">
        <v>461</v>
      </c>
      <c r="F25" s="1345" t="s">
        <v>741</v>
      </c>
      <c r="G25" s="1354" t="s">
        <v>259</v>
      </c>
      <c r="H25" s="1345" t="s">
        <v>461</v>
      </c>
      <c r="I25" s="1345" t="s">
        <v>742</v>
      </c>
      <c r="J25" s="2133" t="s">
        <v>259</v>
      </c>
      <c r="K25" s="2094"/>
      <c r="L25" s="2134"/>
      <c r="M25" s="1349" t="s">
        <v>461</v>
      </c>
    </row>
    <row r="26" spans="1:13" ht="15.75">
      <c r="A26" s="2097"/>
      <c r="B26" s="1344" t="s">
        <v>461</v>
      </c>
      <c r="C26" s="1350" t="s">
        <v>461</v>
      </c>
      <c r="D26" s="1350" t="s">
        <v>461</v>
      </c>
      <c r="E26" s="1350" t="s">
        <v>461</v>
      </c>
      <c r="F26" s="1350" t="s">
        <v>461</v>
      </c>
      <c r="G26" s="1350" t="s">
        <v>461</v>
      </c>
      <c r="H26" s="1350" t="s">
        <v>461</v>
      </c>
      <c r="I26" s="1350" t="s">
        <v>461</v>
      </c>
      <c r="J26" s="1350" t="s">
        <v>461</v>
      </c>
      <c r="K26" s="1350" t="s">
        <v>461</v>
      </c>
      <c r="L26" s="1350" t="s">
        <v>461</v>
      </c>
      <c r="M26" s="1351" t="s">
        <v>461</v>
      </c>
    </row>
    <row r="27" spans="1:13" ht="15.75">
      <c r="A27" s="2097"/>
      <c r="B27" s="2113" t="s">
        <v>744</v>
      </c>
      <c r="C27" s="1358" t="s">
        <v>461</v>
      </c>
      <c r="D27" s="1358" t="s">
        <v>461</v>
      </c>
      <c r="E27" s="1358" t="s">
        <v>461</v>
      </c>
      <c r="F27" s="1358" t="s">
        <v>461</v>
      </c>
      <c r="G27" s="1358" t="s">
        <v>461</v>
      </c>
      <c r="H27" s="1358" t="s">
        <v>461</v>
      </c>
      <c r="I27" s="1358" t="s">
        <v>461</v>
      </c>
      <c r="J27" s="1358" t="s">
        <v>461</v>
      </c>
      <c r="K27" s="1358" t="s">
        <v>461</v>
      </c>
      <c r="L27" s="1345" t="s">
        <v>461</v>
      </c>
      <c r="M27" s="1349" t="s">
        <v>461</v>
      </c>
    </row>
    <row r="28" spans="1:13" ht="15.75">
      <c r="A28" s="2097"/>
      <c r="B28" s="2113"/>
      <c r="C28" s="1345" t="s">
        <v>745</v>
      </c>
      <c r="D28" s="1359">
        <v>2021</v>
      </c>
      <c r="E28" s="1358" t="s">
        <v>461</v>
      </c>
      <c r="F28" s="1345" t="s">
        <v>746</v>
      </c>
      <c r="G28" s="1359">
        <v>2025</v>
      </c>
      <c r="H28" s="1358" t="s">
        <v>461</v>
      </c>
      <c r="I28" s="1345" t="s">
        <v>461</v>
      </c>
      <c r="J28" s="1358" t="s">
        <v>461</v>
      </c>
      <c r="K28" s="1358" t="s">
        <v>461</v>
      </c>
      <c r="L28" s="1345" t="s">
        <v>461</v>
      </c>
      <c r="M28" s="1349" t="s">
        <v>461</v>
      </c>
    </row>
    <row r="29" spans="1:13" ht="15.75">
      <c r="A29" s="2097"/>
      <c r="B29" s="2113"/>
      <c r="C29" s="1345" t="s">
        <v>461</v>
      </c>
      <c r="D29" s="1345" t="s">
        <v>461</v>
      </c>
      <c r="E29" s="1358" t="s">
        <v>461</v>
      </c>
      <c r="F29" s="1345" t="s">
        <v>461</v>
      </c>
      <c r="G29" s="1358" t="s">
        <v>461</v>
      </c>
      <c r="H29" s="1358" t="s">
        <v>461</v>
      </c>
      <c r="I29" s="1345" t="s">
        <v>461</v>
      </c>
      <c r="J29" s="1358" t="s">
        <v>461</v>
      </c>
      <c r="K29" s="1358" t="s">
        <v>461</v>
      </c>
      <c r="L29" s="1345" t="s">
        <v>461</v>
      </c>
      <c r="M29" s="1349" t="s">
        <v>461</v>
      </c>
    </row>
    <row r="30" spans="1:13" ht="15.75">
      <c r="A30" s="2097"/>
      <c r="B30" s="1355" t="s">
        <v>748</v>
      </c>
      <c r="C30" s="1348" t="s">
        <v>461</v>
      </c>
      <c r="D30" s="1348" t="s">
        <v>461</v>
      </c>
      <c r="E30" s="1348" t="s">
        <v>461</v>
      </c>
      <c r="F30" s="1348" t="s">
        <v>461</v>
      </c>
      <c r="G30" s="1348" t="s">
        <v>461</v>
      </c>
      <c r="H30" s="1348" t="s">
        <v>461</v>
      </c>
      <c r="I30" s="1348" t="s">
        <v>461</v>
      </c>
      <c r="J30" s="1348" t="s">
        <v>461</v>
      </c>
      <c r="K30" s="1348" t="s">
        <v>461</v>
      </c>
      <c r="L30" s="1348" t="s">
        <v>461</v>
      </c>
      <c r="M30" s="1360" t="s">
        <v>461</v>
      </c>
    </row>
    <row r="31" spans="1:13" ht="15.75">
      <c r="A31" s="2097"/>
      <c r="B31" s="1356" t="s">
        <v>461</v>
      </c>
      <c r="C31" s="1345" t="s">
        <v>461</v>
      </c>
      <c r="D31" s="1345" t="s">
        <v>749</v>
      </c>
      <c r="E31" s="1345" t="s">
        <v>461</v>
      </c>
      <c r="F31" s="1345" t="s">
        <v>750</v>
      </c>
      <c r="G31" s="1345" t="s">
        <v>461</v>
      </c>
      <c r="H31" s="1345" t="s">
        <v>751</v>
      </c>
      <c r="I31" s="1345" t="s">
        <v>461</v>
      </c>
      <c r="J31" s="1345" t="s">
        <v>752</v>
      </c>
      <c r="K31" s="1345" t="s">
        <v>461</v>
      </c>
      <c r="L31" s="1345" t="s">
        <v>753</v>
      </c>
      <c r="M31" s="1349" t="s">
        <v>461</v>
      </c>
    </row>
    <row r="32" spans="1:13" ht="15.75">
      <c r="A32" s="2097"/>
      <c r="B32" s="1356" t="s">
        <v>461</v>
      </c>
      <c r="C32" s="1345" t="s">
        <v>461</v>
      </c>
      <c r="D32" s="350">
        <v>0.18</v>
      </c>
      <c r="E32" s="1357">
        <v>2021</v>
      </c>
      <c r="F32" s="351">
        <v>0.19</v>
      </c>
      <c r="G32" s="1357">
        <v>2022</v>
      </c>
      <c r="H32" s="351">
        <v>0.2</v>
      </c>
      <c r="I32" s="1357">
        <v>2023</v>
      </c>
      <c r="J32" s="351">
        <v>0.21</v>
      </c>
      <c r="K32" s="1357">
        <v>2024</v>
      </c>
      <c r="L32" s="351">
        <v>0.22</v>
      </c>
      <c r="M32" s="1357">
        <v>2025</v>
      </c>
    </row>
    <row r="33" spans="1:13" ht="15.75">
      <c r="A33" s="2097"/>
      <c r="B33" s="1356" t="s">
        <v>461</v>
      </c>
      <c r="C33" s="1345" t="s">
        <v>461</v>
      </c>
      <c r="D33" s="1350" t="s">
        <v>806</v>
      </c>
      <c r="E33" s="1350" t="s">
        <v>461</v>
      </c>
      <c r="F33" s="1350" t="s">
        <v>754</v>
      </c>
      <c r="G33" s="1350" t="s">
        <v>461</v>
      </c>
      <c r="H33" s="1345" t="s">
        <v>461</v>
      </c>
      <c r="I33" s="1345" t="s">
        <v>461</v>
      </c>
      <c r="J33" s="1345" t="s">
        <v>461</v>
      </c>
      <c r="K33" s="1345" t="s">
        <v>461</v>
      </c>
      <c r="L33" s="1345" t="s">
        <v>461</v>
      </c>
      <c r="M33" s="1349" t="s">
        <v>461</v>
      </c>
    </row>
    <row r="34" spans="1:13" ht="15" customHeight="1">
      <c r="A34" s="2097"/>
      <c r="B34" s="1356" t="s">
        <v>461</v>
      </c>
      <c r="C34" s="1345" t="s">
        <v>461</v>
      </c>
      <c r="D34" s="1361">
        <v>2025</v>
      </c>
      <c r="E34" s="1362" t="s">
        <v>461</v>
      </c>
      <c r="F34" s="2135">
        <v>1</v>
      </c>
      <c r="G34" s="2134"/>
      <c r="H34" s="1345" t="s">
        <v>461</v>
      </c>
      <c r="I34" s="1345" t="s">
        <v>461</v>
      </c>
      <c r="J34" s="1345" t="s">
        <v>461</v>
      </c>
      <c r="K34" s="1345" t="s">
        <v>461</v>
      </c>
      <c r="L34" s="1345" t="s">
        <v>461</v>
      </c>
      <c r="M34" s="1349" t="s">
        <v>461</v>
      </c>
    </row>
    <row r="35" spans="1:13" ht="15" customHeight="1">
      <c r="A35" s="2097"/>
      <c r="B35" s="1344" t="s">
        <v>461</v>
      </c>
      <c r="C35" s="1350" t="s">
        <v>461</v>
      </c>
      <c r="D35" s="1350" t="s">
        <v>461</v>
      </c>
      <c r="E35" s="1350" t="s">
        <v>461</v>
      </c>
      <c r="F35" s="1350" t="s">
        <v>461</v>
      </c>
      <c r="G35" s="1350" t="s">
        <v>461</v>
      </c>
      <c r="H35" s="2112" t="s">
        <v>461</v>
      </c>
      <c r="I35" s="2112"/>
      <c r="J35" s="1350" t="s">
        <v>461</v>
      </c>
      <c r="K35" s="1350" t="s">
        <v>461</v>
      </c>
      <c r="L35" s="1350" t="s">
        <v>461</v>
      </c>
      <c r="M35" s="1351" t="s">
        <v>461</v>
      </c>
    </row>
    <row r="36" spans="1:13" ht="15.75">
      <c r="A36" s="2097"/>
      <c r="B36" s="2113" t="s">
        <v>755</v>
      </c>
      <c r="C36" s="1345" t="s">
        <v>461</v>
      </c>
      <c r="D36" s="1345" t="s">
        <v>461</v>
      </c>
      <c r="E36" s="1345" t="s">
        <v>461</v>
      </c>
      <c r="F36" s="1345" t="s">
        <v>461</v>
      </c>
      <c r="G36" s="1345" t="s">
        <v>461</v>
      </c>
      <c r="H36" s="1345" t="s">
        <v>461</v>
      </c>
      <c r="I36" s="1345" t="s">
        <v>461</v>
      </c>
      <c r="J36" s="1345" t="s">
        <v>461</v>
      </c>
      <c r="K36" s="1345" t="s">
        <v>461</v>
      </c>
      <c r="L36" s="1345" t="s">
        <v>461</v>
      </c>
      <c r="M36" s="1349" t="s">
        <v>461</v>
      </c>
    </row>
    <row r="37" spans="1:13" ht="15" customHeight="1">
      <c r="A37" s="2097"/>
      <c r="B37" s="2113"/>
      <c r="C37" s="1345" t="s">
        <v>461</v>
      </c>
      <c r="D37" s="1345" t="s">
        <v>93</v>
      </c>
      <c r="E37" s="1350" t="s">
        <v>95</v>
      </c>
      <c r="F37" s="2130" t="s">
        <v>756</v>
      </c>
      <c r="G37" s="2117" t="s">
        <v>103</v>
      </c>
      <c r="H37" s="2118"/>
      <c r="I37" s="2118"/>
      <c r="J37" s="2119"/>
      <c r="K37" s="1345" t="s">
        <v>731</v>
      </c>
      <c r="L37" s="2122" t="s">
        <v>807</v>
      </c>
      <c r="M37" s="2123"/>
    </row>
    <row r="38" spans="1:13" ht="15.75">
      <c r="A38" s="2097"/>
      <c r="B38" s="2113"/>
      <c r="C38" s="1345" t="s">
        <v>461</v>
      </c>
      <c r="D38" s="1363" t="s">
        <v>730</v>
      </c>
      <c r="E38" s="1362" t="s">
        <v>461</v>
      </c>
      <c r="F38" s="2130"/>
      <c r="G38" s="2120"/>
      <c r="H38" s="2112"/>
      <c r="I38" s="2112"/>
      <c r="J38" s="2121"/>
      <c r="K38" s="1345" t="s">
        <v>461</v>
      </c>
      <c r="L38" s="2124"/>
      <c r="M38" s="2125"/>
    </row>
    <row r="39" spans="1:13" ht="15.75">
      <c r="A39" s="2097"/>
      <c r="B39" s="2114"/>
      <c r="C39" s="1350" t="s">
        <v>461</v>
      </c>
      <c r="D39" s="1350" t="s">
        <v>461</v>
      </c>
      <c r="E39" s="1350" t="s">
        <v>461</v>
      </c>
      <c r="F39" s="1350" t="s">
        <v>461</v>
      </c>
      <c r="G39" s="1350" t="s">
        <v>461</v>
      </c>
      <c r="H39" s="1350" t="s">
        <v>461</v>
      </c>
      <c r="I39" s="1350" t="s">
        <v>461</v>
      </c>
      <c r="J39" s="1350" t="s">
        <v>461</v>
      </c>
      <c r="K39" s="1350" t="s">
        <v>461</v>
      </c>
      <c r="L39" s="1345" t="s">
        <v>461</v>
      </c>
      <c r="M39" s="1349" t="s">
        <v>461</v>
      </c>
    </row>
    <row r="40" spans="1:13" ht="33" customHeight="1">
      <c r="A40" s="2097"/>
      <c r="B40" s="1340" t="s">
        <v>758</v>
      </c>
      <c r="C40" s="2126" t="s">
        <v>808</v>
      </c>
      <c r="D40" s="2126"/>
      <c r="E40" s="2126"/>
      <c r="F40" s="2126"/>
      <c r="G40" s="2126"/>
      <c r="H40" s="2126"/>
      <c r="I40" s="2126"/>
      <c r="J40" s="2126"/>
      <c r="K40" s="2126"/>
      <c r="L40" s="2126"/>
      <c r="M40" s="2127"/>
    </row>
    <row r="41" spans="1:13" ht="15" customHeight="1">
      <c r="A41" s="2097"/>
      <c r="B41" s="1340" t="s">
        <v>760</v>
      </c>
      <c r="C41" s="2126" t="s">
        <v>530</v>
      </c>
      <c r="D41" s="2126"/>
      <c r="E41" s="2126"/>
      <c r="F41" s="2126"/>
      <c r="G41" s="2126"/>
      <c r="H41" s="2126"/>
      <c r="I41" s="2126"/>
      <c r="J41" s="2126"/>
      <c r="K41" s="2126"/>
      <c r="L41" s="2126"/>
      <c r="M41" s="2127"/>
    </row>
    <row r="42" spans="1:13" ht="15.75">
      <c r="A42" s="2097"/>
      <c r="B42" s="1340" t="s">
        <v>762</v>
      </c>
      <c r="C42" s="1364">
        <v>60</v>
      </c>
      <c r="D42" s="1364" t="s">
        <v>461</v>
      </c>
      <c r="E42" s="1364" t="s">
        <v>461</v>
      </c>
      <c r="F42" s="1364" t="s">
        <v>461</v>
      </c>
      <c r="G42" s="1364" t="s">
        <v>461</v>
      </c>
      <c r="H42" s="1364" t="s">
        <v>461</v>
      </c>
      <c r="I42" s="1364" t="s">
        <v>461</v>
      </c>
      <c r="J42" s="1364" t="s">
        <v>461</v>
      </c>
      <c r="K42" s="1364" t="s">
        <v>461</v>
      </c>
      <c r="L42" s="1364" t="s">
        <v>461</v>
      </c>
      <c r="M42" s="1365" t="s">
        <v>461</v>
      </c>
    </row>
    <row r="43" spans="1:13" ht="15.75">
      <c r="A43" s="2098"/>
      <c r="B43" s="1340" t="s">
        <v>764</v>
      </c>
      <c r="C43" s="1364">
        <v>2021</v>
      </c>
      <c r="D43" s="1364" t="s">
        <v>461</v>
      </c>
      <c r="E43" s="1364" t="s">
        <v>461</v>
      </c>
      <c r="F43" s="1364" t="s">
        <v>461</v>
      </c>
      <c r="G43" s="1364" t="s">
        <v>461</v>
      </c>
      <c r="H43" s="1364" t="s">
        <v>461</v>
      </c>
      <c r="I43" s="1364" t="s">
        <v>461</v>
      </c>
      <c r="J43" s="1364" t="s">
        <v>461</v>
      </c>
      <c r="K43" s="1364" t="s">
        <v>461</v>
      </c>
      <c r="L43" s="1364" t="s">
        <v>461</v>
      </c>
      <c r="M43" s="1365" t="s">
        <v>461</v>
      </c>
    </row>
    <row r="44" spans="1:13" ht="15" customHeight="1">
      <c r="A44" s="2097" t="s">
        <v>765</v>
      </c>
      <c r="B44" s="1366" t="s">
        <v>766</v>
      </c>
      <c r="C44" s="2126" t="s">
        <v>531</v>
      </c>
      <c r="D44" s="2126"/>
      <c r="E44" s="2126"/>
      <c r="F44" s="2126"/>
      <c r="G44" s="2126"/>
      <c r="H44" s="2126"/>
      <c r="I44" s="2126"/>
      <c r="J44" s="2126"/>
      <c r="K44" s="2126"/>
      <c r="L44" s="2126"/>
      <c r="M44" s="2127"/>
    </row>
    <row r="45" spans="1:13" ht="15" customHeight="1">
      <c r="A45" s="2097"/>
      <c r="B45" s="1366" t="s">
        <v>767</v>
      </c>
      <c r="C45" s="2126" t="s">
        <v>809</v>
      </c>
      <c r="D45" s="2126"/>
      <c r="E45" s="2126"/>
      <c r="F45" s="2126"/>
      <c r="G45" s="2126"/>
      <c r="H45" s="2126"/>
      <c r="I45" s="2126"/>
      <c r="J45" s="2126"/>
      <c r="K45" s="2126"/>
      <c r="L45" s="2126"/>
      <c r="M45" s="2127"/>
    </row>
    <row r="46" spans="1:13" ht="15" customHeight="1">
      <c r="A46" s="2097"/>
      <c r="B46" s="1366" t="s">
        <v>769</v>
      </c>
      <c r="C46" s="2126" t="s">
        <v>77</v>
      </c>
      <c r="D46" s="2126"/>
      <c r="E46" s="2126"/>
      <c r="F46" s="2126"/>
      <c r="G46" s="2126"/>
      <c r="H46" s="2126"/>
      <c r="I46" s="2126"/>
      <c r="J46" s="2126"/>
      <c r="K46" s="2126"/>
      <c r="L46" s="2126"/>
      <c r="M46" s="2127"/>
    </row>
    <row r="47" spans="1:13" ht="15" customHeight="1">
      <c r="A47" s="2097"/>
      <c r="B47" s="1366" t="s">
        <v>770</v>
      </c>
      <c r="C47" s="2126" t="s">
        <v>530</v>
      </c>
      <c r="D47" s="2126"/>
      <c r="E47" s="2126"/>
      <c r="F47" s="2126"/>
      <c r="G47" s="2126"/>
      <c r="H47" s="2126"/>
      <c r="I47" s="2126"/>
      <c r="J47" s="2126"/>
      <c r="K47" s="2126"/>
      <c r="L47" s="2126"/>
      <c r="M47" s="2127"/>
    </row>
    <row r="48" spans="1:13" ht="15" customHeight="1">
      <c r="A48" s="2097"/>
      <c r="B48" s="1366" t="s">
        <v>771</v>
      </c>
      <c r="C48" s="2128" t="s">
        <v>532</v>
      </c>
      <c r="D48" s="2128"/>
      <c r="E48" s="2128"/>
      <c r="F48" s="2128"/>
      <c r="G48" s="2128"/>
      <c r="H48" s="2128"/>
      <c r="I48" s="2128"/>
      <c r="J48" s="2128"/>
      <c r="K48" s="2128"/>
      <c r="L48" s="2128"/>
      <c r="M48" s="2129"/>
    </row>
    <row r="49" spans="1:13" ht="15" customHeight="1">
      <c r="A49" s="2132"/>
      <c r="B49" s="1366" t="s">
        <v>773</v>
      </c>
      <c r="C49" s="2126">
        <v>3778881</v>
      </c>
      <c r="D49" s="2126"/>
      <c r="E49" s="2126"/>
      <c r="F49" s="2126"/>
      <c r="G49" s="2126"/>
      <c r="H49" s="2126"/>
      <c r="I49" s="2126"/>
      <c r="J49" s="2126"/>
      <c r="K49" s="2126"/>
      <c r="L49" s="2126"/>
      <c r="M49" s="2127"/>
    </row>
    <row r="50" spans="1:13" ht="15" customHeight="1">
      <c r="A50" s="2096" t="s">
        <v>774</v>
      </c>
      <c r="B50" s="1366" t="s">
        <v>775</v>
      </c>
      <c r="C50" s="2126" t="s">
        <v>810</v>
      </c>
      <c r="D50" s="2126"/>
      <c r="E50" s="2126"/>
      <c r="F50" s="2126"/>
      <c r="G50" s="2126"/>
      <c r="H50" s="2126"/>
      <c r="I50" s="2126"/>
      <c r="J50" s="2126"/>
      <c r="K50" s="2126"/>
      <c r="L50" s="2126"/>
      <c r="M50" s="2127"/>
    </row>
    <row r="51" spans="1:13" ht="15" customHeight="1">
      <c r="A51" s="2097"/>
      <c r="B51" s="1366" t="s">
        <v>777</v>
      </c>
      <c r="C51" s="2126" t="s">
        <v>811</v>
      </c>
      <c r="D51" s="2126"/>
      <c r="E51" s="2126"/>
      <c r="F51" s="2126"/>
      <c r="G51" s="2126"/>
      <c r="H51" s="2126"/>
      <c r="I51" s="2126"/>
      <c r="J51" s="2126"/>
      <c r="K51" s="2126"/>
      <c r="L51" s="2126"/>
      <c r="M51" s="2127"/>
    </row>
    <row r="52" spans="1:13" ht="15" customHeight="1">
      <c r="A52" s="2097"/>
      <c r="B52" s="1367" t="s">
        <v>230</v>
      </c>
      <c r="C52" s="2126" t="s">
        <v>77</v>
      </c>
      <c r="D52" s="2126"/>
      <c r="E52" s="2126"/>
      <c r="F52" s="2126"/>
      <c r="G52" s="2126"/>
      <c r="H52" s="2126"/>
      <c r="I52" s="2126"/>
      <c r="J52" s="2126"/>
      <c r="K52" s="2126"/>
      <c r="L52" s="2126"/>
      <c r="M52" s="2127"/>
    </row>
    <row r="53" spans="1:13" ht="15" customHeight="1">
      <c r="A53" s="1368" t="s">
        <v>780</v>
      </c>
      <c r="B53" s="297" t="s">
        <v>461</v>
      </c>
      <c r="C53" s="2115" t="s">
        <v>812</v>
      </c>
      <c r="D53" s="2115"/>
      <c r="E53" s="2115"/>
      <c r="F53" s="2115"/>
      <c r="G53" s="2115"/>
      <c r="H53" s="2115"/>
      <c r="I53" s="2115"/>
      <c r="J53" s="2115"/>
      <c r="K53" s="2115"/>
      <c r="L53" s="2115"/>
      <c r="M53" s="2116"/>
    </row>
  </sheetData>
  <mergeCells count="44">
    <mergeCell ref="A1:M1"/>
    <mergeCell ref="I4:M4"/>
    <mergeCell ref="C49:M49"/>
    <mergeCell ref="A50:A52"/>
    <mergeCell ref="C50:M50"/>
    <mergeCell ref="C51:M51"/>
    <mergeCell ref="C52:M52"/>
    <mergeCell ref="A44:A49"/>
    <mergeCell ref="A12:A43"/>
    <mergeCell ref="C12:M12"/>
    <mergeCell ref="B13:B19"/>
    <mergeCell ref="B20:B23"/>
    <mergeCell ref="J25:L25"/>
    <mergeCell ref="B27:B29"/>
    <mergeCell ref="F34:G34"/>
    <mergeCell ref="H35:I35"/>
    <mergeCell ref="B36:B39"/>
    <mergeCell ref="C53:M53"/>
    <mergeCell ref="G37:J38"/>
    <mergeCell ref="L37:M38"/>
    <mergeCell ref="C40:M40"/>
    <mergeCell ref="C41:M41"/>
    <mergeCell ref="C44:M44"/>
    <mergeCell ref="C45:M45"/>
    <mergeCell ref="C46:M46"/>
    <mergeCell ref="C47:M47"/>
    <mergeCell ref="C48:M48"/>
    <mergeCell ref="F37:F38"/>
    <mergeCell ref="C11:M11"/>
    <mergeCell ref="A2:A11"/>
    <mergeCell ref="C2:M2"/>
    <mergeCell ref="C3:M3"/>
    <mergeCell ref="F4:G4"/>
    <mergeCell ref="C5:M5"/>
    <mergeCell ref="C6:M6"/>
    <mergeCell ref="C7:D7"/>
    <mergeCell ref="I7:M7"/>
    <mergeCell ref="B8:B10"/>
    <mergeCell ref="C9:D9"/>
    <mergeCell ref="F9:G9"/>
    <mergeCell ref="I9:J9"/>
    <mergeCell ref="C10:D10"/>
    <mergeCell ref="F10:G10"/>
    <mergeCell ref="I10:J10"/>
  </mergeCells>
  <dataValidations count="1">
    <dataValidation allowBlank="1" showInputMessage="1" showErrorMessage="1" prompt="Incluir una ficha por cada indicador, ya sea de producto o de resultado" sqref="A1" xr:uid="{00000000-0002-0000-0500-000000000000}"/>
  </dataValidations>
  <hyperlinks>
    <hyperlink ref="C48" r:id="rId1" xr:uid="{00000000-0004-0000-05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M60"/>
  <sheetViews>
    <sheetView topLeftCell="A8" zoomScale="70" zoomScaleNormal="70" workbookViewId="0">
      <selection activeCell="F14" sqref="F14:M14"/>
    </sheetView>
  </sheetViews>
  <sheetFormatPr baseColWidth="10" defaultColWidth="11.42578125" defaultRowHeight="15"/>
  <cols>
    <col min="1" max="1" width="16.7109375" customWidth="1"/>
    <col min="2" max="2" width="34.42578125" customWidth="1"/>
    <col min="11" max="11" width="13.5703125" customWidth="1"/>
  </cols>
  <sheetData>
    <row r="1" spans="1:13" ht="15.75">
      <c r="A1" s="3463" t="s">
        <v>1525</v>
      </c>
      <c r="B1" s="3464"/>
      <c r="C1" s="3507"/>
      <c r="D1" s="3507"/>
      <c r="E1" s="3507"/>
      <c r="F1" s="3507"/>
      <c r="G1" s="3507"/>
      <c r="H1" s="3507"/>
      <c r="I1" s="3507"/>
      <c r="J1" s="3507"/>
      <c r="K1" s="3507"/>
      <c r="L1" s="3507"/>
      <c r="M1" s="3508"/>
    </row>
    <row r="2" spans="1:13" ht="33" customHeight="1">
      <c r="A2" s="2952" t="s">
        <v>707</v>
      </c>
      <c r="B2" s="217" t="s">
        <v>708</v>
      </c>
      <c r="C2" s="3119" t="s">
        <v>636</v>
      </c>
      <c r="D2" s="3120"/>
      <c r="E2" s="3120"/>
      <c r="F2" s="3120"/>
      <c r="G2" s="3120"/>
      <c r="H2" s="3120"/>
      <c r="I2" s="3120"/>
      <c r="J2" s="3120"/>
      <c r="K2" s="3120"/>
      <c r="L2" s="3120"/>
      <c r="M2" s="3121"/>
    </row>
    <row r="3" spans="1:13" ht="63" customHeight="1">
      <c r="A3" s="2953"/>
      <c r="B3" s="218" t="s">
        <v>880</v>
      </c>
      <c r="C3" s="2957" t="s">
        <v>1526</v>
      </c>
      <c r="D3" s="2958"/>
      <c r="E3" s="2958"/>
      <c r="F3" s="2958"/>
      <c r="G3" s="2958"/>
      <c r="H3" s="2958"/>
      <c r="I3" s="2958"/>
      <c r="J3" s="2958"/>
      <c r="K3" s="2958"/>
      <c r="L3" s="2958"/>
      <c r="M3" s="2959"/>
    </row>
    <row r="4" spans="1:13" ht="33.75" customHeight="1">
      <c r="A4" s="2953"/>
      <c r="B4" s="725" t="s">
        <v>226</v>
      </c>
      <c r="C4" s="733" t="s">
        <v>93</v>
      </c>
      <c r="D4" s="656"/>
      <c r="E4" s="111"/>
      <c r="F4" s="2583" t="s">
        <v>227</v>
      </c>
      <c r="G4" s="2584"/>
      <c r="H4" s="624">
        <v>298</v>
      </c>
      <c r="I4" s="3497" t="s">
        <v>1527</v>
      </c>
      <c r="J4" s="3498"/>
      <c r="K4" s="3498"/>
      <c r="L4" s="3498"/>
      <c r="M4" s="3499"/>
    </row>
    <row r="5" spans="1:13" ht="28.5" customHeight="1">
      <c r="A5" s="2953"/>
      <c r="B5" s="725" t="s">
        <v>711</v>
      </c>
      <c r="C5" s="2732" t="s">
        <v>1228</v>
      </c>
      <c r="D5" s="2512"/>
      <c r="E5" s="2512"/>
      <c r="F5" s="2512"/>
      <c r="G5" s="2512"/>
      <c r="H5" s="2512"/>
      <c r="I5" s="2512"/>
      <c r="J5" s="2512"/>
      <c r="K5" s="2512"/>
      <c r="L5" s="2512"/>
      <c r="M5" s="2558"/>
    </row>
    <row r="6" spans="1:13" ht="15.75" customHeight="1">
      <c r="A6" s="2953"/>
      <c r="B6" s="725" t="s">
        <v>712</v>
      </c>
      <c r="C6" s="2732" t="s">
        <v>1229</v>
      </c>
      <c r="D6" s="2512"/>
      <c r="E6" s="2512"/>
      <c r="F6" s="2512"/>
      <c r="G6" s="2512"/>
      <c r="H6" s="2512"/>
      <c r="I6" s="616"/>
      <c r="J6" s="616"/>
      <c r="K6" s="616"/>
      <c r="L6" s="616"/>
      <c r="M6" s="970"/>
    </row>
    <row r="7" spans="1:13" ht="15.75">
      <c r="A7" s="2953"/>
      <c r="B7" s="218" t="s">
        <v>713</v>
      </c>
      <c r="C7" s="2818" t="s">
        <v>31</v>
      </c>
      <c r="D7" s="2599"/>
      <c r="E7" s="113"/>
      <c r="F7" s="113"/>
      <c r="G7" s="114"/>
      <c r="H7" s="86" t="s">
        <v>230</v>
      </c>
      <c r="I7" s="2600" t="s">
        <v>50</v>
      </c>
      <c r="J7" s="2599"/>
      <c r="K7" s="2599"/>
      <c r="L7" s="2599"/>
      <c r="M7" s="2769"/>
    </row>
    <row r="8" spans="1:13" ht="15.75" customHeight="1">
      <c r="A8" s="2953"/>
      <c r="B8" s="2739" t="s">
        <v>714</v>
      </c>
      <c r="C8" s="194"/>
      <c r="D8" s="716"/>
      <c r="E8" s="716"/>
      <c r="F8" s="716"/>
      <c r="G8" s="716"/>
      <c r="H8" s="716"/>
      <c r="I8" s="716"/>
      <c r="J8" s="716"/>
      <c r="K8" s="716"/>
      <c r="L8" s="115"/>
      <c r="M8" s="195"/>
    </row>
    <row r="9" spans="1:13" ht="15.75">
      <c r="A9" s="2953"/>
      <c r="B9" s="2740"/>
      <c r="C9" s="2742" t="s">
        <v>979</v>
      </c>
      <c r="D9" s="2590"/>
      <c r="E9" s="10"/>
      <c r="F9" s="2590" t="s">
        <v>1235</v>
      </c>
      <c r="G9" s="2590"/>
      <c r="H9" s="10"/>
      <c r="I9" s="2590"/>
      <c r="J9" s="2590"/>
      <c r="K9" s="10"/>
      <c r="L9" s="8"/>
      <c r="M9" s="196"/>
    </row>
    <row r="10" spans="1:13" ht="15.75">
      <c r="A10" s="2953"/>
      <c r="B10" s="2741"/>
      <c r="C10" s="2742" t="s">
        <v>716</v>
      </c>
      <c r="D10" s="2590"/>
      <c r="E10" s="633"/>
      <c r="F10" s="2590" t="s">
        <v>716</v>
      </c>
      <c r="G10" s="2590"/>
      <c r="H10" s="633"/>
      <c r="I10" s="2590" t="s">
        <v>716</v>
      </c>
      <c r="J10" s="2590"/>
      <c r="K10" s="633"/>
      <c r="L10" s="117"/>
      <c r="M10" s="197"/>
    </row>
    <row r="11" spans="1:13" ht="63" customHeight="1">
      <c r="A11" s="2953"/>
      <c r="B11" s="218" t="s">
        <v>717</v>
      </c>
      <c r="C11" s="2755" t="s">
        <v>1236</v>
      </c>
      <c r="D11" s="2587"/>
      <c r="E11" s="2587"/>
      <c r="F11" s="2587"/>
      <c r="G11" s="2587"/>
      <c r="H11" s="2587"/>
      <c r="I11" s="2587"/>
      <c r="J11" s="2587"/>
      <c r="K11" s="2587"/>
      <c r="L11" s="2587"/>
      <c r="M11" s="2756"/>
    </row>
    <row r="12" spans="1:13" ht="96.75" customHeight="1">
      <c r="A12" s="2953"/>
      <c r="B12" s="218" t="s">
        <v>887</v>
      </c>
      <c r="C12" s="2755" t="s">
        <v>1237</v>
      </c>
      <c r="D12" s="2587"/>
      <c r="E12" s="2587"/>
      <c r="F12" s="2587"/>
      <c r="G12" s="2587"/>
      <c r="H12" s="2587"/>
      <c r="I12" s="2587"/>
      <c r="J12" s="2587"/>
      <c r="K12" s="2587"/>
      <c r="L12" s="2587"/>
      <c r="M12" s="2756"/>
    </row>
    <row r="13" spans="1:13" ht="57.75" customHeight="1">
      <c r="A13" s="2953"/>
      <c r="B13" s="218" t="s">
        <v>889</v>
      </c>
      <c r="C13" s="3124" t="s">
        <v>632</v>
      </c>
      <c r="D13" s="3068"/>
      <c r="E13" s="3068"/>
      <c r="F13" s="3068"/>
      <c r="G13" s="3068"/>
      <c r="H13" s="3068"/>
      <c r="I13" s="3068"/>
      <c r="J13" s="3068"/>
      <c r="K13" s="3068"/>
      <c r="L13" s="3068"/>
      <c r="M13" s="3069"/>
    </row>
    <row r="14" spans="1:13" ht="39" customHeight="1">
      <c r="A14" s="2953"/>
      <c r="B14" s="665" t="s">
        <v>890</v>
      </c>
      <c r="C14" s="2767" t="s">
        <v>55</v>
      </c>
      <c r="D14" s="2603"/>
      <c r="E14" s="352" t="s">
        <v>108</v>
      </c>
      <c r="F14" s="3003" t="s">
        <v>982</v>
      </c>
      <c r="G14" s="3004"/>
      <c r="H14" s="3004"/>
      <c r="I14" s="3004"/>
      <c r="J14" s="3004"/>
      <c r="K14" s="3004"/>
      <c r="L14" s="3004"/>
      <c r="M14" s="3005"/>
    </row>
    <row r="15" spans="1:13" ht="15.75">
      <c r="A15" s="2935" t="s">
        <v>719</v>
      </c>
      <c r="B15" s="150" t="s">
        <v>217</v>
      </c>
      <c r="C15" s="2755" t="s">
        <v>5</v>
      </c>
      <c r="D15" s="2587"/>
      <c r="E15" s="2587"/>
      <c r="F15" s="2587"/>
      <c r="G15" s="2587"/>
      <c r="H15" s="2587"/>
      <c r="I15" s="2587"/>
      <c r="J15" s="2587"/>
      <c r="K15" s="2587"/>
      <c r="L15" s="2587"/>
      <c r="M15" s="2756"/>
    </row>
    <row r="16" spans="1:13" ht="38.25" customHeight="1">
      <c r="A16" s="2826"/>
      <c r="B16" s="150" t="s">
        <v>892</v>
      </c>
      <c r="C16" s="2755" t="s">
        <v>637</v>
      </c>
      <c r="D16" s="2587"/>
      <c r="E16" s="2587"/>
      <c r="F16" s="2587"/>
      <c r="G16" s="2587"/>
      <c r="H16" s="2587"/>
      <c r="I16" s="2587"/>
      <c r="J16" s="2587"/>
      <c r="K16" s="2587"/>
      <c r="L16" s="2587"/>
      <c r="M16" s="2756"/>
    </row>
    <row r="17" spans="1:13" ht="15.75">
      <c r="A17" s="2826"/>
      <c r="B17" s="2822" t="s">
        <v>720</v>
      </c>
      <c r="C17" s="198"/>
      <c r="D17" s="168"/>
      <c r="E17" s="168"/>
      <c r="F17" s="168"/>
      <c r="G17" s="168"/>
      <c r="H17" s="168"/>
      <c r="I17" s="168"/>
      <c r="J17" s="168"/>
      <c r="K17" s="168"/>
      <c r="L17" s="168"/>
      <c r="M17" s="199"/>
    </row>
    <row r="18" spans="1:13" ht="15.75">
      <c r="A18" s="2826"/>
      <c r="B18" s="2823"/>
      <c r="C18" s="202" t="s">
        <v>721</v>
      </c>
      <c r="D18" s="120"/>
      <c r="E18" s="67" t="s">
        <v>722</v>
      </c>
      <c r="F18" s="120"/>
      <c r="G18" s="67" t="s">
        <v>723</v>
      </c>
      <c r="H18" s="120"/>
      <c r="I18" s="67" t="s">
        <v>724</v>
      </c>
      <c r="J18" s="120" t="s">
        <v>730</v>
      </c>
      <c r="K18" s="67"/>
      <c r="L18" s="67"/>
      <c r="M18" s="203"/>
    </row>
    <row r="19" spans="1:13" ht="15.75">
      <c r="A19" s="2826"/>
      <c r="B19" s="2823"/>
      <c r="C19" s="202" t="s">
        <v>725</v>
      </c>
      <c r="D19" s="524"/>
      <c r="E19" s="67" t="s">
        <v>726</v>
      </c>
      <c r="F19" s="68"/>
      <c r="G19" s="67" t="s">
        <v>727</v>
      </c>
      <c r="H19" s="68"/>
      <c r="I19" s="67"/>
      <c r="J19" s="87"/>
      <c r="K19" s="67"/>
      <c r="L19" s="67"/>
      <c r="M19" s="203"/>
    </row>
    <row r="20" spans="1:13" ht="15.75">
      <c r="A20" s="2826"/>
      <c r="B20" s="2823"/>
      <c r="C20" s="202" t="s">
        <v>728</v>
      </c>
      <c r="D20" s="524"/>
      <c r="E20" s="67" t="s">
        <v>729</v>
      </c>
      <c r="F20" s="524"/>
      <c r="G20" s="67"/>
      <c r="H20" s="87"/>
      <c r="I20" s="67"/>
      <c r="J20" s="87"/>
      <c r="K20" s="67"/>
      <c r="L20" s="67"/>
      <c r="M20" s="203"/>
    </row>
    <row r="21" spans="1:13" ht="15.75">
      <c r="A21" s="2826"/>
      <c r="B21" s="2823"/>
      <c r="C21" s="202" t="s">
        <v>105</v>
      </c>
      <c r="D21" s="68"/>
      <c r="E21" s="67" t="s">
        <v>731</v>
      </c>
      <c r="F21" s="664"/>
      <c r="G21" s="664"/>
      <c r="H21" s="664"/>
      <c r="I21" s="664"/>
      <c r="J21" s="664"/>
      <c r="K21" s="664"/>
      <c r="L21" s="664"/>
      <c r="M21" s="996"/>
    </row>
    <row r="22" spans="1:13" ht="15.75">
      <c r="A22" s="2826"/>
      <c r="B22" s="2836"/>
      <c r="C22" s="204"/>
      <c r="D22" s="69"/>
      <c r="E22" s="69"/>
      <c r="F22" s="69"/>
      <c r="G22" s="69"/>
      <c r="H22" s="69"/>
      <c r="I22" s="69"/>
      <c r="J22" s="69"/>
      <c r="K22" s="69"/>
      <c r="L22" s="69"/>
      <c r="M22" s="205"/>
    </row>
    <row r="23" spans="1:13" ht="15.75" customHeight="1">
      <c r="A23" s="2826"/>
      <c r="B23" s="2822" t="s">
        <v>733</v>
      </c>
      <c r="C23" s="206"/>
      <c r="D23" s="71"/>
      <c r="E23" s="71"/>
      <c r="F23" s="71"/>
      <c r="G23" s="71"/>
      <c r="H23" s="71"/>
      <c r="I23" s="71"/>
      <c r="J23" s="71"/>
      <c r="K23" s="71"/>
      <c r="L23" s="115"/>
      <c r="M23" s="195"/>
    </row>
    <row r="24" spans="1:13" ht="15.75">
      <c r="A24" s="2826"/>
      <c r="B24" s="2823"/>
      <c r="C24" s="202" t="s">
        <v>734</v>
      </c>
      <c r="D24" s="68"/>
      <c r="E24" s="72"/>
      <c r="F24" s="67" t="s">
        <v>735</v>
      </c>
      <c r="G24" s="524"/>
      <c r="H24" s="72"/>
      <c r="I24" s="67" t="s">
        <v>736</v>
      </c>
      <c r="J24" s="524" t="s">
        <v>730</v>
      </c>
      <c r="K24" s="72"/>
      <c r="L24" s="8"/>
      <c r="M24" s="196"/>
    </row>
    <row r="25" spans="1:13" ht="15.75">
      <c r="A25" s="2826"/>
      <c r="B25" s="2823"/>
      <c r="C25" s="202" t="s">
        <v>737</v>
      </c>
      <c r="D25" s="73"/>
      <c r="E25" s="8"/>
      <c r="F25" s="67" t="s">
        <v>738</v>
      </c>
      <c r="G25" s="68"/>
      <c r="H25" s="8"/>
      <c r="I25" s="9"/>
      <c r="J25" s="8"/>
      <c r="K25" s="10"/>
      <c r="L25" s="8"/>
      <c r="M25" s="196"/>
    </row>
    <row r="26" spans="1:13" ht="15.75">
      <c r="A26" s="2826"/>
      <c r="B26" s="2836"/>
      <c r="C26" s="207"/>
      <c r="D26" s="74"/>
      <c r="E26" s="74"/>
      <c r="F26" s="74"/>
      <c r="G26" s="74"/>
      <c r="H26" s="74"/>
      <c r="I26" s="74"/>
      <c r="J26" s="74"/>
      <c r="K26" s="74"/>
      <c r="L26" s="117"/>
      <c r="M26" s="197"/>
    </row>
    <row r="27" spans="1:13" ht="15.75">
      <c r="A27" s="2826"/>
      <c r="B27" s="219" t="s">
        <v>739</v>
      </c>
      <c r="C27" s="208"/>
      <c r="D27" s="84"/>
      <c r="E27" s="84"/>
      <c r="F27" s="84"/>
      <c r="G27" s="84"/>
      <c r="H27" s="84"/>
      <c r="I27" s="84"/>
      <c r="J27" s="84"/>
      <c r="K27" s="84"/>
      <c r="L27" s="84"/>
      <c r="M27" s="209"/>
    </row>
    <row r="28" spans="1:13" ht="15.75">
      <c r="A28" s="2826"/>
      <c r="B28" s="219"/>
      <c r="C28" s="210" t="s">
        <v>740</v>
      </c>
      <c r="D28" s="76" t="s">
        <v>259</v>
      </c>
      <c r="E28" s="72"/>
      <c r="F28" s="77" t="s">
        <v>741</v>
      </c>
      <c r="G28" s="68" t="s">
        <v>259</v>
      </c>
      <c r="H28" s="72"/>
      <c r="I28" s="77" t="s">
        <v>742</v>
      </c>
      <c r="J28" s="618" t="s">
        <v>259</v>
      </c>
      <c r="K28" s="619"/>
      <c r="L28" s="620"/>
      <c r="M28" s="211"/>
    </row>
    <row r="29" spans="1:13" ht="15.75">
      <c r="A29" s="2826"/>
      <c r="B29" s="59"/>
      <c r="C29" s="204"/>
      <c r="D29" s="69"/>
      <c r="E29" s="69"/>
      <c r="F29" s="69"/>
      <c r="G29" s="69"/>
      <c r="H29" s="69"/>
      <c r="I29" s="69"/>
      <c r="J29" s="69"/>
      <c r="K29" s="69"/>
      <c r="L29" s="69"/>
      <c r="M29" s="205"/>
    </row>
    <row r="30" spans="1:13" ht="15.75">
      <c r="A30" s="2826"/>
      <c r="B30" s="2822" t="s">
        <v>744</v>
      </c>
      <c r="C30" s="236"/>
      <c r="D30" s="78"/>
      <c r="E30" s="78"/>
      <c r="F30" s="78"/>
      <c r="G30" s="78"/>
      <c r="H30" s="78"/>
      <c r="I30" s="78"/>
      <c r="J30" s="78"/>
      <c r="K30" s="78"/>
      <c r="L30" s="115"/>
      <c r="M30" s="195"/>
    </row>
    <row r="31" spans="1:13" ht="15.75">
      <c r="A31" s="2826"/>
      <c r="B31" s="2823"/>
      <c r="C31" s="212" t="s">
        <v>745</v>
      </c>
      <c r="D31" s="135">
        <v>2021</v>
      </c>
      <c r="E31" s="11"/>
      <c r="F31" s="72" t="s">
        <v>746</v>
      </c>
      <c r="G31" s="53" t="s">
        <v>747</v>
      </c>
      <c r="H31" s="11"/>
      <c r="I31" s="77"/>
      <c r="J31" s="11"/>
      <c r="K31" s="11"/>
      <c r="L31" s="8"/>
      <c r="M31" s="196"/>
    </row>
    <row r="32" spans="1:13" ht="15.75">
      <c r="A32" s="2826"/>
      <c r="B32" s="2836"/>
      <c r="C32" s="204"/>
      <c r="D32" s="80"/>
      <c r="E32" s="81"/>
      <c r="F32" s="69"/>
      <c r="G32" s="81"/>
      <c r="H32" s="81"/>
      <c r="I32" s="82"/>
      <c r="J32" s="81"/>
      <c r="K32" s="81"/>
      <c r="L32" s="117"/>
      <c r="M32" s="197"/>
    </row>
    <row r="33" spans="1:13" ht="15.75">
      <c r="A33" s="2826"/>
      <c r="B33" s="2822" t="s">
        <v>748</v>
      </c>
      <c r="C33" s="666"/>
      <c r="D33" s="628"/>
      <c r="E33" s="628"/>
      <c r="F33" s="628"/>
      <c r="G33" s="628"/>
      <c r="H33" s="628"/>
      <c r="I33" s="628"/>
      <c r="J33" s="628"/>
      <c r="K33" s="628"/>
      <c r="L33" s="628"/>
      <c r="M33" s="422"/>
    </row>
    <row r="34" spans="1:13" ht="15.75">
      <c r="A34" s="2826"/>
      <c r="B34" s="2823"/>
      <c r="C34" s="213"/>
      <c r="D34" s="126" t="s">
        <v>749</v>
      </c>
      <c r="E34" s="126"/>
      <c r="F34" s="126" t="s">
        <v>750</v>
      </c>
      <c r="G34" s="126"/>
      <c r="H34" s="33" t="s">
        <v>751</v>
      </c>
      <c r="I34" s="33"/>
      <c r="J34" s="33" t="s">
        <v>752</v>
      </c>
      <c r="K34" s="126"/>
      <c r="L34" s="126" t="s">
        <v>753</v>
      </c>
      <c r="M34" s="980"/>
    </row>
    <row r="35" spans="1:13" ht="15.75">
      <c r="A35" s="2826"/>
      <c r="B35" s="2823"/>
      <c r="C35" s="213"/>
      <c r="D35" s="2585">
        <v>500</v>
      </c>
      <c r="E35" s="3506"/>
      <c r="F35" s="2585">
        <v>500</v>
      </c>
      <c r="G35" s="3506"/>
      <c r="H35" s="2585">
        <v>500</v>
      </c>
      <c r="I35" s="3506"/>
      <c r="J35" s="2585">
        <v>500</v>
      </c>
      <c r="K35" s="3506"/>
      <c r="L35" s="2585">
        <v>500</v>
      </c>
      <c r="M35" s="2558"/>
    </row>
    <row r="36" spans="1:13" ht="15.75">
      <c r="A36" s="2826"/>
      <c r="B36" s="2823"/>
      <c r="C36" s="213"/>
      <c r="D36" s="126" t="s">
        <v>983</v>
      </c>
      <c r="E36" s="126"/>
      <c r="F36" s="126" t="s">
        <v>984</v>
      </c>
      <c r="G36" s="126"/>
      <c r="H36" s="33" t="s">
        <v>985</v>
      </c>
      <c r="I36" s="33"/>
      <c r="J36" s="33" t="s">
        <v>986</v>
      </c>
      <c r="K36" s="126"/>
      <c r="L36" s="126" t="s">
        <v>987</v>
      </c>
      <c r="M36" s="201"/>
    </row>
    <row r="37" spans="1:13" ht="15.75">
      <c r="A37" s="2826"/>
      <c r="B37" s="2823"/>
      <c r="C37" s="213"/>
      <c r="D37" s="646"/>
      <c r="E37" s="660"/>
      <c r="F37" s="646"/>
      <c r="G37" s="660"/>
      <c r="H37" s="646"/>
      <c r="I37" s="660"/>
      <c r="J37" s="646"/>
      <c r="K37" s="660"/>
      <c r="L37" s="646"/>
      <c r="M37" s="668"/>
    </row>
    <row r="38" spans="1:13" ht="15.75">
      <c r="A38" s="2826"/>
      <c r="B38" s="2823"/>
      <c r="C38" s="213"/>
      <c r="D38" s="126" t="s">
        <v>988</v>
      </c>
      <c r="E38" s="126"/>
      <c r="F38" s="126" t="s">
        <v>989</v>
      </c>
      <c r="G38" s="126"/>
      <c r="H38" s="33" t="s">
        <v>990</v>
      </c>
      <c r="I38" s="33"/>
      <c r="J38" s="33" t="s">
        <v>991</v>
      </c>
      <c r="K38" s="126"/>
      <c r="L38" s="126" t="s">
        <v>806</v>
      </c>
      <c r="M38" s="201"/>
    </row>
    <row r="39" spans="1:13" ht="15.75">
      <c r="A39" s="2826"/>
      <c r="B39" s="2823"/>
      <c r="C39" s="213"/>
      <c r="D39" s="646"/>
      <c r="E39" s="660"/>
      <c r="F39" s="646"/>
      <c r="G39" s="660"/>
      <c r="H39" s="646"/>
      <c r="I39" s="660"/>
      <c r="J39" s="646"/>
      <c r="K39" s="660"/>
      <c r="L39" s="646"/>
      <c r="M39" s="668"/>
    </row>
    <row r="40" spans="1:13" ht="15.75">
      <c r="A40" s="2826"/>
      <c r="B40" s="2823"/>
      <c r="C40" s="213"/>
      <c r="D40" s="62" t="s">
        <v>806</v>
      </c>
      <c r="E40" s="667"/>
      <c r="F40" s="62" t="s">
        <v>754</v>
      </c>
      <c r="G40" s="667"/>
      <c r="H40" s="88"/>
      <c r="I40" s="647"/>
      <c r="J40" s="88"/>
      <c r="K40" s="647"/>
      <c r="L40" s="88"/>
      <c r="M40" s="465"/>
    </row>
    <row r="41" spans="1:13" ht="15.75">
      <c r="A41" s="2826"/>
      <c r="B41" s="2823"/>
      <c r="C41" s="213"/>
      <c r="D41" s="681">
        <v>2025</v>
      </c>
      <c r="E41" s="660"/>
      <c r="F41" s="2628">
        <v>2500</v>
      </c>
      <c r="G41" s="2629"/>
      <c r="H41" s="2630"/>
      <c r="I41" s="2630"/>
      <c r="J41" s="661"/>
      <c r="K41" s="126"/>
      <c r="L41" s="661"/>
      <c r="M41" s="466"/>
    </row>
    <row r="42" spans="1:13" ht="15.75">
      <c r="A42" s="2826"/>
      <c r="B42" s="2823"/>
      <c r="C42" s="467"/>
      <c r="D42" s="62"/>
      <c r="E42" s="667"/>
      <c r="F42" s="62"/>
      <c r="G42" s="667"/>
      <c r="H42" s="645"/>
      <c r="I42" s="648"/>
      <c r="J42" s="645"/>
      <c r="K42" s="648"/>
      <c r="L42" s="645"/>
      <c r="M42" s="468"/>
    </row>
    <row r="43" spans="1:13" ht="15.75" customHeight="1">
      <c r="A43" s="2826"/>
      <c r="B43" s="2822" t="s">
        <v>755</v>
      </c>
      <c r="C43" s="206"/>
      <c r="D43" s="71"/>
      <c r="E43" s="71"/>
      <c r="F43" s="71"/>
      <c r="G43" s="71"/>
      <c r="H43" s="71"/>
      <c r="I43" s="71"/>
      <c r="J43" s="71"/>
      <c r="K43" s="71"/>
      <c r="L43" s="8"/>
      <c r="M43" s="196"/>
    </row>
    <row r="44" spans="1:13" ht="15.75">
      <c r="A44" s="2826"/>
      <c r="B44" s="2823"/>
      <c r="C44" s="215"/>
      <c r="D44" s="12" t="s">
        <v>93</v>
      </c>
      <c r="E44" s="83" t="s">
        <v>95</v>
      </c>
      <c r="F44" s="2614" t="s">
        <v>756</v>
      </c>
      <c r="G44" s="2615"/>
      <c r="H44" s="2615"/>
      <c r="I44" s="2615"/>
      <c r="J44" s="2615"/>
      <c r="K44" s="109" t="s">
        <v>757</v>
      </c>
      <c r="L44" s="2651"/>
      <c r="M44" s="2832"/>
    </row>
    <row r="45" spans="1:13" ht="15.75">
      <c r="A45" s="2826"/>
      <c r="B45" s="2823"/>
      <c r="C45" s="215"/>
      <c r="D45" s="110"/>
      <c r="E45" s="524" t="s">
        <v>730</v>
      </c>
      <c r="F45" s="2614"/>
      <c r="G45" s="2615"/>
      <c r="H45" s="2615"/>
      <c r="I45" s="2615"/>
      <c r="J45" s="2615"/>
      <c r="K45" s="8"/>
      <c r="L45" s="2653"/>
      <c r="M45" s="2833"/>
    </row>
    <row r="46" spans="1:13" ht="15.75">
      <c r="A46" s="2826"/>
      <c r="B46" s="2836"/>
      <c r="C46" s="216"/>
      <c r="D46" s="117"/>
      <c r="E46" s="117"/>
      <c r="F46" s="117"/>
      <c r="G46" s="117"/>
      <c r="H46" s="117"/>
      <c r="I46" s="117"/>
      <c r="J46" s="117"/>
      <c r="K46" s="117"/>
      <c r="L46" s="8"/>
      <c r="M46" s="196"/>
    </row>
    <row r="47" spans="1:13" ht="31.5" customHeight="1">
      <c r="A47" s="2826"/>
      <c r="B47" s="218" t="s">
        <v>758</v>
      </c>
      <c r="C47" s="2755" t="s">
        <v>992</v>
      </c>
      <c r="D47" s="2587"/>
      <c r="E47" s="2587"/>
      <c r="F47" s="2587"/>
      <c r="G47" s="2587"/>
      <c r="H47" s="2587"/>
      <c r="I47" s="2587"/>
      <c r="J47" s="2587"/>
      <c r="K47" s="2587"/>
      <c r="L47" s="2587"/>
      <c r="M47" s="2756"/>
    </row>
    <row r="48" spans="1:13" ht="31.5" customHeight="1">
      <c r="A48" s="2826"/>
      <c r="B48" s="150" t="s">
        <v>760</v>
      </c>
      <c r="C48" s="2755" t="s">
        <v>993</v>
      </c>
      <c r="D48" s="2587"/>
      <c r="E48" s="2587"/>
      <c r="F48" s="2587"/>
      <c r="G48" s="2587"/>
      <c r="H48" s="622"/>
      <c r="I48" s="622"/>
      <c r="J48" s="622"/>
      <c r="K48" s="622"/>
      <c r="L48" s="622"/>
      <c r="M48" s="981"/>
    </row>
    <row r="49" spans="1:13" ht="15.75">
      <c r="A49" s="2826"/>
      <c r="B49" s="150" t="s">
        <v>762</v>
      </c>
      <c r="C49" s="972">
        <v>90</v>
      </c>
      <c r="D49" s="622"/>
      <c r="E49" s="622"/>
      <c r="F49" s="622"/>
      <c r="G49" s="622"/>
      <c r="H49" s="622"/>
      <c r="I49" s="622"/>
      <c r="J49" s="622"/>
      <c r="K49" s="622"/>
      <c r="L49" s="622"/>
      <c r="M49" s="981"/>
    </row>
    <row r="50" spans="1:13" ht="15.75">
      <c r="A50" s="2826"/>
      <c r="B50" s="150" t="s">
        <v>764</v>
      </c>
      <c r="C50" s="972">
        <v>2020</v>
      </c>
      <c r="D50" s="622"/>
      <c r="E50" s="622"/>
      <c r="F50" s="622"/>
      <c r="G50" s="622"/>
      <c r="H50" s="622"/>
      <c r="I50" s="622"/>
      <c r="J50" s="622"/>
      <c r="K50" s="622"/>
      <c r="L50" s="622"/>
      <c r="M50" s="981"/>
    </row>
    <row r="51" spans="1:13" ht="15.75" customHeight="1">
      <c r="A51" s="2616" t="s">
        <v>765</v>
      </c>
      <c r="B51" s="649" t="s">
        <v>766</v>
      </c>
      <c r="C51" s="3018" t="s">
        <v>994</v>
      </c>
      <c r="D51" s="3015"/>
      <c r="E51" s="3015"/>
      <c r="F51" s="3015"/>
      <c r="G51" s="3015"/>
      <c r="H51" s="3015"/>
      <c r="I51" s="3015"/>
      <c r="J51" s="3015"/>
      <c r="K51" s="3015"/>
      <c r="L51" s="3015"/>
      <c r="M51" s="3016"/>
    </row>
    <row r="52" spans="1:13" ht="15.75" customHeight="1">
      <c r="A52" s="2617"/>
      <c r="B52" s="649" t="s">
        <v>767</v>
      </c>
      <c r="C52" s="3017" t="s">
        <v>995</v>
      </c>
      <c r="D52" s="3015"/>
      <c r="E52" s="3015"/>
      <c r="F52" s="3015"/>
      <c r="G52" s="3015"/>
      <c r="H52" s="3015"/>
      <c r="I52" s="3015"/>
      <c r="J52" s="3015"/>
      <c r="K52" s="3015"/>
      <c r="L52" s="3015"/>
      <c r="M52" s="3016"/>
    </row>
    <row r="53" spans="1:13" ht="15.75" customHeight="1">
      <c r="A53" s="2617"/>
      <c r="B53" s="649" t="s">
        <v>769</v>
      </c>
      <c r="C53" s="3018" t="s">
        <v>996</v>
      </c>
      <c r="D53" s="3015"/>
      <c r="E53" s="3015"/>
      <c r="F53" s="3015"/>
      <c r="G53" s="3015"/>
      <c r="H53" s="3015"/>
      <c r="I53" s="3015"/>
      <c r="J53" s="3015"/>
      <c r="K53" s="3015"/>
      <c r="L53" s="3015"/>
      <c r="M53" s="3016"/>
    </row>
    <row r="54" spans="1:13" ht="15.75" customHeight="1">
      <c r="A54" s="2617"/>
      <c r="B54" s="220" t="s">
        <v>770</v>
      </c>
      <c r="C54" s="3018" t="s">
        <v>997</v>
      </c>
      <c r="D54" s="3015"/>
      <c r="E54" s="3015"/>
      <c r="F54" s="3015"/>
      <c r="G54" s="3015"/>
      <c r="H54" s="3015"/>
      <c r="I54" s="3015"/>
      <c r="J54" s="3015"/>
      <c r="K54" s="3015"/>
      <c r="L54" s="3015"/>
      <c r="M54" s="3016"/>
    </row>
    <row r="55" spans="1:13" ht="15.75" customHeight="1">
      <c r="A55" s="2617"/>
      <c r="B55" s="649" t="s">
        <v>771</v>
      </c>
      <c r="C55" s="3503" t="s">
        <v>328</v>
      </c>
      <c r="D55" s="3504"/>
      <c r="E55" s="3504"/>
      <c r="F55" s="3504"/>
      <c r="G55" s="3504"/>
      <c r="H55" s="3504"/>
      <c r="I55" s="3504"/>
      <c r="J55" s="3504"/>
      <c r="K55" s="3504"/>
      <c r="L55" s="3504"/>
      <c r="M55" s="3505"/>
    </row>
    <row r="56" spans="1:13" ht="16.5" customHeight="1">
      <c r="A56" s="2824"/>
      <c r="B56" s="649" t="s">
        <v>773</v>
      </c>
      <c r="C56" s="3017" t="s">
        <v>999</v>
      </c>
      <c r="D56" s="3015"/>
      <c r="E56" s="3015"/>
      <c r="F56" s="3015"/>
      <c r="G56" s="3015"/>
      <c r="H56" s="3015"/>
      <c r="I56" s="3015"/>
      <c r="J56" s="3015"/>
      <c r="K56" s="3015"/>
      <c r="L56" s="3015"/>
      <c r="M56" s="3016"/>
    </row>
    <row r="57" spans="1:13" ht="15.75" customHeight="1">
      <c r="A57" s="2616" t="s">
        <v>774</v>
      </c>
      <c r="B57" s="698" t="s">
        <v>775</v>
      </c>
      <c r="C57" s="3018" t="s">
        <v>1000</v>
      </c>
      <c r="D57" s="3015"/>
      <c r="E57" s="3015"/>
      <c r="F57" s="3015"/>
      <c r="G57" s="3015"/>
      <c r="H57" s="3015"/>
      <c r="I57" s="3015"/>
      <c r="J57" s="3015"/>
      <c r="K57" s="3015"/>
      <c r="L57" s="3015"/>
      <c r="M57" s="3016"/>
    </row>
    <row r="58" spans="1:13" ht="15.75" customHeight="1">
      <c r="A58" s="2617"/>
      <c r="B58" s="698" t="s">
        <v>777</v>
      </c>
      <c r="C58" s="3018" t="s">
        <v>1001</v>
      </c>
      <c r="D58" s="3015"/>
      <c r="E58" s="3015"/>
      <c r="F58" s="3015"/>
      <c r="G58" s="3015"/>
      <c r="H58" s="3015"/>
      <c r="I58" s="3015"/>
      <c r="J58" s="3015"/>
      <c r="K58" s="3015"/>
      <c r="L58" s="3015"/>
      <c r="M58" s="3016"/>
    </row>
    <row r="59" spans="1:13" ht="16.5" customHeight="1">
      <c r="A59" s="2617"/>
      <c r="B59" s="221" t="s">
        <v>230</v>
      </c>
      <c r="C59" s="3018" t="s">
        <v>1002</v>
      </c>
      <c r="D59" s="3015"/>
      <c r="E59" s="3015"/>
      <c r="F59" s="3015"/>
      <c r="G59" s="3015"/>
      <c r="H59" s="3015"/>
      <c r="I59" s="3015"/>
      <c r="J59" s="3015"/>
      <c r="K59" s="3015"/>
      <c r="L59" s="3015"/>
      <c r="M59" s="3016"/>
    </row>
    <row r="60" spans="1:13" ht="38.25" customHeight="1">
      <c r="A60" s="121" t="s">
        <v>780</v>
      </c>
      <c r="B60" s="1679"/>
      <c r="C60" s="3500" t="s">
        <v>1528</v>
      </c>
      <c r="D60" s="3501"/>
      <c r="E60" s="3501"/>
      <c r="F60" s="3501"/>
      <c r="G60" s="3501"/>
      <c r="H60" s="3501"/>
      <c r="I60" s="3501"/>
      <c r="J60" s="3501"/>
      <c r="K60" s="3501"/>
      <c r="L60" s="3501"/>
      <c r="M60" s="3502"/>
    </row>
  </sheetData>
  <mergeCells count="54">
    <mergeCell ref="A1:M1"/>
    <mergeCell ref="A57:A59"/>
    <mergeCell ref="C57:M57"/>
    <mergeCell ref="C58:M58"/>
    <mergeCell ref="C59:M59"/>
    <mergeCell ref="A51:A56"/>
    <mergeCell ref="C51:M51"/>
    <mergeCell ref="C52:M52"/>
    <mergeCell ref="C53:M53"/>
    <mergeCell ref="C54:M54"/>
    <mergeCell ref="H41:I41"/>
    <mergeCell ref="A15:A50"/>
    <mergeCell ref="C15:M15"/>
    <mergeCell ref="C16:M16"/>
    <mergeCell ref="B33:B42"/>
    <mergeCell ref="B43:B46"/>
    <mergeCell ref="B17:B22"/>
    <mergeCell ref="C10:D10"/>
    <mergeCell ref="F10:G10"/>
    <mergeCell ref="B23:B26"/>
    <mergeCell ref="B30:B32"/>
    <mergeCell ref="L44:M45"/>
    <mergeCell ref="C11:M11"/>
    <mergeCell ref="C14:D14"/>
    <mergeCell ref="F14:M14"/>
    <mergeCell ref="F41:G41"/>
    <mergeCell ref="L35:M35"/>
    <mergeCell ref="F44:F45"/>
    <mergeCell ref="G44:J45"/>
    <mergeCell ref="D35:E35"/>
    <mergeCell ref="F35:G35"/>
    <mergeCell ref="H35:I35"/>
    <mergeCell ref="J35:K35"/>
    <mergeCell ref="C60:M60"/>
    <mergeCell ref="C55:M55"/>
    <mergeCell ref="C56:M56"/>
    <mergeCell ref="C47:M47"/>
    <mergeCell ref="C48:G48"/>
    <mergeCell ref="A2:A14"/>
    <mergeCell ref="C2:M2"/>
    <mergeCell ref="C3:M3"/>
    <mergeCell ref="F4:G4"/>
    <mergeCell ref="C5:M5"/>
    <mergeCell ref="C6:H6"/>
    <mergeCell ref="C7:D7"/>
    <mergeCell ref="I7:M7"/>
    <mergeCell ref="B8:B10"/>
    <mergeCell ref="C9:D9"/>
    <mergeCell ref="F9:G9"/>
    <mergeCell ref="I9:J9"/>
    <mergeCell ref="I4:M4"/>
    <mergeCell ref="C12:M12"/>
    <mergeCell ref="C13:M13"/>
    <mergeCell ref="I10:J10"/>
  </mergeCells>
  <dataValidations count="7">
    <dataValidation allowBlank="1" showInputMessage="1" showErrorMessage="1" prompt="Seleccione de la lista desplegable" sqref="B4 B7 H7" xr:uid="{00000000-0002-0000-3B00-000000000000}"/>
    <dataValidation allowBlank="1" showInputMessage="1" showErrorMessage="1" prompt="Incluir una ficha por cada indicador, ya sea de producto o de resultado" sqref="B1" xr:uid="{00000000-0002-0000-3B00-000001000000}"/>
    <dataValidation allowBlank="1" showInputMessage="1" showErrorMessage="1" prompt="Identifique el ODS a que le apunta el indicador de producto. Seleccione de la lista desplegable._x000a_" sqref="B14" xr:uid="{00000000-0002-0000-3B00-000002000000}"/>
    <dataValidation allowBlank="1" showInputMessage="1" showErrorMessage="1" prompt="Identifique la meta ODS a que le apunta el indicador de producto. Seleccione de la lista desplegable." sqref="E14" xr:uid="{00000000-0002-0000-3B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3B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B00-000005000000}"/>
    <dataValidation type="list" allowBlank="1" showInputMessage="1" showErrorMessage="1" sqref="I7:M7" xr:uid="{00000000-0002-0000-3B00-000006000000}">
      <formula1>INDIRECT($C$7)</formula1>
    </dataValidation>
  </dataValidations>
  <hyperlinks>
    <hyperlink ref="C55" r:id="rId1" xr:uid="{00000000-0004-0000-3B00-000000000000}"/>
    <hyperlink ref="C55:M55" r:id="rId2" display="mcmayorga@saludcapital.gov.co" xr:uid="{00000000-0004-0000-3B00-000001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M62"/>
  <sheetViews>
    <sheetView zoomScale="80" zoomScaleNormal="80" workbookViewId="0">
      <selection activeCell="C51" sqref="C51:M62"/>
    </sheetView>
  </sheetViews>
  <sheetFormatPr baseColWidth="10" defaultColWidth="11.42578125" defaultRowHeight="15"/>
  <cols>
    <col min="1" max="1" width="29.5703125" customWidth="1"/>
    <col min="2" max="2" width="29.85546875" customWidth="1"/>
    <col min="12" max="12" width="17.85546875" customWidth="1"/>
    <col min="13" max="13" width="11.5703125" customWidth="1"/>
  </cols>
  <sheetData>
    <row r="1" spans="1:13" ht="15.75">
      <c r="A1" s="3463" t="s">
        <v>1529</v>
      </c>
      <c r="B1" s="3464"/>
      <c r="C1" s="3464"/>
      <c r="D1" s="3464"/>
      <c r="E1" s="3464"/>
      <c r="F1" s="3464"/>
      <c r="G1" s="3464"/>
      <c r="H1" s="3464"/>
      <c r="I1" s="3464"/>
      <c r="J1" s="3464"/>
      <c r="K1" s="3464"/>
      <c r="L1" s="3464"/>
      <c r="M1" s="3465"/>
    </row>
    <row r="2" spans="1:13" ht="43.5" customHeight="1">
      <c r="A2" s="3516" t="s">
        <v>707</v>
      </c>
      <c r="B2" s="145" t="s">
        <v>708</v>
      </c>
      <c r="C2" s="2577" t="s">
        <v>639</v>
      </c>
      <c r="D2" s="2578"/>
      <c r="E2" s="2578"/>
      <c r="F2" s="2578"/>
      <c r="G2" s="2578"/>
      <c r="H2" s="2578"/>
      <c r="I2" s="2578"/>
      <c r="J2" s="2578"/>
      <c r="K2" s="2578"/>
      <c r="L2" s="2578"/>
      <c r="M2" s="2579"/>
    </row>
    <row r="3" spans="1:13" ht="48.75" customHeight="1">
      <c r="A3" s="3517"/>
      <c r="B3" s="146" t="s">
        <v>880</v>
      </c>
      <c r="C3" s="2957" t="s">
        <v>1526</v>
      </c>
      <c r="D3" s="2958"/>
      <c r="E3" s="2958"/>
      <c r="F3" s="2958"/>
      <c r="G3" s="2958"/>
      <c r="H3" s="2958"/>
      <c r="I3" s="2958"/>
      <c r="J3" s="2958"/>
      <c r="K3" s="2958"/>
      <c r="L3" s="2958"/>
      <c r="M3" s="2959"/>
    </row>
    <row r="4" spans="1:13" ht="71.25" customHeight="1">
      <c r="A4" s="3517"/>
      <c r="B4" s="147" t="s">
        <v>226</v>
      </c>
      <c r="C4" s="3518" t="s">
        <v>258</v>
      </c>
      <c r="D4" s="2637"/>
      <c r="E4" s="2766"/>
      <c r="F4" s="2583" t="s">
        <v>227</v>
      </c>
      <c r="G4" s="2584"/>
      <c r="H4" s="112">
        <v>26</v>
      </c>
      <c r="I4" s="2736" t="s">
        <v>1530</v>
      </c>
      <c r="J4" s="2737"/>
      <c r="K4" s="2737"/>
      <c r="L4" s="2737"/>
      <c r="M4" s="3269"/>
    </row>
    <row r="5" spans="1:13" ht="15.75">
      <c r="A5" s="3517"/>
      <c r="B5" s="164" t="s">
        <v>1531</v>
      </c>
      <c r="C5" s="3519" t="s">
        <v>1006</v>
      </c>
      <c r="D5" s="3520"/>
      <c r="E5" s="3520"/>
      <c r="F5" s="3520"/>
      <c r="G5" s="3520"/>
      <c r="H5" s="3520"/>
      <c r="I5" s="3520"/>
      <c r="J5" s="3520"/>
      <c r="K5" s="3520"/>
      <c r="L5" s="3520"/>
      <c r="M5" s="3521"/>
    </row>
    <row r="6" spans="1:13" ht="15.75">
      <c r="A6" s="3517"/>
      <c r="B6" s="147" t="s">
        <v>712</v>
      </c>
      <c r="C6" s="3519" t="s">
        <v>1532</v>
      </c>
      <c r="D6" s="3520"/>
      <c r="E6" s="3520"/>
      <c r="F6" s="3520"/>
      <c r="G6" s="3520"/>
      <c r="H6" s="3520"/>
      <c r="I6" s="3520"/>
      <c r="J6" s="3520"/>
      <c r="K6" s="3520"/>
      <c r="L6" s="3520"/>
      <c r="M6" s="3521"/>
    </row>
    <row r="7" spans="1:13" ht="15.75">
      <c r="A7" s="3517"/>
      <c r="B7" s="146" t="s">
        <v>713</v>
      </c>
      <c r="C7" s="2598" t="s">
        <v>10</v>
      </c>
      <c r="D7" s="2599"/>
      <c r="E7" s="113"/>
      <c r="F7" s="113"/>
      <c r="G7" s="114"/>
      <c r="H7" s="86" t="s">
        <v>230</v>
      </c>
      <c r="I7" s="2600" t="s">
        <v>1533</v>
      </c>
      <c r="J7" s="2599"/>
      <c r="K7" s="2599"/>
      <c r="L7" s="2599"/>
      <c r="M7" s="2601"/>
    </row>
    <row r="8" spans="1:13" ht="15.75">
      <c r="A8" s="3517"/>
      <c r="B8" s="3522" t="s">
        <v>714</v>
      </c>
      <c r="C8" s="3525" t="s">
        <v>1534</v>
      </c>
      <c r="D8" s="3096"/>
      <c r="E8" s="716"/>
      <c r="F8" s="716"/>
      <c r="G8" s="716"/>
      <c r="H8" s="716"/>
      <c r="I8" s="716"/>
      <c r="J8" s="716"/>
      <c r="K8" s="716"/>
      <c r="L8" s="115"/>
      <c r="M8" s="116"/>
    </row>
    <row r="9" spans="1:13" ht="15.75">
      <c r="A9" s="3517"/>
      <c r="B9" s="3523"/>
      <c r="C9" s="3526"/>
      <c r="D9" s="3098"/>
      <c r="E9" s="10"/>
      <c r="F9" s="2590"/>
      <c r="G9" s="2590"/>
      <c r="H9" s="10"/>
      <c r="I9" s="2590"/>
      <c r="J9" s="2590"/>
      <c r="K9" s="10"/>
      <c r="L9" s="8"/>
      <c r="M9" s="107"/>
    </row>
    <row r="10" spans="1:13" ht="15.75">
      <c r="A10" s="3517"/>
      <c r="B10" s="3524"/>
      <c r="C10" s="2589" t="s">
        <v>716</v>
      </c>
      <c r="D10" s="2590"/>
      <c r="E10" s="633"/>
      <c r="F10" s="2590" t="s">
        <v>716</v>
      </c>
      <c r="G10" s="2590"/>
      <c r="H10" s="633"/>
      <c r="I10" s="2590" t="s">
        <v>716</v>
      </c>
      <c r="J10" s="2590"/>
      <c r="K10" s="633"/>
      <c r="L10" s="117"/>
      <c r="M10" s="118"/>
    </row>
    <row r="11" spans="1:13" ht="62.25" customHeight="1">
      <c r="A11" s="3517"/>
      <c r="B11" s="146" t="s">
        <v>717</v>
      </c>
      <c r="C11" s="2586" t="s">
        <v>1535</v>
      </c>
      <c r="D11" s="2587"/>
      <c r="E11" s="2587"/>
      <c r="F11" s="2587"/>
      <c r="G11" s="2587"/>
      <c r="H11" s="2587"/>
      <c r="I11" s="2587"/>
      <c r="J11" s="2587"/>
      <c r="K11" s="2587"/>
      <c r="L11" s="2587"/>
      <c r="M11" s="2588"/>
    </row>
    <row r="12" spans="1:13" ht="15.75">
      <c r="A12" s="3517"/>
      <c r="B12" s="146" t="s">
        <v>887</v>
      </c>
      <c r="C12" s="2586" t="s">
        <v>1536</v>
      </c>
      <c r="D12" s="2587"/>
      <c r="E12" s="2587"/>
      <c r="F12" s="2587"/>
      <c r="G12" s="2587"/>
      <c r="H12" s="2587"/>
      <c r="I12" s="2587"/>
      <c r="J12" s="2587"/>
      <c r="K12" s="2587"/>
      <c r="L12" s="2587"/>
      <c r="M12" s="2588"/>
    </row>
    <row r="13" spans="1:13" ht="47.25" customHeight="1">
      <c r="A13" s="3517"/>
      <c r="B13" s="146" t="s">
        <v>889</v>
      </c>
      <c r="C13" s="3068" t="s">
        <v>632</v>
      </c>
      <c r="D13" s="3068"/>
      <c r="E13" s="3068"/>
      <c r="F13" s="3068"/>
      <c r="G13" s="3068"/>
      <c r="H13" s="3068"/>
      <c r="I13" s="3068"/>
      <c r="J13" s="3068"/>
      <c r="K13" s="3068"/>
      <c r="L13" s="3068"/>
      <c r="M13" s="3069"/>
    </row>
    <row r="14" spans="1:13" ht="31.5">
      <c r="A14" s="3517"/>
      <c r="B14" s="713" t="s">
        <v>890</v>
      </c>
      <c r="C14" s="2631" t="s">
        <v>1537</v>
      </c>
      <c r="D14" s="2632"/>
      <c r="E14" s="2632"/>
      <c r="F14" s="106" t="s">
        <v>108</v>
      </c>
      <c r="G14" s="3513" t="s">
        <v>1538</v>
      </c>
      <c r="H14" s="3514"/>
      <c r="I14" s="3514"/>
      <c r="J14" s="3514"/>
      <c r="K14" s="3514"/>
      <c r="L14" s="3514"/>
      <c r="M14" s="3515"/>
    </row>
    <row r="15" spans="1:13" ht="15.75">
      <c r="A15" s="3271" t="s">
        <v>719</v>
      </c>
      <c r="B15" s="35" t="s">
        <v>217</v>
      </c>
      <c r="C15" s="2586" t="s">
        <v>1539</v>
      </c>
      <c r="D15" s="2587"/>
      <c r="E15" s="2587"/>
      <c r="F15" s="2587"/>
      <c r="G15" s="2587"/>
      <c r="H15" s="2587"/>
      <c r="I15" s="2587"/>
      <c r="J15" s="2587"/>
      <c r="K15" s="2587"/>
      <c r="L15" s="2587"/>
      <c r="M15" s="2588"/>
    </row>
    <row r="16" spans="1:13" ht="46.5" customHeight="1">
      <c r="A16" s="3272"/>
      <c r="B16" s="35" t="s">
        <v>892</v>
      </c>
      <c r="C16" s="2586" t="s">
        <v>640</v>
      </c>
      <c r="D16" s="2587"/>
      <c r="E16" s="2587"/>
      <c r="F16" s="2587"/>
      <c r="G16" s="2587"/>
      <c r="H16" s="2587"/>
      <c r="I16" s="2587"/>
      <c r="J16" s="2587"/>
      <c r="K16" s="2587"/>
      <c r="L16" s="2587"/>
      <c r="M16" s="2588"/>
    </row>
    <row r="17" spans="1:13" ht="15.75">
      <c r="A17" s="3272"/>
      <c r="B17" s="2608" t="s">
        <v>720</v>
      </c>
      <c r="C17" s="119"/>
      <c r="D17" s="168"/>
      <c r="E17" s="168"/>
      <c r="F17" s="168"/>
      <c r="G17" s="168"/>
      <c r="H17" s="168"/>
      <c r="I17" s="168"/>
      <c r="J17" s="168"/>
      <c r="K17" s="168"/>
      <c r="L17" s="168"/>
      <c r="M17" s="63"/>
    </row>
    <row r="18" spans="1:13" ht="15.75">
      <c r="A18" s="3272"/>
      <c r="B18" s="2609"/>
      <c r="C18" s="92"/>
      <c r="D18" s="64"/>
      <c r="E18" s="5"/>
      <c r="F18" s="64"/>
      <c r="G18" s="5"/>
      <c r="H18" s="64"/>
      <c r="I18" s="5"/>
      <c r="J18" s="64"/>
      <c r="K18" s="5"/>
      <c r="L18" s="5"/>
      <c r="M18" s="65"/>
    </row>
    <row r="19" spans="1:13" ht="15.75">
      <c r="A19" s="3272"/>
      <c r="B19" s="2609"/>
      <c r="C19" s="93" t="s">
        <v>721</v>
      </c>
      <c r="D19" s="66"/>
      <c r="E19" s="67" t="s">
        <v>722</v>
      </c>
      <c r="F19" s="66"/>
      <c r="G19" s="67" t="s">
        <v>723</v>
      </c>
      <c r="H19" s="66"/>
      <c r="I19" s="67" t="s">
        <v>724</v>
      </c>
      <c r="J19" s="120"/>
      <c r="K19" s="67"/>
      <c r="L19" s="67"/>
      <c r="M19" s="85"/>
    </row>
    <row r="20" spans="1:13" ht="15.75">
      <c r="A20" s="3272"/>
      <c r="B20" s="2609"/>
      <c r="C20" s="93" t="s">
        <v>725</v>
      </c>
      <c r="D20" s="524"/>
      <c r="E20" s="67" t="s">
        <v>726</v>
      </c>
      <c r="F20" s="68"/>
      <c r="G20" s="67" t="s">
        <v>727</v>
      </c>
      <c r="H20" s="68"/>
      <c r="I20" s="67"/>
      <c r="J20" s="87"/>
      <c r="K20" s="67"/>
      <c r="L20" s="67"/>
      <c r="M20" s="85"/>
    </row>
    <row r="21" spans="1:13" ht="15.75">
      <c r="A21" s="3272"/>
      <c r="B21" s="2609"/>
      <c r="C21" s="93" t="s">
        <v>728</v>
      </c>
      <c r="D21" s="524"/>
      <c r="E21" s="67" t="s">
        <v>729</v>
      </c>
      <c r="F21" s="524"/>
      <c r="G21" s="67"/>
      <c r="H21" s="87"/>
      <c r="I21" s="67"/>
      <c r="J21" s="87"/>
      <c r="K21" s="67"/>
      <c r="L21" s="67"/>
      <c r="M21" s="85"/>
    </row>
    <row r="22" spans="1:13" ht="15.75">
      <c r="A22" s="3272"/>
      <c r="B22" s="2609"/>
      <c r="C22" s="93" t="s">
        <v>105</v>
      </c>
      <c r="D22" s="524" t="s">
        <v>730</v>
      </c>
      <c r="E22" s="67" t="s">
        <v>731</v>
      </c>
      <c r="F22" s="2923" t="s">
        <v>732</v>
      </c>
      <c r="G22" s="2923"/>
      <c r="H22" s="2923"/>
      <c r="I22" s="2923"/>
      <c r="J22" s="2923"/>
      <c r="K22" s="664"/>
      <c r="L22" s="664"/>
      <c r="M22" s="424"/>
    </row>
    <row r="23" spans="1:13" ht="15.75">
      <c r="A23" s="3272"/>
      <c r="B23" s="2610"/>
      <c r="C23" s="94"/>
      <c r="D23" s="69"/>
      <c r="E23" s="69"/>
      <c r="F23" s="69"/>
      <c r="G23" s="69"/>
      <c r="H23" s="69"/>
      <c r="I23" s="69"/>
      <c r="J23" s="69"/>
      <c r="K23" s="69"/>
      <c r="L23" s="69"/>
      <c r="M23" s="70"/>
    </row>
    <row r="24" spans="1:13" ht="15.75">
      <c r="A24" s="3272"/>
      <c r="B24" s="2608" t="s">
        <v>733</v>
      </c>
      <c r="C24" s="95"/>
      <c r="D24" s="71"/>
      <c r="E24" s="71"/>
      <c r="F24" s="71"/>
      <c r="G24" s="71"/>
      <c r="H24" s="71"/>
      <c r="I24" s="71"/>
      <c r="J24" s="71"/>
      <c r="K24" s="71"/>
      <c r="L24" s="115"/>
      <c r="M24" s="116"/>
    </row>
    <row r="25" spans="1:13" ht="15.75">
      <c r="A25" s="3272"/>
      <c r="B25" s="2609"/>
      <c r="C25" s="93" t="s">
        <v>734</v>
      </c>
      <c r="D25" s="68"/>
      <c r="E25" s="72"/>
      <c r="F25" s="67" t="s">
        <v>735</v>
      </c>
      <c r="G25" s="524"/>
      <c r="H25" s="72"/>
      <c r="I25" s="67" t="s">
        <v>736</v>
      </c>
      <c r="J25" s="524" t="s">
        <v>730</v>
      </c>
      <c r="K25" s="72"/>
      <c r="L25" s="8"/>
      <c r="M25" s="107"/>
    </row>
    <row r="26" spans="1:13" ht="15.75">
      <c r="A26" s="3272"/>
      <c r="B26" s="2609"/>
      <c r="C26" s="93" t="s">
        <v>737</v>
      </c>
      <c r="D26" s="73"/>
      <c r="E26" s="8"/>
      <c r="F26" s="67" t="s">
        <v>738</v>
      </c>
      <c r="G26" s="68"/>
      <c r="H26" s="8"/>
      <c r="I26" s="9"/>
      <c r="J26" s="8"/>
      <c r="K26" s="10"/>
      <c r="L26" s="8"/>
      <c r="M26" s="107"/>
    </row>
    <row r="27" spans="1:13" ht="15.75">
      <c r="A27" s="3272"/>
      <c r="B27" s="2610"/>
      <c r="C27" s="96"/>
      <c r="D27" s="74"/>
      <c r="E27" s="74"/>
      <c r="F27" s="74"/>
      <c r="G27" s="74"/>
      <c r="H27" s="74"/>
      <c r="I27" s="74"/>
      <c r="J27" s="74"/>
      <c r="K27" s="74"/>
      <c r="L27" s="117"/>
      <c r="M27" s="118"/>
    </row>
    <row r="28" spans="1:13" ht="15.75">
      <c r="A28" s="3272"/>
      <c r="B28" s="123" t="s">
        <v>739</v>
      </c>
      <c r="C28" s="97"/>
      <c r="D28" s="84"/>
      <c r="E28" s="84"/>
      <c r="F28" s="84"/>
      <c r="G28" s="84"/>
      <c r="H28" s="84"/>
      <c r="I28" s="84"/>
      <c r="J28" s="84"/>
      <c r="K28" s="84"/>
      <c r="L28" s="84"/>
      <c r="M28" s="98"/>
    </row>
    <row r="29" spans="1:13" ht="39.75" customHeight="1">
      <c r="A29" s="3272"/>
      <c r="B29" s="123"/>
      <c r="C29" s="99" t="s">
        <v>740</v>
      </c>
      <c r="D29" s="55">
        <v>1</v>
      </c>
      <c r="E29" s="72"/>
      <c r="F29" s="77" t="s">
        <v>741</v>
      </c>
      <c r="G29" s="125">
        <v>44196</v>
      </c>
      <c r="H29" s="72"/>
      <c r="I29" s="77" t="s">
        <v>742</v>
      </c>
      <c r="J29" s="3134" t="s">
        <v>1540</v>
      </c>
      <c r="K29" s="3135"/>
      <c r="L29" s="3136"/>
      <c r="M29" s="75"/>
    </row>
    <row r="30" spans="1:13" ht="15.75">
      <c r="A30" s="3272"/>
      <c r="B30" s="122"/>
      <c r="C30" s="94"/>
      <c r="D30" s="69"/>
      <c r="E30" s="69"/>
      <c r="F30" s="69"/>
      <c r="G30" s="69"/>
      <c r="H30" s="69"/>
      <c r="I30" s="69"/>
      <c r="J30" s="69"/>
      <c r="K30" s="69"/>
      <c r="L30" s="69"/>
      <c r="M30" s="70"/>
    </row>
    <row r="31" spans="1:13" ht="15.75">
      <c r="A31" s="3272"/>
      <c r="B31" s="2608" t="s">
        <v>744</v>
      </c>
      <c r="C31" s="100"/>
      <c r="D31" s="78"/>
      <c r="E31" s="78"/>
      <c r="F31" s="78"/>
      <c r="G31" s="78"/>
      <c r="H31" s="78"/>
      <c r="I31" s="78"/>
      <c r="J31" s="78"/>
      <c r="K31" s="78"/>
      <c r="L31" s="115"/>
      <c r="M31" s="116"/>
    </row>
    <row r="32" spans="1:13" ht="15.75">
      <c r="A32" s="3272"/>
      <c r="B32" s="2609"/>
      <c r="C32" s="101" t="s">
        <v>745</v>
      </c>
      <c r="D32" s="165">
        <v>44197</v>
      </c>
      <c r="E32" s="11"/>
      <c r="F32" s="72" t="s">
        <v>746</v>
      </c>
      <c r="G32" s="53" t="s">
        <v>295</v>
      </c>
      <c r="H32" s="11"/>
      <c r="I32" s="77"/>
      <c r="J32" s="11"/>
      <c r="K32" s="11"/>
      <c r="L32" s="8"/>
      <c r="M32" s="107"/>
    </row>
    <row r="33" spans="1:13" ht="15.75">
      <c r="A33" s="3272"/>
      <c r="B33" s="2610"/>
      <c r="C33" s="94"/>
      <c r="D33" s="80"/>
      <c r="E33" s="81"/>
      <c r="F33" s="69"/>
      <c r="G33" s="81"/>
      <c r="H33" s="81"/>
      <c r="I33" s="82"/>
      <c r="J33" s="81"/>
      <c r="K33" s="81"/>
      <c r="L33" s="117"/>
      <c r="M33" s="118"/>
    </row>
    <row r="34" spans="1:13" ht="15.75">
      <c r="A34" s="3272"/>
      <c r="B34" s="2608" t="s">
        <v>748</v>
      </c>
      <c r="C34" s="102"/>
      <c r="D34" s="628"/>
      <c r="E34" s="628"/>
      <c r="F34" s="628"/>
      <c r="G34" s="628"/>
      <c r="H34" s="628"/>
      <c r="I34" s="628"/>
      <c r="J34" s="628"/>
      <c r="K34" s="628"/>
      <c r="L34" s="628"/>
      <c r="M34" s="103"/>
    </row>
    <row r="35" spans="1:13" ht="15.75">
      <c r="A35" s="3272"/>
      <c r="B35" s="2609"/>
      <c r="C35" s="104"/>
      <c r="D35" s="126" t="s">
        <v>1541</v>
      </c>
      <c r="E35" s="126"/>
      <c r="F35" s="126" t="s">
        <v>1542</v>
      </c>
      <c r="G35" s="126"/>
      <c r="H35" s="33" t="s">
        <v>1543</v>
      </c>
      <c r="I35" s="33"/>
      <c r="J35" s="33" t="s">
        <v>1544</v>
      </c>
      <c r="K35" s="126"/>
      <c r="L35" s="126" t="s">
        <v>1545</v>
      </c>
      <c r="M35" s="629"/>
    </row>
    <row r="36" spans="1:13" ht="15.75">
      <c r="A36" s="3272"/>
      <c r="B36" s="2609"/>
      <c r="C36" s="104"/>
      <c r="D36" s="2979">
        <v>1</v>
      </c>
      <c r="E36" s="2980"/>
      <c r="F36" s="2979">
        <v>1</v>
      </c>
      <c r="G36" s="2980"/>
      <c r="H36" s="2979">
        <v>1</v>
      </c>
      <c r="I36" s="2980"/>
      <c r="J36" s="2979">
        <v>1</v>
      </c>
      <c r="K36" s="2980"/>
      <c r="L36" s="646">
        <v>1</v>
      </c>
      <c r="M36" s="682"/>
    </row>
    <row r="37" spans="1:13" ht="15.75">
      <c r="A37" s="3272"/>
      <c r="B37" s="2609"/>
      <c r="C37" s="104"/>
      <c r="D37" s="126" t="s">
        <v>983</v>
      </c>
      <c r="E37" s="126"/>
      <c r="F37" s="126" t="s">
        <v>984</v>
      </c>
      <c r="G37" s="126"/>
      <c r="H37" s="33" t="s">
        <v>985</v>
      </c>
      <c r="I37" s="33"/>
      <c r="J37" s="33" t="s">
        <v>986</v>
      </c>
      <c r="K37" s="126"/>
      <c r="L37" s="126" t="s">
        <v>987</v>
      </c>
      <c r="M37" s="65"/>
    </row>
    <row r="38" spans="1:13" ht="15.75">
      <c r="A38" s="3272"/>
      <c r="B38" s="2609"/>
      <c r="C38" s="104"/>
      <c r="D38" s="646"/>
      <c r="E38" s="660"/>
      <c r="F38" s="646"/>
      <c r="G38" s="660"/>
      <c r="H38" s="646"/>
      <c r="I38" s="660"/>
      <c r="J38" s="646"/>
      <c r="K38" s="660"/>
      <c r="L38" s="646"/>
      <c r="M38" s="682"/>
    </row>
    <row r="39" spans="1:13" ht="15.75">
      <c r="A39" s="3272"/>
      <c r="B39" s="2609"/>
      <c r="C39" s="104"/>
      <c r="D39" s="126" t="s">
        <v>988</v>
      </c>
      <c r="E39" s="126"/>
      <c r="F39" s="126" t="s">
        <v>989</v>
      </c>
      <c r="G39" s="126"/>
      <c r="H39" s="33" t="s">
        <v>990</v>
      </c>
      <c r="I39" s="33"/>
      <c r="J39" s="33" t="s">
        <v>991</v>
      </c>
      <c r="K39" s="126"/>
      <c r="L39" s="126" t="s">
        <v>806</v>
      </c>
      <c r="M39" s="65"/>
    </row>
    <row r="40" spans="1:13" ht="15.75">
      <c r="A40" s="3272"/>
      <c r="B40" s="2609"/>
      <c r="C40" s="104"/>
      <c r="D40" s="646"/>
      <c r="E40" s="660"/>
      <c r="F40" s="646"/>
      <c r="G40" s="660"/>
      <c r="H40" s="646"/>
      <c r="I40" s="660"/>
      <c r="J40" s="646"/>
      <c r="K40" s="660"/>
      <c r="L40" s="646"/>
      <c r="M40" s="682"/>
    </row>
    <row r="41" spans="1:13" ht="15.75">
      <c r="A41" s="3272"/>
      <c r="B41" s="2609"/>
      <c r="C41" s="104"/>
      <c r="D41" s="62" t="s">
        <v>806</v>
      </c>
      <c r="E41" s="667"/>
      <c r="F41" s="62" t="s">
        <v>754</v>
      </c>
      <c r="G41" s="667"/>
      <c r="H41" s="88"/>
      <c r="I41" s="647"/>
      <c r="J41" s="88"/>
      <c r="K41" s="647"/>
      <c r="L41" s="88"/>
      <c r="M41" s="89"/>
    </row>
    <row r="42" spans="1:13" ht="15.75">
      <c r="A42" s="3272"/>
      <c r="B42" s="2609"/>
      <c r="C42" s="104"/>
      <c r="D42" s="646"/>
      <c r="E42" s="660"/>
      <c r="F42" s="2979">
        <v>1</v>
      </c>
      <c r="G42" s="2980"/>
      <c r="H42" s="2630"/>
      <c r="I42" s="2630"/>
      <c r="J42" s="661"/>
      <c r="K42" s="126"/>
      <c r="L42" s="661"/>
      <c r="M42" s="634"/>
    </row>
    <row r="43" spans="1:13" ht="15.75">
      <c r="A43" s="3272"/>
      <c r="B43" s="2609"/>
      <c r="C43" s="105"/>
      <c r="D43" s="62"/>
      <c r="E43" s="667"/>
      <c r="F43" s="62"/>
      <c r="G43" s="667"/>
      <c r="H43" s="645"/>
      <c r="I43" s="648"/>
      <c r="J43" s="645"/>
      <c r="K43" s="648"/>
      <c r="L43" s="645"/>
      <c r="M43" s="91"/>
    </row>
    <row r="44" spans="1:13" ht="15.75">
      <c r="A44" s="3272"/>
      <c r="B44" s="2608" t="s">
        <v>755</v>
      </c>
      <c r="C44" s="95"/>
      <c r="D44" s="71"/>
      <c r="E44" s="71"/>
      <c r="F44" s="71"/>
      <c r="G44" s="71"/>
      <c r="H44" s="71"/>
      <c r="I44" s="71"/>
      <c r="J44" s="71"/>
      <c r="K44" s="71"/>
      <c r="L44" s="8"/>
      <c r="M44" s="107"/>
    </row>
    <row r="45" spans="1:13" ht="15.75">
      <c r="A45" s="3272"/>
      <c r="B45" s="2609"/>
      <c r="C45" s="108"/>
      <c r="D45" s="12" t="s">
        <v>93</v>
      </c>
      <c r="E45" s="83" t="s">
        <v>95</v>
      </c>
      <c r="F45" s="2614" t="s">
        <v>756</v>
      </c>
      <c r="G45" s="2615"/>
      <c r="H45" s="2615"/>
      <c r="I45" s="2615"/>
      <c r="J45" s="2615"/>
      <c r="K45" s="109" t="s">
        <v>757</v>
      </c>
      <c r="L45" s="2651"/>
      <c r="M45" s="2652"/>
    </row>
    <row r="46" spans="1:13" ht="15.75">
      <c r="A46" s="3272"/>
      <c r="B46" s="2609"/>
      <c r="C46" s="108"/>
      <c r="D46" s="110"/>
      <c r="E46" s="524" t="s">
        <v>730</v>
      </c>
      <c r="F46" s="2614"/>
      <c r="G46" s="2615"/>
      <c r="H46" s="2615"/>
      <c r="I46" s="2615"/>
      <c r="J46" s="2615"/>
      <c r="K46" s="8"/>
      <c r="L46" s="2653"/>
      <c r="M46" s="2654"/>
    </row>
    <row r="47" spans="1:13" ht="15.75">
      <c r="A47" s="3272"/>
      <c r="B47" s="2610"/>
      <c r="C47" s="32"/>
      <c r="D47" s="117"/>
      <c r="E47" s="117"/>
      <c r="F47" s="117"/>
      <c r="G47" s="117"/>
      <c r="H47" s="117"/>
      <c r="I47" s="117"/>
      <c r="J47" s="117"/>
      <c r="K47" s="117"/>
      <c r="L47" s="8"/>
      <c r="M47" s="107"/>
    </row>
    <row r="48" spans="1:13" ht="15.75">
      <c r="A48" s="3272"/>
      <c r="B48" s="124" t="s">
        <v>758</v>
      </c>
      <c r="C48" s="2586" t="s">
        <v>1546</v>
      </c>
      <c r="D48" s="2587"/>
      <c r="E48" s="2587"/>
      <c r="F48" s="2587"/>
      <c r="G48" s="2587"/>
      <c r="H48" s="2587"/>
      <c r="I48" s="2587"/>
      <c r="J48" s="2587"/>
      <c r="K48" s="2587"/>
      <c r="L48" s="2587"/>
      <c r="M48" s="2588"/>
    </row>
    <row r="49" spans="1:13" ht="15.75">
      <c r="A49" s="3272"/>
      <c r="B49" s="35" t="s">
        <v>760</v>
      </c>
      <c r="C49" s="2586" t="s">
        <v>1547</v>
      </c>
      <c r="D49" s="2587"/>
      <c r="E49" s="2587"/>
      <c r="F49" s="2587"/>
      <c r="G49" s="2587"/>
      <c r="H49" s="2587"/>
      <c r="I49" s="2587"/>
      <c r="J49" s="2587"/>
      <c r="K49" s="2587"/>
      <c r="L49" s="2587"/>
      <c r="M49" s="2588"/>
    </row>
    <row r="50" spans="1:13" ht="15.75">
      <c r="A50" s="3272"/>
      <c r="B50" s="35" t="s">
        <v>762</v>
      </c>
      <c r="C50" s="2586">
        <v>30</v>
      </c>
      <c r="D50" s="2587"/>
      <c r="E50" s="2587"/>
      <c r="F50" s="2587"/>
      <c r="G50" s="2587"/>
      <c r="H50" s="2587"/>
      <c r="I50" s="2587"/>
      <c r="J50" s="2587"/>
      <c r="K50" s="2587"/>
      <c r="L50" s="2587"/>
      <c r="M50" s="2588"/>
    </row>
    <row r="51" spans="1:13" ht="15.75" customHeight="1">
      <c r="A51" s="3272"/>
      <c r="B51" s="35" t="s">
        <v>764</v>
      </c>
      <c r="C51" s="2691" t="s">
        <v>1548</v>
      </c>
      <c r="D51" s="2567"/>
      <c r="E51" s="2567"/>
      <c r="F51" s="2567"/>
      <c r="G51" s="2567"/>
      <c r="H51" s="2567"/>
      <c r="I51" s="2567"/>
      <c r="J51" s="2567"/>
      <c r="K51" s="2567"/>
      <c r="L51" s="2567"/>
      <c r="M51" s="2692"/>
    </row>
    <row r="52" spans="1:13" ht="15.75">
      <c r="A52" s="2616" t="s">
        <v>765</v>
      </c>
      <c r="B52" s="37" t="s">
        <v>766</v>
      </c>
      <c r="C52" s="2691" t="s">
        <v>1549</v>
      </c>
      <c r="D52" s="2567"/>
      <c r="E52" s="2567"/>
      <c r="F52" s="2567"/>
      <c r="G52" s="2567"/>
      <c r="H52" s="2567"/>
      <c r="I52" s="2567"/>
      <c r="J52" s="2567"/>
      <c r="K52" s="2567"/>
      <c r="L52" s="2567"/>
      <c r="M52" s="2692"/>
    </row>
    <row r="53" spans="1:13" ht="15.75">
      <c r="A53" s="2617"/>
      <c r="B53" s="37" t="s">
        <v>767</v>
      </c>
      <c r="C53" s="2691" t="s">
        <v>1550</v>
      </c>
      <c r="D53" s="2567"/>
      <c r="E53" s="2567"/>
      <c r="F53" s="2567"/>
      <c r="G53" s="2567"/>
      <c r="H53" s="2567"/>
      <c r="I53" s="2567"/>
      <c r="J53" s="2567"/>
      <c r="K53" s="2567"/>
      <c r="L53" s="2567"/>
      <c r="M53" s="2692"/>
    </row>
    <row r="54" spans="1:13" ht="15.75">
      <c r="A54" s="2617"/>
      <c r="B54" s="37" t="s">
        <v>769</v>
      </c>
      <c r="C54" s="2691" t="s">
        <v>1551</v>
      </c>
      <c r="D54" s="2567"/>
      <c r="E54" s="2567"/>
      <c r="F54" s="2567"/>
      <c r="G54" s="2567"/>
      <c r="H54" s="2567"/>
      <c r="I54" s="2567"/>
      <c r="J54" s="2567"/>
      <c r="K54" s="2567"/>
      <c r="L54" s="2567"/>
      <c r="M54" s="2692"/>
    </row>
    <row r="55" spans="1:13" ht="15.75">
      <c r="A55" s="2617"/>
      <c r="B55" s="38" t="s">
        <v>770</v>
      </c>
      <c r="C55" s="2691" t="s">
        <v>642</v>
      </c>
      <c r="D55" s="2567"/>
      <c r="E55" s="2567"/>
      <c r="F55" s="2567"/>
      <c r="G55" s="2567"/>
      <c r="H55" s="2567"/>
      <c r="I55" s="2567"/>
      <c r="J55" s="2567"/>
      <c r="K55" s="2567"/>
      <c r="L55" s="2567"/>
      <c r="M55" s="2692"/>
    </row>
    <row r="56" spans="1:13" ht="15.75">
      <c r="A56" s="2617"/>
      <c r="B56" s="37" t="s">
        <v>771</v>
      </c>
      <c r="C56" s="3511" t="s">
        <v>1552</v>
      </c>
      <c r="D56" s="3079"/>
      <c r="E56" s="3079"/>
      <c r="F56" s="3079"/>
      <c r="G56" s="3079"/>
      <c r="H56" s="3079"/>
      <c r="I56" s="3079"/>
      <c r="J56" s="3079"/>
      <c r="K56" s="3079"/>
      <c r="L56" s="3079"/>
      <c r="M56" s="3080"/>
    </row>
    <row r="57" spans="1:13" ht="15.75">
      <c r="A57" s="2824"/>
      <c r="B57" s="37" t="s">
        <v>773</v>
      </c>
      <c r="C57" s="3512">
        <v>3387000</v>
      </c>
      <c r="D57" s="3114"/>
      <c r="E57" s="3114"/>
      <c r="F57" s="3114"/>
      <c r="G57" s="3114"/>
      <c r="H57" s="3114"/>
      <c r="I57" s="3114"/>
      <c r="J57" s="3114"/>
      <c r="K57" s="3114"/>
      <c r="L57" s="3114"/>
      <c r="M57" s="3123"/>
    </row>
    <row r="58" spans="1:13" ht="15.75">
      <c r="A58" s="2616" t="s">
        <v>774</v>
      </c>
      <c r="B58" s="39" t="s">
        <v>775</v>
      </c>
      <c r="C58" s="2691" t="s">
        <v>1553</v>
      </c>
      <c r="D58" s="2567"/>
      <c r="E58" s="2567"/>
      <c r="F58" s="2567"/>
      <c r="G58" s="2567"/>
      <c r="H58" s="2567"/>
      <c r="I58" s="2567"/>
      <c r="J58" s="2567"/>
      <c r="K58" s="2567"/>
      <c r="L58" s="2567"/>
      <c r="M58" s="2692"/>
    </row>
    <row r="59" spans="1:13" ht="15.75">
      <c r="A59" s="2617"/>
      <c r="B59" s="39" t="s">
        <v>777</v>
      </c>
      <c r="C59" s="2691" t="s">
        <v>1444</v>
      </c>
      <c r="D59" s="2567"/>
      <c r="E59" s="2567"/>
      <c r="F59" s="2567"/>
      <c r="G59" s="2567"/>
      <c r="H59" s="2567"/>
      <c r="I59" s="2567"/>
      <c r="J59" s="2567"/>
      <c r="K59" s="2567"/>
      <c r="L59" s="2567"/>
      <c r="M59" s="2692"/>
    </row>
    <row r="60" spans="1:13" ht="15.75">
      <c r="A60" s="2617"/>
      <c r="B60" s="40" t="s">
        <v>230</v>
      </c>
      <c r="C60" s="2691" t="s">
        <v>1551</v>
      </c>
      <c r="D60" s="2567"/>
      <c r="E60" s="2567"/>
      <c r="F60" s="2567"/>
      <c r="G60" s="2567"/>
      <c r="H60" s="2567"/>
      <c r="I60" s="2567"/>
      <c r="J60" s="2567"/>
      <c r="K60" s="2567"/>
      <c r="L60" s="2567"/>
      <c r="M60" s="2692"/>
    </row>
    <row r="61" spans="1:13" ht="115.5" customHeight="1">
      <c r="A61" s="121" t="s">
        <v>780</v>
      </c>
      <c r="B61" s="41"/>
      <c r="C61" s="2574" t="s">
        <v>1554</v>
      </c>
      <c r="D61" s="3509"/>
      <c r="E61" s="3509"/>
      <c r="F61" s="3509"/>
      <c r="G61" s="3509"/>
      <c r="H61" s="3509"/>
      <c r="I61" s="3509"/>
      <c r="J61" s="3509"/>
      <c r="K61" s="3509"/>
      <c r="L61" s="3509"/>
      <c r="M61" s="3510"/>
    </row>
    <row r="62" spans="1:13">
      <c r="C62" s="1684"/>
      <c r="D62" s="1684"/>
      <c r="E62" s="1684"/>
      <c r="F62" s="1684"/>
      <c r="G62" s="1684"/>
      <c r="H62" s="1684"/>
      <c r="I62" s="1684"/>
      <c r="J62" s="1684"/>
      <c r="K62" s="1684"/>
      <c r="L62" s="1684"/>
      <c r="M62" s="1684"/>
    </row>
  </sheetData>
  <mergeCells count="58">
    <mergeCell ref="A1:M1"/>
    <mergeCell ref="A2:A14"/>
    <mergeCell ref="C2:M2"/>
    <mergeCell ref="C3:M3"/>
    <mergeCell ref="C4:E4"/>
    <mergeCell ref="F4:G4"/>
    <mergeCell ref="I4:M4"/>
    <mergeCell ref="C5:M5"/>
    <mergeCell ref="C6:M6"/>
    <mergeCell ref="C7:D7"/>
    <mergeCell ref="I7:M7"/>
    <mergeCell ref="B8:B10"/>
    <mergeCell ref="C8:D9"/>
    <mergeCell ref="F9:G9"/>
    <mergeCell ref="I9:J9"/>
    <mergeCell ref="C10:D10"/>
    <mergeCell ref="F10:G10"/>
    <mergeCell ref="I10:J10"/>
    <mergeCell ref="C11:M11"/>
    <mergeCell ref="C12:M12"/>
    <mergeCell ref="C13:M13"/>
    <mergeCell ref="C14:E14"/>
    <mergeCell ref="G14:M14"/>
    <mergeCell ref="B44:B47"/>
    <mergeCell ref="F45:F46"/>
    <mergeCell ref="G45:J46"/>
    <mergeCell ref="L45:M46"/>
    <mergeCell ref="C48:M48"/>
    <mergeCell ref="J29:L29"/>
    <mergeCell ref="B31:B33"/>
    <mergeCell ref="B34:B43"/>
    <mergeCell ref="D36:E36"/>
    <mergeCell ref="F36:G36"/>
    <mergeCell ref="H36:I36"/>
    <mergeCell ref="J36:K36"/>
    <mergeCell ref="F42:G42"/>
    <mergeCell ref="H42:I42"/>
    <mergeCell ref="C50:M50"/>
    <mergeCell ref="C51:M51"/>
    <mergeCell ref="A52:A57"/>
    <mergeCell ref="C52:M52"/>
    <mergeCell ref="C53:M53"/>
    <mergeCell ref="C54:M54"/>
    <mergeCell ref="C55:M55"/>
    <mergeCell ref="C56:M56"/>
    <mergeCell ref="C57:M57"/>
    <mergeCell ref="A15:A51"/>
    <mergeCell ref="C15:M15"/>
    <mergeCell ref="C16:M16"/>
    <mergeCell ref="B17:B23"/>
    <mergeCell ref="F22:J22"/>
    <mergeCell ref="C49:M49"/>
    <mergeCell ref="B24:B27"/>
    <mergeCell ref="A58:A60"/>
    <mergeCell ref="C58:M58"/>
    <mergeCell ref="C59:M59"/>
    <mergeCell ref="C60:M60"/>
    <mergeCell ref="C61:M61"/>
  </mergeCells>
  <dataValidations count="7">
    <dataValidation type="list" allowBlank="1" showInputMessage="1" showErrorMessage="1" sqref="I7:M7" xr:uid="{00000000-0002-0000-3C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C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3C00-000002000000}"/>
    <dataValidation allowBlank="1" showInputMessage="1" showErrorMessage="1" prompt="Identifique la meta ODS a que le apunta el indicador de producto. Seleccione de la lista desplegable." sqref="F14" xr:uid="{00000000-0002-0000-3C00-000003000000}"/>
    <dataValidation allowBlank="1" showInputMessage="1" showErrorMessage="1" prompt="Identifique el ODS a que le apunta el indicador de producto. Seleccione de la lista desplegable._x000a_" sqref="B14" xr:uid="{00000000-0002-0000-3C00-000004000000}"/>
    <dataValidation allowBlank="1" showInputMessage="1" showErrorMessage="1" prompt="Incluir una ficha por cada indicador, ya sea de producto o de resultado" sqref="B1" xr:uid="{00000000-0002-0000-3C00-000005000000}"/>
    <dataValidation allowBlank="1" showInputMessage="1" showErrorMessage="1" prompt="Seleccione de la lista desplegable" sqref="H7 B7 B4" xr:uid="{00000000-0002-0000-3C00-000006000000}"/>
  </dataValidations>
  <hyperlinks>
    <hyperlink ref="C56" r:id="rId1" xr:uid="{00000000-0004-0000-3C00-000000000000}"/>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M61"/>
  <sheetViews>
    <sheetView topLeftCell="B2" zoomScale="70" zoomScaleNormal="70" workbookViewId="0">
      <selection activeCell="Q14" sqref="Q14"/>
    </sheetView>
  </sheetViews>
  <sheetFormatPr baseColWidth="10" defaultColWidth="11.42578125" defaultRowHeight="15"/>
  <cols>
    <col min="1" max="1" width="28.140625" customWidth="1"/>
    <col min="2" max="2" width="23.85546875" customWidth="1"/>
    <col min="3" max="4" width="22.5703125" customWidth="1"/>
    <col min="13" max="13" width="9.5703125" customWidth="1"/>
  </cols>
  <sheetData>
    <row r="1" spans="1:13" ht="15.75">
      <c r="A1" s="3463" t="s">
        <v>1555</v>
      </c>
      <c r="B1" s="3464"/>
      <c r="C1" s="3464"/>
      <c r="D1" s="3464"/>
      <c r="E1" s="3464"/>
      <c r="F1" s="3464"/>
      <c r="G1" s="3464"/>
      <c r="H1" s="3464"/>
      <c r="I1" s="3464"/>
      <c r="J1" s="3464"/>
      <c r="K1" s="3464"/>
      <c r="L1" s="3464"/>
      <c r="M1" s="3465"/>
    </row>
    <row r="2" spans="1:13" ht="15.75">
      <c r="A2" s="3537" t="s">
        <v>707</v>
      </c>
      <c r="B2" s="145" t="s">
        <v>708</v>
      </c>
      <c r="C2" s="2577" t="s">
        <v>1556</v>
      </c>
      <c r="D2" s="2578"/>
      <c r="E2" s="2578"/>
      <c r="F2" s="2578"/>
      <c r="G2" s="2578"/>
      <c r="H2" s="2578"/>
      <c r="I2" s="2578"/>
      <c r="J2" s="2578"/>
      <c r="K2" s="2578"/>
      <c r="L2" s="2578"/>
      <c r="M2" s="3539"/>
    </row>
    <row r="3" spans="1:13" ht="47.25" customHeight="1">
      <c r="A3" s="3538"/>
      <c r="B3" s="146" t="s">
        <v>880</v>
      </c>
      <c r="C3" s="2957" t="s">
        <v>1526</v>
      </c>
      <c r="D3" s="2958"/>
      <c r="E3" s="2958"/>
      <c r="F3" s="2958"/>
      <c r="G3" s="2958"/>
      <c r="H3" s="2958"/>
      <c r="I3" s="3540"/>
      <c r="J3" s="3540"/>
      <c r="K3" s="3540"/>
      <c r="L3" s="3540"/>
      <c r="M3" s="3541"/>
    </row>
    <row r="4" spans="1:13" ht="63" customHeight="1">
      <c r="A4" s="3538"/>
      <c r="B4" s="147" t="s">
        <v>226</v>
      </c>
      <c r="C4" s="3518" t="s">
        <v>258</v>
      </c>
      <c r="D4" s="2637"/>
      <c r="E4" s="2766"/>
      <c r="F4" s="3542" t="s">
        <v>227</v>
      </c>
      <c r="G4" s="3543"/>
      <c r="H4" s="616">
        <v>29</v>
      </c>
      <c r="I4" s="3544" t="s">
        <v>1557</v>
      </c>
      <c r="J4" s="3544"/>
      <c r="K4" s="3544"/>
      <c r="L4" s="3544"/>
      <c r="M4" s="3545"/>
    </row>
    <row r="5" spans="1:13" ht="15.75">
      <c r="A5" s="3538"/>
      <c r="B5" s="1703" t="s">
        <v>1531</v>
      </c>
      <c r="C5" s="3519" t="s">
        <v>1006</v>
      </c>
      <c r="D5" s="3520"/>
      <c r="E5" s="3520"/>
      <c r="F5" s="3520"/>
      <c r="G5" s="3520"/>
      <c r="H5" s="3520"/>
      <c r="I5" s="3546"/>
      <c r="J5" s="3546"/>
      <c r="K5" s="3546"/>
      <c r="L5" s="3546"/>
      <c r="M5" s="3547"/>
    </row>
    <row r="6" spans="1:13" ht="15.75">
      <c r="A6" s="3538"/>
      <c r="B6" s="147" t="s">
        <v>712</v>
      </c>
      <c r="C6" s="3519" t="s">
        <v>1532</v>
      </c>
      <c r="D6" s="3520"/>
      <c r="E6" s="3520"/>
      <c r="F6" s="3520"/>
      <c r="G6" s="3520"/>
      <c r="H6" s="3520"/>
      <c r="I6" s="3520"/>
      <c r="J6" s="3520"/>
      <c r="K6" s="3520"/>
      <c r="L6" s="3520"/>
      <c r="M6" s="3548"/>
    </row>
    <row r="7" spans="1:13" ht="15.75">
      <c r="A7" s="3538"/>
      <c r="B7" s="146" t="s">
        <v>713</v>
      </c>
      <c r="C7" s="2598" t="s">
        <v>10</v>
      </c>
      <c r="D7" s="2599"/>
      <c r="E7" s="113"/>
      <c r="F7" s="113"/>
      <c r="G7" s="114"/>
      <c r="H7" s="86" t="s">
        <v>230</v>
      </c>
      <c r="I7" s="2600" t="s">
        <v>1533</v>
      </c>
      <c r="J7" s="2599"/>
      <c r="K7" s="2599"/>
      <c r="L7" s="2599"/>
      <c r="M7" s="2769"/>
    </row>
    <row r="8" spans="1:13" ht="15.75">
      <c r="A8" s="3538"/>
      <c r="B8" s="3522" t="s">
        <v>714</v>
      </c>
      <c r="C8" s="3549" t="s">
        <v>1533</v>
      </c>
      <c r="D8" s="3550"/>
      <c r="E8" s="716"/>
      <c r="F8" s="716"/>
      <c r="G8" s="716"/>
      <c r="H8" s="716"/>
      <c r="I8" s="716"/>
      <c r="J8" s="716"/>
      <c r="K8" s="716"/>
      <c r="L8" s="115"/>
      <c r="M8" s="195"/>
    </row>
    <row r="9" spans="1:13" ht="15.75">
      <c r="A9" s="3538"/>
      <c r="B9" s="3523"/>
      <c r="C9" s="2589"/>
      <c r="D9" s="2590"/>
      <c r="E9" s="10"/>
      <c r="F9" s="2590"/>
      <c r="G9" s="2590"/>
      <c r="H9" s="10"/>
      <c r="I9" s="2590"/>
      <c r="J9" s="2590"/>
      <c r="K9" s="10"/>
      <c r="L9" s="8"/>
      <c r="M9" s="196"/>
    </row>
    <row r="10" spans="1:13" ht="15.75">
      <c r="A10" s="3538"/>
      <c r="B10" s="3524"/>
      <c r="C10" s="2589" t="s">
        <v>716</v>
      </c>
      <c r="D10" s="2590"/>
      <c r="E10" s="633"/>
      <c r="F10" s="2590" t="s">
        <v>716</v>
      </c>
      <c r="G10" s="2590"/>
      <c r="H10" s="633"/>
      <c r="I10" s="2590" t="s">
        <v>716</v>
      </c>
      <c r="J10" s="2590"/>
      <c r="K10" s="633"/>
      <c r="L10" s="117"/>
      <c r="M10" s="197"/>
    </row>
    <row r="11" spans="1:13" ht="55.5" customHeight="1">
      <c r="A11" s="3538"/>
      <c r="B11" s="146" t="s">
        <v>717</v>
      </c>
      <c r="C11" s="2586" t="s">
        <v>1558</v>
      </c>
      <c r="D11" s="2587"/>
      <c r="E11" s="2587"/>
      <c r="F11" s="2587"/>
      <c r="G11" s="2587"/>
      <c r="H11" s="2587"/>
      <c r="I11" s="2587"/>
      <c r="J11" s="2587"/>
      <c r="K11" s="2587"/>
      <c r="L11" s="2587"/>
      <c r="M11" s="2756"/>
    </row>
    <row r="12" spans="1:13" ht="69" customHeight="1">
      <c r="A12" s="3538"/>
      <c r="B12" s="146" t="s">
        <v>887</v>
      </c>
      <c r="C12" s="2586" t="s">
        <v>1559</v>
      </c>
      <c r="D12" s="2587"/>
      <c r="E12" s="2587"/>
      <c r="F12" s="2587"/>
      <c r="G12" s="2587"/>
      <c r="H12" s="2587"/>
      <c r="I12" s="2587"/>
      <c r="J12" s="2587"/>
      <c r="K12" s="2587"/>
      <c r="L12" s="2587"/>
      <c r="M12" s="2756"/>
    </row>
    <row r="13" spans="1:13" ht="63" customHeight="1">
      <c r="A13" s="3538"/>
      <c r="B13" s="146" t="s">
        <v>889</v>
      </c>
      <c r="C13" s="3068" t="s">
        <v>632</v>
      </c>
      <c r="D13" s="3068"/>
      <c r="E13" s="3068"/>
      <c r="F13" s="3068"/>
      <c r="G13" s="3068"/>
      <c r="H13" s="3068"/>
      <c r="I13" s="3068"/>
      <c r="J13" s="3068"/>
      <c r="K13" s="3068"/>
      <c r="L13" s="3068"/>
      <c r="M13" s="3069"/>
    </row>
    <row r="14" spans="1:13" ht="70.5" customHeight="1">
      <c r="A14" s="3538"/>
      <c r="B14" s="713" t="s">
        <v>890</v>
      </c>
      <c r="C14" s="2631" t="s">
        <v>1537</v>
      </c>
      <c r="D14" s="2632"/>
      <c r="E14" s="2632"/>
      <c r="F14" s="166" t="s">
        <v>108</v>
      </c>
      <c r="G14" s="3536" t="s">
        <v>1538</v>
      </c>
      <c r="H14" s="3489"/>
      <c r="I14" s="3489"/>
      <c r="J14" s="3489"/>
      <c r="K14" s="3489"/>
      <c r="L14" s="3489"/>
      <c r="M14" s="3490"/>
    </row>
    <row r="15" spans="1:13" ht="15.75">
      <c r="A15" s="3533" t="s">
        <v>719</v>
      </c>
      <c r="B15" s="35" t="s">
        <v>217</v>
      </c>
      <c r="C15" s="2586" t="s">
        <v>1</v>
      </c>
      <c r="D15" s="2587"/>
      <c r="E15" s="2587"/>
      <c r="F15" s="2587"/>
      <c r="G15" s="2587"/>
      <c r="H15" s="2587"/>
      <c r="I15" s="2587"/>
      <c r="J15" s="2587"/>
      <c r="K15" s="2587"/>
      <c r="L15" s="2587"/>
      <c r="M15" s="2756"/>
    </row>
    <row r="16" spans="1:13" ht="15.75">
      <c r="A16" s="3534"/>
      <c r="B16" s="35" t="s">
        <v>892</v>
      </c>
      <c r="C16" s="2586" t="s">
        <v>647</v>
      </c>
      <c r="D16" s="2587"/>
      <c r="E16" s="2587"/>
      <c r="F16" s="2587"/>
      <c r="G16" s="2587"/>
      <c r="H16" s="2587"/>
      <c r="I16" s="2587"/>
      <c r="J16" s="2587"/>
      <c r="K16" s="2587"/>
      <c r="L16" s="2587"/>
      <c r="M16" s="2756"/>
    </row>
    <row r="17" spans="1:13" ht="15.75">
      <c r="A17" s="3534"/>
      <c r="B17" s="2608" t="s">
        <v>720</v>
      </c>
      <c r="C17" s="119"/>
      <c r="D17" s="168"/>
      <c r="E17" s="168"/>
      <c r="F17" s="168"/>
      <c r="G17" s="168"/>
      <c r="H17" s="168"/>
      <c r="I17" s="168"/>
      <c r="J17" s="168"/>
      <c r="K17" s="168"/>
      <c r="L17" s="168"/>
      <c r="M17" s="199"/>
    </row>
    <row r="18" spans="1:13" ht="15.75">
      <c r="A18" s="3534"/>
      <c r="B18" s="2609"/>
      <c r="C18" s="92"/>
      <c r="D18" s="64"/>
      <c r="E18" s="5"/>
      <c r="F18" s="64"/>
      <c r="G18" s="5"/>
      <c r="H18" s="64"/>
      <c r="I18" s="5"/>
      <c r="J18" s="64"/>
      <c r="K18" s="5"/>
      <c r="L18" s="5"/>
      <c r="M18" s="201"/>
    </row>
    <row r="19" spans="1:13" ht="15.75">
      <c r="A19" s="3534"/>
      <c r="B19" s="2609"/>
      <c r="C19" s="93" t="s">
        <v>721</v>
      </c>
      <c r="D19" s="66"/>
      <c r="E19" s="67" t="s">
        <v>722</v>
      </c>
      <c r="F19" s="66"/>
      <c r="G19" s="67" t="s">
        <v>723</v>
      </c>
      <c r="H19" s="66"/>
      <c r="I19" s="67" t="s">
        <v>724</v>
      </c>
      <c r="J19" s="120"/>
      <c r="K19" s="67"/>
      <c r="L19" s="67"/>
      <c r="M19" s="203"/>
    </row>
    <row r="20" spans="1:13" ht="15.75">
      <c r="A20" s="3534"/>
      <c r="B20" s="2609"/>
      <c r="C20" s="93" t="s">
        <v>725</v>
      </c>
      <c r="D20" s="524"/>
      <c r="E20" s="67" t="s">
        <v>726</v>
      </c>
      <c r="F20" s="68"/>
      <c r="G20" s="67" t="s">
        <v>727</v>
      </c>
      <c r="H20" s="68"/>
      <c r="I20" s="67"/>
      <c r="J20" s="87"/>
      <c r="K20" s="67"/>
      <c r="L20" s="67"/>
      <c r="M20" s="203"/>
    </row>
    <row r="21" spans="1:13" ht="15.75">
      <c r="A21" s="3534"/>
      <c r="B21" s="2609"/>
      <c r="C21" s="93" t="s">
        <v>728</v>
      </c>
      <c r="D21" s="524"/>
      <c r="E21" s="67" t="s">
        <v>729</v>
      </c>
      <c r="F21" s="524"/>
      <c r="G21" s="67"/>
      <c r="H21" s="87"/>
      <c r="I21" s="67"/>
      <c r="J21" s="87"/>
      <c r="K21" s="67"/>
      <c r="L21" s="67"/>
      <c r="M21" s="203"/>
    </row>
    <row r="22" spans="1:13" ht="15.75">
      <c r="A22" s="3534"/>
      <c r="B22" s="2609"/>
      <c r="C22" s="93" t="s">
        <v>105</v>
      </c>
      <c r="D22" s="524" t="s">
        <v>730</v>
      </c>
      <c r="E22" s="67" t="s">
        <v>731</v>
      </c>
      <c r="F22" s="3535" t="s">
        <v>1427</v>
      </c>
      <c r="G22" s="3535"/>
      <c r="H22" s="3535"/>
      <c r="I22" s="3535"/>
      <c r="J22" s="3535"/>
      <c r="K22" s="664"/>
      <c r="L22" s="664"/>
      <c r="M22" s="996"/>
    </row>
    <row r="23" spans="1:13" ht="15.75">
      <c r="A23" s="3534"/>
      <c r="B23" s="2610"/>
      <c r="C23" s="94"/>
      <c r="D23" s="69"/>
      <c r="E23" s="69"/>
      <c r="F23" s="69"/>
      <c r="G23" s="69"/>
      <c r="H23" s="69"/>
      <c r="I23" s="69"/>
      <c r="J23" s="69"/>
      <c r="K23" s="69"/>
      <c r="L23" s="69"/>
      <c r="M23" s="205"/>
    </row>
    <row r="24" spans="1:13" ht="15.75">
      <c r="A24" s="3534"/>
      <c r="B24" s="2608" t="s">
        <v>733</v>
      </c>
      <c r="C24" s="95"/>
      <c r="D24" s="71"/>
      <c r="E24" s="71"/>
      <c r="F24" s="71"/>
      <c r="G24" s="71"/>
      <c r="H24" s="71"/>
      <c r="I24" s="71"/>
      <c r="J24" s="71"/>
      <c r="K24" s="71"/>
      <c r="L24" s="115"/>
      <c r="M24" s="195"/>
    </row>
    <row r="25" spans="1:13" ht="15.75">
      <c r="A25" s="3534"/>
      <c r="B25" s="2609"/>
      <c r="C25" s="93" t="s">
        <v>734</v>
      </c>
      <c r="D25" s="68"/>
      <c r="E25" s="72"/>
      <c r="F25" s="67" t="s">
        <v>735</v>
      </c>
      <c r="G25" s="524"/>
      <c r="H25" s="72"/>
      <c r="I25" s="67" t="s">
        <v>736</v>
      </c>
      <c r="J25" s="524" t="s">
        <v>730</v>
      </c>
      <c r="K25" s="72"/>
      <c r="L25" s="8"/>
      <c r="M25" s="196"/>
    </row>
    <row r="26" spans="1:13" ht="15.75">
      <c r="A26" s="3534"/>
      <c r="B26" s="2609"/>
      <c r="C26" s="93" t="s">
        <v>737</v>
      </c>
      <c r="D26" s="73"/>
      <c r="E26" s="8"/>
      <c r="F26" s="67" t="s">
        <v>738</v>
      </c>
      <c r="G26" s="68"/>
      <c r="H26" s="8"/>
      <c r="I26" s="9"/>
      <c r="J26" s="8"/>
      <c r="K26" s="10"/>
      <c r="L26" s="8"/>
      <c r="M26" s="196"/>
    </row>
    <row r="27" spans="1:13" ht="15.75">
      <c r="A27" s="3534"/>
      <c r="B27" s="2610"/>
      <c r="C27" s="96"/>
      <c r="D27" s="74"/>
      <c r="E27" s="74"/>
      <c r="F27" s="74"/>
      <c r="G27" s="74"/>
      <c r="H27" s="74"/>
      <c r="I27" s="74"/>
      <c r="J27" s="74"/>
      <c r="K27" s="74"/>
      <c r="L27" s="117"/>
      <c r="M27" s="197"/>
    </row>
    <row r="28" spans="1:13" ht="15.75">
      <c r="A28" s="3534"/>
      <c r="B28" s="123" t="s">
        <v>739</v>
      </c>
      <c r="C28" s="97"/>
      <c r="D28" s="84"/>
      <c r="E28" s="84"/>
      <c r="F28" s="84"/>
      <c r="G28" s="84"/>
      <c r="H28" s="84"/>
      <c r="I28" s="84"/>
      <c r="J28" s="84"/>
      <c r="K28" s="84"/>
      <c r="L28" s="84"/>
      <c r="M28" s="209"/>
    </row>
    <row r="29" spans="1:13" ht="15.75">
      <c r="A29" s="3534"/>
      <c r="B29" s="123"/>
      <c r="C29" s="99" t="s">
        <v>740</v>
      </c>
      <c r="D29" s="55">
        <v>1</v>
      </c>
      <c r="E29" s="72"/>
      <c r="F29" s="77" t="s">
        <v>741</v>
      </c>
      <c r="G29" s="125">
        <v>44196</v>
      </c>
      <c r="H29" s="72"/>
      <c r="I29" s="77" t="s">
        <v>742</v>
      </c>
      <c r="J29" s="3116" t="s">
        <v>1560</v>
      </c>
      <c r="K29" s="3117"/>
      <c r="L29" s="3118"/>
      <c r="M29" s="211"/>
    </row>
    <row r="30" spans="1:13" ht="15.75">
      <c r="A30" s="3534"/>
      <c r="B30" s="122"/>
      <c r="C30" s="94"/>
      <c r="D30" s="69"/>
      <c r="E30" s="69"/>
      <c r="F30" s="69"/>
      <c r="G30" s="69"/>
      <c r="H30" s="69"/>
      <c r="I30" s="69"/>
      <c r="J30" s="69"/>
      <c r="K30" s="69"/>
      <c r="L30" s="69"/>
      <c r="M30" s="205"/>
    </row>
    <row r="31" spans="1:13" ht="15.75">
      <c r="A31" s="3534"/>
      <c r="B31" s="2608" t="s">
        <v>744</v>
      </c>
      <c r="C31" s="100"/>
      <c r="D31" s="78"/>
      <c r="E31" s="78"/>
      <c r="F31" s="78"/>
      <c r="G31" s="78"/>
      <c r="H31" s="78"/>
      <c r="I31" s="78"/>
      <c r="J31" s="78"/>
      <c r="K31" s="78"/>
      <c r="L31" s="115"/>
      <c r="M31" s="195"/>
    </row>
    <row r="32" spans="1:13" ht="15.75">
      <c r="A32" s="3534"/>
      <c r="B32" s="2609"/>
      <c r="C32" s="101" t="s">
        <v>745</v>
      </c>
      <c r="D32" s="165">
        <v>44197</v>
      </c>
      <c r="E32" s="11"/>
      <c r="F32" s="72" t="s">
        <v>746</v>
      </c>
      <c r="G32" s="165">
        <v>46022</v>
      </c>
      <c r="H32" s="11"/>
      <c r="I32" s="77"/>
      <c r="J32" s="11"/>
      <c r="K32" s="11"/>
      <c r="L32" s="8"/>
      <c r="M32" s="196"/>
    </row>
    <row r="33" spans="1:13" ht="15.75">
      <c r="A33" s="3534"/>
      <c r="B33" s="2610"/>
      <c r="C33" s="94"/>
      <c r="D33" s="80"/>
      <c r="E33" s="81"/>
      <c r="F33" s="69"/>
      <c r="G33" s="81"/>
      <c r="H33" s="81"/>
      <c r="I33" s="82"/>
      <c r="J33" s="81"/>
      <c r="K33" s="81"/>
      <c r="L33" s="117"/>
      <c r="M33" s="197"/>
    </row>
    <row r="34" spans="1:13" ht="15.75">
      <c r="A34" s="3534"/>
      <c r="B34" s="2608" t="s">
        <v>748</v>
      </c>
      <c r="C34" s="102"/>
      <c r="D34" s="628"/>
      <c r="E34" s="628"/>
      <c r="F34" s="628"/>
      <c r="G34" s="628"/>
      <c r="H34" s="628"/>
      <c r="I34" s="628"/>
      <c r="J34" s="628"/>
      <c r="K34" s="628"/>
      <c r="L34" s="628"/>
      <c r="M34" s="422"/>
    </row>
    <row r="35" spans="1:13" ht="15.75">
      <c r="A35" s="3534"/>
      <c r="B35" s="2609"/>
      <c r="C35" s="104"/>
      <c r="D35" s="126" t="s">
        <v>1541</v>
      </c>
      <c r="E35" s="126"/>
      <c r="F35" s="126" t="s">
        <v>1542</v>
      </c>
      <c r="G35" s="126"/>
      <c r="H35" s="33" t="s">
        <v>1543</v>
      </c>
      <c r="I35" s="33"/>
      <c r="J35" s="33" t="s">
        <v>1544</v>
      </c>
      <c r="K35" s="126"/>
      <c r="L35" s="126" t="s">
        <v>1545</v>
      </c>
      <c r="M35" s="980"/>
    </row>
    <row r="36" spans="1:13" ht="15.75">
      <c r="A36" s="3534"/>
      <c r="B36" s="2609"/>
      <c r="C36" s="104"/>
      <c r="D36" s="2979">
        <v>1</v>
      </c>
      <c r="E36" s="2980"/>
      <c r="F36" s="2979">
        <v>1</v>
      </c>
      <c r="G36" s="2980"/>
      <c r="H36" s="2979">
        <v>1</v>
      </c>
      <c r="I36" s="2980"/>
      <c r="J36" s="2979">
        <v>1</v>
      </c>
      <c r="K36" s="2980"/>
      <c r="L36" s="646">
        <v>1</v>
      </c>
      <c r="M36" s="668"/>
    </row>
    <row r="37" spans="1:13" ht="15.75">
      <c r="A37" s="3534"/>
      <c r="B37" s="2609"/>
      <c r="C37" s="104"/>
      <c r="D37" s="126" t="s">
        <v>983</v>
      </c>
      <c r="E37" s="126"/>
      <c r="F37" s="126" t="s">
        <v>984</v>
      </c>
      <c r="G37" s="126"/>
      <c r="H37" s="33" t="s">
        <v>985</v>
      </c>
      <c r="I37" s="33"/>
      <c r="J37" s="33" t="s">
        <v>986</v>
      </c>
      <c r="K37" s="126"/>
      <c r="L37" s="126" t="s">
        <v>987</v>
      </c>
      <c r="M37" s="201"/>
    </row>
    <row r="38" spans="1:13" ht="15.75">
      <c r="A38" s="3534"/>
      <c r="B38" s="2609"/>
      <c r="C38" s="104"/>
      <c r="D38" s="646"/>
      <c r="E38" s="660"/>
      <c r="F38" s="646"/>
      <c r="G38" s="660"/>
      <c r="H38" s="646"/>
      <c r="I38" s="660"/>
      <c r="J38" s="646"/>
      <c r="K38" s="660"/>
      <c r="L38" s="646"/>
      <c r="M38" s="668"/>
    </row>
    <row r="39" spans="1:13" ht="15.75">
      <c r="A39" s="3534"/>
      <c r="B39" s="2609"/>
      <c r="C39" s="104"/>
      <c r="D39" s="126" t="s">
        <v>988</v>
      </c>
      <c r="E39" s="126"/>
      <c r="F39" s="126" t="s">
        <v>989</v>
      </c>
      <c r="G39" s="126"/>
      <c r="H39" s="33" t="s">
        <v>990</v>
      </c>
      <c r="I39" s="33"/>
      <c r="J39" s="33" t="s">
        <v>991</v>
      </c>
      <c r="K39" s="126"/>
      <c r="L39" s="126" t="s">
        <v>806</v>
      </c>
      <c r="M39" s="201"/>
    </row>
    <row r="40" spans="1:13" ht="15.75">
      <c r="A40" s="3534"/>
      <c r="B40" s="2609"/>
      <c r="C40" s="104"/>
      <c r="D40" s="646"/>
      <c r="E40" s="660"/>
      <c r="F40" s="646"/>
      <c r="G40" s="660"/>
      <c r="H40" s="646"/>
      <c r="I40" s="660"/>
      <c r="J40" s="646"/>
      <c r="K40" s="660"/>
      <c r="L40" s="646"/>
      <c r="M40" s="668"/>
    </row>
    <row r="41" spans="1:13" ht="15.75">
      <c r="A41" s="3534"/>
      <c r="B41" s="2609"/>
      <c r="C41" s="104"/>
      <c r="D41" s="62" t="s">
        <v>806</v>
      </c>
      <c r="E41" s="667"/>
      <c r="F41" s="62" t="s">
        <v>754</v>
      </c>
      <c r="G41" s="667"/>
      <c r="H41" s="88"/>
      <c r="I41" s="647"/>
      <c r="J41" s="88"/>
      <c r="K41" s="647"/>
      <c r="L41" s="88"/>
      <c r="M41" s="465"/>
    </row>
    <row r="42" spans="1:13" ht="15.75">
      <c r="A42" s="3534"/>
      <c r="B42" s="2609"/>
      <c r="C42" s="104"/>
      <c r="D42" s="646"/>
      <c r="E42" s="660">
        <v>2025</v>
      </c>
      <c r="F42" s="2979">
        <v>1</v>
      </c>
      <c r="G42" s="2980"/>
      <c r="H42" s="2630"/>
      <c r="I42" s="2630"/>
      <c r="J42" s="661"/>
      <c r="K42" s="126"/>
      <c r="L42" s="661"/>
      <c r="M42" s="466"/>
    </row>
    <row r="43" spans="1:13" ht="15.75">
      <c r="A43" s="3534"/>
      <c r="B43" s="2609"/>
      <c r="C43" s="105"/>
      <c r="D43" s="62"/>
      <c r="E43" s="667"/>
      <c r="F43" s="62"/>
      <c r="G43" s="667"/>
      <c r="H43" s="645"/>
      <c r="I43" s="648"/>
      <c r="J43" s="645"/>
      <c r="K43" s="648"/>
      <c r="L43" s="645"/>
      <c r="M43" s="468"/>
    </row>
    <row r="44" spans="1:13" ht="15.75">
      <c r="A44" s="3534"/>
      <c r="B44" s="2608" t="s">
        <v>755</v>
      </c>
      <c r="C44" s="95"/>
      <c r="D44" s="71"/>
      <c r="E44" s="71"/>
      <c r="F44" s="71"/>
      <c r="G44" s="71"/>
      <c r="H44" s="71"/>
      <c r="I44" s="71"/>
      <c r="J44" s="71"/>
      <c r="K44" s="71"/>
      <c r="L44" s="8"/>
      <c r="M44" s="196"/>
    </row>
    <row r="45" spans="1:13" ht="15.75">
      <c r="A45" s="3534"/>
      <c r="B45" s="2609"/>
      <c r="C45" s="108"/>
      <c r="D45" s="12" t="s">
        <v>93</v>
      </c>
      <c r="E45" s="83" t="s">
        <v>95</v>
      </c>
      <c r="F45" s="2614" t="s">
        <v>756</v>
      </c>
      <c r="G45" s="2615"/>
      <c r="H45" s="2615"/>
      <c r="I45" s="2615"/>
      <c r="J45" s="2615"/>
      <c r="K45" s="109" t="s">
        <v>757</v>
      </c>
      <c r="L45" s="2651"/>
      <c r="M45" s="2832"/>
    </row>
    <row r="46" spans="1:13" ht="15.75">
      <c r="A46" s="3534"/>
      <c r="B46" s="2609"/>
      <c r="C46" s="108"/>
      <c r="D46" s="110"/>
      <c r="E46" s="524" t="s">
        <v>730</v>
      </c>
      <c r="F46" s="2614"/>
      <c r="G46" s="2615"/>
      <c r="H46" s="2615"/>
      <c r="I46" s="2615"/>
      <c r="J46" s="2615"/>
      <c r="K46" s="8"/>
      <c r="L46" s="2653"/>
      <c r="M46" s="2833"/>
    </row>
    <row r="47" spans="1:13" ht="15.75">
      <c r="A47" s="3534"/>
      <c r="B47" s="2610"/>
      <c r="C47" s="32"/>
      <c r="D47" s="117"/>
      <c r="E47" s="117"/>
      <c r="F47" s="117"/>
      <c r="G47" s="117"/>
      <c r="H47" s="117"/>
      <c r="I47" s="117"/>
      <c r="J47" s="117"/>
      <c r="K47" s="117"/>
      <c r="L47" s="8"/>
      <c r="M47" s="196"/>
    </row>
    <row r="48" spans="1:13" ht="31.5">
      <c r="A48" s="3534"/>
      <c r="B48" s="124" t="s">
        <v>758</v>
      </c>
      <c r="C48" s="2586" t="s">
        <v>1561</v>
      </c>
      <c r="D48" s="2587"/>
      <c r="E48" s="2587"/>
      <c r="F48" s="2587"/>
      <c r="G48" s="2587"/>
      <c r="H48" s="2587"/>
      <c r="I48" s="2587"/>
      <c r="J48" s="2587"/>
      <c r="K48" s="2587"/>
      <c r="L48" s="2587"/>
      <c r="M48" s="2756"/>
    </row>
    <row r="49" spans="1:13" ht="40.5" customHeight="1">
      <c r="A49" s="3534"/>
      <c r="B49" s="35" t="s">
        <v>760</v>
      </c>
      <c r="C49" s="2586" t="s">
        <v>1562</v>
      </c>
      <c r="D49" s="2587"/>
      <c r="E49" s="2587"/>
      <c r="F49" s="2587"/>
      <c r="G49" s="2587"/>
      <c r="H49" s="2587"/>
      <c r="I49" s="2587"/>
      <c r="J49" s="2587"/>
      <c r="K49" s="2587"/>
      <c r="L49" s="2587"/>
      <c r="M49" s="2756"/>
    </row>
    <row r="50" spans="1:13" ht="15.75">
      <c r="A50" s="3534"/>
      <c r="B50" s="35" t="s">
        <v>762</v>
      </c>
      <c r="C50" s="2586">
        <v>30</v>
      </c>
      <c r="D50" s="2587"/>
      <c r="E50" s="2587"/>
      <c r="F50" s="2587"/>
      <c r="G50" s="2587"/>
      <c r="H50" s="2587"/>
      <c r="I50" s="2587"/>
      <c r="J50" s="2587"/>
      <c r="K50" s="2587"/>
      <c r="L50" s="2587"/>
      <c r="M50" s="2756"/>
    </row>
    <row r="51" spans="1:13" ht="15.75">
      <c r="A51" s="3534"/>
      <c r="B51" s="35" t="s">
        <v>764</v>
      </c>
      <c r="C51" s="2623" t="s">
        <v>1548</v>
      </c>
      <c r="D51" s="2603"/>
      <c r="E51" s="2603"/>
      <c r="F51" s="2603"/>
      <c r="G51" s="2603"/>
      <c r="H51" s="2603"/>
      <c r="I51" s="2603"/>
      <c r="J51" s="2603"/>
      <c r="K51" s="2603"/>
      <c r="L51" s="2603"/>
      <c r="M51" s="2768"/>
    </row>
    <row r="52" spans="1:13" ht="15.75" customHeight="1">
      <c r="A52" s="3527" t="s">
        <v>765</v>
      </c>
      <c r="B52" s="37" t="s">
        <v>766</v>
      </c>
      <c r="C52" s="985" t="s">
        <v>1549</v>
      </c>
      <c r="D52" s="651"/>
      <c r="E52" s="651"/>
      <c r="F52" s="651"/>
      <c r="G52" s="651"/>
      <c r="H52" s="651"/>
      <c r="I52" s="651"/>
      <c r="J52" s="651"/>
      <c r="K52" s="651"/>
      <c r="L52" s="651"/>
      <c r="M52" s="976"/>
    </row>
    <row r="53" spans="1:13" ht="15.75" customHeight="1">
      <c r="A53" s="3528"/>
      <c r="B53" s="37" t="s">
        <v>767</v>
      </c>
      <c r="C53" s="985" t="s">
        <v>1550</v>
      </c>
      <c r="D53" s="651"/>
      <c r="E53" s="651"/>
      <c r="F53" s="651"/>
      <c r="G53" s="651"/>
      <c r="H53" s="651"/>
      <c r="I53" s="651"/>
      <c r="J53" s="651"/>
      <c r="K53" s="651"/>
      <c r="L53" s="651"/>
      <c r="M53" s="976"/>
    </row>
    <row r="54" spans="1:13" ht="15.75" customHeight="1">
      <c r="A54" s="3528"/>
      <c r="B54" s="37" t="s">
        <v>769</v>
      </c>
      <c r="C54" s="985" t="s">
        <v>1551</v>
      </c>
      <c r="D54" s="651"/>
      <c r="E54" s="651"/>
      <c r="F54" s="651"/>
      <c r="G54" s="651"/>
      <c r="H54" s="651"/>
      <c r="I54" s="651"/>
      <c r="J54" s="651"/>
      <c r="K54" s="651"/>
      <c r="L54" s="651"/>
      <c r="M54" s="976"/>
    </row>
    <row r="55" spans="1:13" ht="15.75" customHeight="1">
      <c r="A55" s="3528"/>
      <c r="B55" s="38" t="s">
        <v>770</v>
      </c>
      <c r="C55" s="985" t="s">
        <v>642</v>
      </c>
      <c r="D55" s="651"/>
      <c r="E55" s="651"/>
      <c r="F55" s="651"/>
      <c r="G55" s="651"/>
      <c r="H55" s="651"/>
      <c r="I55" s="651"/>
      <c r="J55" s="651"/>
      <c r="K55" s="651"/>
      <c r="L55" s="651"/>
      <c r="M55" s="976"/>
    </row>
    <row r="56" spans="1:13" ht="15.75" customHeight="1">
      <c r="A56" s="3528"/>
      <c r="B56" s="37" t="s">
        <v>771</v>
      </c>
      <c r="C56" s="3511" t="s">
        <v>1552</v>
      </c>
      <c r="D56" s="3079"/>
      <c r="E56" s="3079"/>
      <c r="F56" s="3079"/>
      <c r="G56" s="3079"/>
      <c r="H56" s="3079"/>
      <c r="I56" s="3079"/>
      <c r="J56" s="3079"/>
      <c r="K56" s="3079"/>
      <c r="L56" s="3079"/>
      <c r="M56" s="3080"/>
    </row>
    <row r="57" spans="1:13" ht="16.5" customHeight="1">
      <c r="A57" s="3532"/>
      <c r="B57" s="37" t="s">
        <v>773</v>
      </c>
      <c r="C57" s="3512">
        <v>3387000</v>
      </c>
      <c r="D57" s="3114"/>
      <c r="E57" s="3114"/>
      <c r="F57" s="3114"/>
      <c r="G57" s="3114"/>
      <c r="H57" s="3114"/>
      <c r="I57" s="3114"/>
      <c r="J57" s="3114"/>
      <c r="K57" s="3114"/>
      <c r="L57" s="3114"/>
      <c r="M57" s="3123"/>
    </row>
    <row r="58" spans="1:13" ht="15.75">
      <c r="A58" s="3527" t="s">
        <v>774</v>
      </c>
      <c r="B58" s="39" t="s">
        <v>775</v>
      </c>
      <c r="C58" s="2511" t="s">
        <v>1553</v>
      </c>
      <c r="D58" s="2512"/>
      <c r="E58" s="2512"/>
      <c r="F58" s="2512"/>
      <c r="G58" s="2512"/>
      <c r="H58" s="2512"/>
      <c r="I58" s="2512"/>
      <c r="J58" s="2512"/>
      <c r="K58" s="2512"/>
      <c r="L58" s="2512"/>
      <c r="M58" s="2558"/>
    </row>
    <row r="59" spans="1:13" ht="15.75">
      <c r="A59" s="3528"/>
      <c r="B59" s="39" t="s">
        <v>777</v>
      </c>
      <c r="C59" s="2511" t="s">
        <v>1444</v>
      </c>
      <c r="D59" s="2512"/>
      <c r="E59" s="2512"/>
      <c r="F59" s="2512"/>
      <c r="G59" s="2512"/>
      <c r="H59" s="2512"/>
      <c r="I59" s="2512"/>
      <c r="J59" s="2512"/>
      <c r="K59" s="2512"/>
      <c r="L59" s="2512"/>
      <c r="M59" s="2558"/>
    </row>
    <row r="60" spans="1:13" ht="16.5" thickBot="1">
      <c r="A60" s="3528"/>
      <c r="B60" s="40" t="s">
        <v>230</v>
      </c>
      <c r="C60" s="2511" t="s">
        <v>1551</v>
      </c>
      <c r="D60" s="2512"/>
      <c r="E60" s="2512"/>
      <c r="F60" s="2512"/>
      <c r="G60" s="2512"/>
      <c r="H60" s="2512"/>
      <c r="I60" s="2512"/>
      <c r="J60" s="2512"/>
      <c r="K60" s="2512"/>
      <c r="L60" s="2512"/>
      <c r="M60" s="2558"/>
    </row>
    <row r="61" spans="1:13" ht="66" customHeight="1">
      <c r="A61" s="612" t="s">
        <v>780</v>
      </c>
      <c r="B61" s="1704"/>
      <c r="C61" s="3529" t="s">
        <v>1563</v>
      </c>
      <c r="D61" s="3530"/>
      <c r="E61" s="3530"/>
      <c r="F61" s="3530"/>
      <c r="G61" s="3530"/>
      <c r="H61" s="3530"/>
      <c r="I61" s="3530"/>
      <c r="J61" s="3530"/>
      <c r="K61" s="3530"/>
      <c r="L61" s="3530"/>
      <c r="M61" s="3531"/>
    </row>
  </sheetData>
  <mergeCells count="54">
    <mergeCell ref="A1:M1"/>
    <mergeCell ref="A2:A14"/>
    <mergeCell ref="C2:M2"/>
    <mergeCell ref="C3:M3"/>
    <mergeCell ref="C4:E4"/>
    <mergeCell ref="F4:G4"/>
    <mergeCell ref="I4:M4"/>
    <mergeCell ref="C5:M5"/>
    <mergeCell ref="C6:M6"/>
    <mergeCell ref="C7:D7"/>
    <mergeCell ref="I7:M7"/>
    <mergeCell ref="B8:B10"/>
    <mergeCell ref="C8:D9"/>
    <mergeCell ref="F9:G9"/>
    <mergeCell ref="I9:J9"/>
    <mergeCell ref="C10:D10"/>
    <mergeCell ref="F10:G10"/>
    <mergeCell ref="I10:J10"/>
    <mergeCell ref="C11:M11"/>
    <mergeCell ref="C12:M12"/>
    <mergeCell ref="C13:M13"/>
    <mergeCell ref="C14:E14"/>
    <mergeCell ref="G14:M14"/>
    <mergeCell ref="B44:B47"/>
    <mergeCell ref="F45:F46"/>
    <mergeCell ref="G45:J46"/>
    <mergeCell ref="L45:M46"/>
    <mergeCell ref="D36:E36"/>
    <mergeCell ref="F36:G36"/>
    <mergeCell ref="H36:I36"/>
    <mergeCell ref="J36:K36"/>
    <mergeCell ref="F42:G42"/>
    <mergeCell ref="H42:I42"/>
    <mergeCell ref="C50:M50"/>
    <mergeCell ref="C51:M51"/>
    <mergeCell ref="A52:A57"/>
    <mergeCell ref="C56:M56"/>
    <mergeCell ref="C57:M57"/>
    <mergeCell ref="A15:A51"/>
    <mergeCell ref="C15:M15"/>
    <mergeCell ref="C16:M16"/>
    <mergeCell ref="B17:B23"/>
    <mergeCell ref="F22:J22"/>
    <mergeCell ref="C49:M49"/>
    <mergeCell ref="B24:B27"/>
    <mergeCell ref="C48:M48"/>
    <mergeCell ref="J29:L29"/>
    <mergeCell ref="B31:B33"/>
    <mergeCell ref="B34:B43"/>
    <mergeCell ref="A58:A60"/>
    <mergeCell ref="C58:M58"/>
    <mergeCell ref="C59:M59"/>
    <mergeCell ref="C60:M60"/>
    <mergeCell ref="C61:M61"/>
  </mergeCells>
  <dataValidations count="7">
    <dataValidation allowBlank="1" showInputMessage="1" showErrorMessage="1" prompt="Seleccione de la lista desplegable" sqref="H7 B7 B4" xr:uid="{00000000-0002-0000-3D00-000000000000}"/>
    <dataValidation allowBlank="1" showInputMessage="1" showErrorMessage="1" prompt="Incluir una ficha por cada indicador, ya sea de producto o de resultado" sqref="B1" xr:uid="{00000000-0002-0000-3D00-000001000000}"/>
    <dataValidation allowBlank="1" showInputMessage="1" showErrorMessage="1" prompt="Identifique el ODS a que le apunta el indicador de producto. Seleccione de la lista desplegable._x000a_" sqref="B14" xr:uid="{00000000-0002-0000-3D00-000002000000}"/>
    <dataValidation allowBlank="1" showInputMessage="1" showErrorMessage="1" prompt="Identifique la meta ODS a que le apunta el indicador de producto. Seleccione de la lista desplegable." sqref="F14" xr:uid="{00000000-0002-0000-3D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3D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D00-000005000000}"/>
    <dataValidation type="list" allowBlank="1" showInputMessage="1" showErrorMessage="1" sqref="I7:M7" xr:uid="{00000000-0002-0000-3D00-000006000000}">
      <formula1>INDIRECT($C$7)</formula1>
    </dataValidation>
  </dataValidations>
  <hyperlinks>
    <hyperlink ref="C56" r:id="rId1" xr:uid="{00000000-0004-0000-3D00-000000000000}"/>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M61"/>
  <sheetViews>
    <sheetView topLeftCell="B1" zoomScale="85" zoomScaleNormal="85" workbookViewId="0">
      <selection sqref="A1:M60"/>
    </sheetView>
  </sheetViews>
  <sheetFormatPr baseColWidth="10" defaultColWidth="11.42578125" defaultRowHeight="15"/>
  <cols>
    <col min="1" max="1" width="32.140625" customWidth="1"/>
    <col min="2" max="2" width="21.42578125" customWidth="1"/>
    <col min="3" max="3" width="14.140625" customWidth="1"/>
    <col min="4" max="4" width="14.85546875" customWidth="1"/>
  </cols>
  <sheetData>
    <row r="1" spans="1:13" ht="16.5" customHeight="1">
      <c r="A1" s="3463" t="s">
        <v>1564</v>
      </c>
      <c r="B1" s="3464"/>
      <c r="C1" s="3464"/>
      <c r="D1" s="3464"/>
      <c r="E1" s="3464"/>
      <c r="F1" s="3464"/>
      <c r="G1" s="3464"/>
      <c r="H1" s="3464"/>
      <c r="I1" s="3464"/>
      <c r="J1" s="3464"/>
      <c r="K1" s="3464"/>
      <c r="L1" s="3464"/>
      <c r="M1" s="3465"/>
    </row>
    <row r="2" spans="1:13" ht="31.5" customHeight="1">
      <c r="A2" s="2952" t="s">
        <v>707</v>
      </c>
      <c r="B2" s="34" t="s">
        <v>708</v>
      </c>
      <c r="C2" s="3554" t="s">
        <v>649</v>
      </c>
      <c r="D2" s="3555"/>
      <c r="E2" s="3555"/>
      <c r="F2" s="3555"/>
      <c r="G2" s="3555"/>
      <c r="H2" s="3555"/>
      <c r="I2" s="3555"/>
      <c r="J2" s="3555"/>
      <c r="K2" s="3555"/>
      <c r="L2" s="3555"/>
      <c r="M2" s="3556"/>
    </row>
    <row r="3" spans="1:13" ht="63" customHeight="1">
      <c r="A3" s="2953"/>
      <c r="B3" s="218" t="s">
        <v>880</v>
      </c>
      <c r="C3" s="3557" t="s">
        <v>1526</v>
      </c>
      <c r="D3" s="3558"/>
      <c r="E3" s="3558"/>
      <c r="F3" s="3558"/>
      <c r="G3" s="3558"/>
      <c r="H3" s="3558"/>
      <c r="I3" s="3558"/>
      <c r="J3" s="3558"/>
      <c r="K3" s="3558"/>
      <c r="L3" s="3558"/>
      <c r="M3" s="3559"/>
    </row>
    <row r="4" spans="1:13" ht="73.5" customHeight="1">
      <c r="A4" s="2953"/>
      <c r="B4" s="59" t="s">
        <v>226</v>
      </c>
      <c r="C4" s="969" t="s">
        <v>93</v>
      </c>
      <c r="D4" s="2736"/>
      <c r="E4" s="2817"/>
      <c r="F4" s="2583" t="s">
        <v>227</v>
      </c>
      <c r="G4" s="2584"/>
      <c r="H4" s="112">
        <v>314</v>
      </c>
      <c r="I4" s="3019" t="s">
        <v>1565</v>
      </c>
      <c r="J4" s="2958"/>
      <c r="K4" s="2958"/>
      <c r="L4" s="2958"/>
      <c r="M4" s="2959"/>
    </row>
    <row r="5" spans="1:13" ht="31.5">
      <c r="A5" s="2953"/>
      <c r="B5" s="59" t="s">
        <v>711</v>
      </c>
      <c r="C5" s="2732" t="s">
        <v>1566</v>
      </c>
      <c r="D5" s="2512"/>
      <c r="E5" s="2512"/>
      <c r="F5" s="2512"/>
      <c r="G5" s="2512"/>
      <c r="H5" s="2512"/>
      <c r="I5" s="2512"/>
      <c r="J5" s="2512"/>
      <c r="K5" s="2512"/>
      <c r="L5" s="2512"/>
      <c r="M5" s="2558"/>
    </row>
    <row r="6" spans="1:13" ht="15.75">
      <c r="A6" s="2953"/>
      <c r="B6" s="59" t="s">
        <v>712</v>
      </c>
      <c r="C6" s="2732" t="s">
        <v>1567</v>
      </c>
      <c r="D6" s="2512"/>
      <c r="E6" s="2512"/>
      <c r="F6" s="2512"/>
      <c r="G6" s="2512"/>
      <c r="H6" s="2512"/>
      <c r="I6" s="2512"/>
      <c r="J6" s="2512"/>
      <c r="K6" s="2512"/>
      <c r="L6" s="2512"/>
      <c r="M6" s="2558"/>
    </row>
    <row r="7" spans="1:13" ht="15.75">
      <c r="A7" s="2953"/>
      <c r="B7" s="218" t="s">
        <v>713</v>
      </c>
      <c r="C7" s="2818" t="s">
        <v>13</v>
      </c>
      <c r="D7" s="2599"/>
      <c r="E7" s="113"/>
      <c r="F7" s="113"/>
      <c r="G7" s="114"/>
      <c r="H7" s="86" t="s">
        <v>230</v>
      </c>
      <c r="I7" s="2600" t="s">
        <v>21</v>
      </c>
      <c r="J7" s="2599"/>
      <c r="K7" s="2599"/>
      <c r="L7" s="2599"/>
      <c r="M7" s="2769"/>
    </row>
    <row r="8" spans="1:13" ht="15.75">
      <c r="A8" s="2953"/>
      <c r="B8" s="2739" t="s">
        <v>714</v>
      </c>
      <c r="C8" s="194"/>
      <c r="D8" s="716"/>
      <c r="E8" s="716"/>
      <c r="F8" s="716"/>
      <c r="G8" s="716"/>
      <c r="H8" s="716"/>
      <c r="I8" s="716"/>
      <c r="J8" s="716"/>
      <c r="K8" s="716"/>
      <c r="L8" s="115"/>
      <c r="M8" s="195"/>
    </row>
    <row r="9" spans="1:13" ht="31.5" customHeight="1">
      <c r="A9" s="2953"/>
      <c r="B9" s="2740"/>
      <c r="C9" s="3097" t="s">
        <v>21</v>
      </c>
      <c r="D9" s="3098"/>
      <c r="E9" s="10"/>
      <c r="F9" s="2590"/>
      <c r="G9" s="2590"/>
      <c r="H9" s="10"/>
      <c r="I9" s="2590"/>
      <c r="J9" s="2590"/>
      <c r="K9" s="10"/>
      <c r="L9" s="8"/>
      <c r="M9" s="196"/>
    </row>
    <row r="10" spans="1:13" ht="15.75">
      <c r="A10" s="2953"/>
      <c r="B10" s="2741"/>
      <c r="C10" s="2742" t="s">
        <v>716</v>
      </c>
      <c r="D10" s="2590"/>
      <c r="E10" s="633"/>
      <c r="F10" s="2590" t="s">
        <v>716</v>
      </c>
      <c r="G10" s="2590"/>
      <c r="H10" s="633"/>
      <c r="I10" s="2590" t="s">
        <v>716</v>
      </c>
      <c r="J10" s="2590"/>
      <c r="K10" s="633"/>
      <c r="L10" s="117"/>
      <c r="M10" s="197"/>
    </row>
    <row r="11" spans="1:13" ht="31.5">
      <c r="A11" s="2953"/>
      <c r="B11" s="218" t="s">
        <v>717</v>
      </c>
      <c r="C11" s="3282" t="s">
        <v>1568</v>
      </c>
      <c r="D11" s="2567"/>
      <c r="E11" s="2567"/>
      <c r="F11" s="2567"/>
      <c r="G11" s="2567"/>
      <c r="H11" s="2567"/>
      <c r="I11" s="2567"/>
      <c r="J11" s="2567"/>
      <c r="K11" s="2567"/>
      <c r="L11" s="2567"/>
      <c r="M11" s="2692"/>
    </row>
    <row r="12" spans="1:13" ht="31.5">
      <c r="A12" s="2953"/>
      <c r="B12" s="218" t="s">
        <v>887</v>
      </c>
      <c r="C12" s="2755" t="s">
        <v>1569</v>
      </c>
      <c r="D12" s="2587"/>
      <c r="E12" s="2587"/>
      <c r="F12" s="2587"/>
      <c r="G12" s="2587"/>
      <c r="H12" s="2587"/>
      <c r="I12" s="2587"/>
      <c r="J12" s="2587"/>
      <c r="K12" s="2587"/>
      <c r="L12" s="2587"/>
      <c r="M12" s="2756"/>
    </row>
    <row r="13" spans="1:13" ht="63" customHeight="1">
      <c r="A13" s="2953"/>
      <c r="B13" s="218" t="s">
        <v>889</v>
      </c>
      <c r="C13" s="3124" t="s">
        <v>632</v>
      </c>
      <c r="D13" s="3068"/>
      <c r="E13" s="3068"/>
      <c r="F13" s="3068"/>
      <c r="G13" s="3068"/>
      <c r="H13" s="3068"/>
      <c r="I13" s="3068"/>
      <c r="J13" s="3068"/>
      <c r="K13" s="3068"/>
      <c r="L13" s="3068"/>
      <c r="M13" s="3069"/>
    </row>
    <row r="14" spans="1:13" ht="66" customHeight="1">
      <c r="A14" s="2953"/>
      <c r="B14" s="665" t="s">
        <v>890</v>
      </c>
      <c r="C14" s="3560" t="s">
        <v>86</v>
      </c>
      <c r="D14" s="3135"/>
      <c r="E14" s="106" t="s">
        <v>108</v>
      </c>
      <c r="F14" s="2770" t="s">
        <v>1570</v>
      </c>
      <c r="G14" s="2587"/>
      <c r="H14" s="2587"/>
      <c r="I14" s="2587"/>
      <c r="J14" s="2587"/>
      <c r="K14" s="2587"/>
      <c r="L14" s="2587"/>
      <c r="M14" s="2756"/>
    </row>
    <row r="15" spans="1:13" ht="15.75">
      <c r="A15" s="2935" t="s">
        <v>719</v>
      </c>
      <c r="B15" s="150" t="s">
        <v>217</v>
      </c>
      <c r="C15" s="3282" t="s">
        <v>1571</v>
      </c>
      <c r="D15" s="2567"/>
      <c r="E15" s="2567"/>
      <c r="F15" s="2567"/>
      <c r="G15" s="2567"/>
      <c r="H15" s="2567"/>
      <c r="I15" s="2567"/>
      <c r="J15" s="2567"/>
      <c r="K15" s="2567"/>
      <c r="L15" s="2567"/>
      <c r="M15" s="2692"/>
    </row>
    <row r="16" spans="1:13" ht="31.5" customHeight="1">
      <c r="A16" s="2826"/>
      <c r="B16" s="150" t="s">
        <v>892</v>
      </c>
      <c r="C16" s="2755" t="s">
        <v>1572</v>
      </c>
      <c r="D16" s="2587"/>
      <c r="E16" s="2587"/>
      <c r="F16" s="2587"/>
      <c r="G16" s="2587"/>
      <c r="H16" s="2587"/>
      <c r="I16" s="2587"/>
      <c r="J16" s="2587"/>
      <c r="K16" s="2587"/>
      <c r="L16" s="2587"/>
      <c r="M16" s="2756"/>
    </row>
    <row r="17" spans="1:13" ht="15.75">
      <c r="A17" s="2826"/>
      <c r="B17" s="2822" t="s">
        <v>720</v>
      </c>
      <c r="C17" s="198"/>
      <c r="D17" s="168"/>
      <c r="E17" s="168"/>
      <c r="F17" s="168"/>
      <c r="G17" s="168"/>
      <c r="H17" s="168"/>
      <c r="I17" s="168"/>
      <c r="J17" s="168"/>
      <c r="K17" s="168"/>
      <c r="L17" s="168"/>
      <c r="M17" s="199"/>
    </row>
    <row r="18" spans="1:13" ht="15.75">
      <c r="A18" s="2826"/>
      <c r="B18" s="2823"/>
      <c r="C18" s="200"/>
      <c r="D18" s="64"/>
      <c r="E18" s="5"/>
      <c r="F18" s="64"/>
      <c r="G18" s="5"/>
      <c r="H18" s="64"/>
      <c r="I18" s="5"/>
      <c r="J18" s="64"/>
      <c r="K18" s="5"/>
      <c r="L18" s="5"/>
      <c r="M18" s="201"/>
    </row>
    <row r="19" spans="1:13" ht="15.75">
      <c r="A19" s="2826"/>
      <c r="B19" s="2823"/>
      <c r="C19" s="202" t="s">
        <v>721</v>
      </c>
      <c r="D19" s="66"/>
      <c r="E19" s="67" t="s">
        <v>722</v>
      </c>
      <c r="F19" s="66"/>
      <c r="G19" s="67" t="s">
        <v>723</v>
      </c>
      <c r="H19" s="66"/>
      <c r="I19" s="67" t="s">
        <v>724</v>
      </c>
      <c r="J19" s="120" t="s">
        <v>730</v>
      </c>
      <c r="K19" s="67"/>
      <c r="L19" s="67"/>
      <c r="M19" s="203"/>
    </row>
    <row r="20" spans="1:13" ht="15.75">
      <c r="A20" s="2826"/>
      <c r="B20" s="2823"/>
      <c r="C20" s="202" t="s">
        <v>725</v>
      </c>
      <c r="D20" s="524"/>
      <c r="E20" s="67" t="s">
        <v>726</v>
      </c>
      <c r="F20" s="68"/>
      <c r="G20" s="67" t="s">
        <v>727</v>
      </c>
      <c r="H20" s="68"/>
      <c r="I20" s="67"/>
      <c r="J20" s="87"/>
      <c r="K20" s="67"/>
      <c r="L20" s="67"/>
      <c r="M20" s="203"/>
    </row>
    <row r="21" spans="1:13" ht="15.75">
      <c r="A21" s="2826"/>
      <c r="B21" s="2823"/>
      <c r="C21" s="202" t="s">
        <v>728</v>
      </c>
      <c r="D21" s="524"/>
      <c r="E21" s="67" t="s">
        <v>729</v>
      </c>
      <c r="F21" s="524"/>
      <c r="G21" s="67"/>
      <c r="H21" s="87"/>
      <c r="I21" s="67"/>
      <c r="J21" s="87"/>
      <c r="K21" s="67"/>
      <c r="L21" s="67"/>
      <c r="M21" s="203"/>
    </row>
    <row r="22" spans="1:13" ht="15.75">
      <c r="A22" s="2826"/>
      <c r="B22" s="2823"/>
      <c r="C22" s="202" t="s">
        <v>105</v>
      </c>
      <c r="D22" s="524"/>
      <c r="E22" s="67" t="s">
        <v>731</v>
      </c>
      <c r="F22" s="3552"/>
      <c r="G22" s="3552"/>
      <c r="H22" s="3552"/>
      <c r="I22" s="3552"/>
      <c r="J22" s="3552"/>
      <c r="K22" s="3552"/>
      <c r="L22" s="3552"/>
      <c r="M22" s="3553"/>
    </row>
    <row r="23" spans="1:13" ht="15.75">
      <c r="A23" s="2826"/>
      <c r="B23" s="2836"/>
      <c r="C23" s="204"/>
      <c r="D23" s="69"/>
      <c r="E23" s="69"/>
      <c r="F23" s="69"/>
      <c r="G23" s="69"/>
      <c r="H23" s="69"/>
      <c r="I23" s="69"/>
      <c r="J23" s="69"/>
      <c r="K23" s="69"/>
      <c r="L23" s="69"/>
      <c r="M23" s="205"/>
    </row>
    <row r="24" spans="1:13" ht="15.75">
      <c r="A24" s="2826"/>
      <c r="B24" s="2822" t="s">
        <v>733</v>
      </c>
      <c r="C24" s="206"/>
      <c r="D24" s="71"/>
      <c r="E24" s="71"/>
      <c r="F24" s="71"/>
      <c r="G24" s="71"/>
      <c r="H24" s="71"/>
      <c r="I24" s="71"/>
      <c r="J24" s="71"/>
      <c r="K24" s="71"/>
      <c r="L24" s="115"/>
      <c r="M24" s="195"/>
    </row>
    <row r="25" spans="1:13" ht="15.75">
      <c r="A25" s="2826"/>
      <c r="B25" s="2823"/>
      <c r="C25" s="202" t="s">
        <v>734</v>
      </c>
      <c r="D25" s="68"/>
      <c r="E25" s="72"/>
      <c r="F25" s="67" t="s">
        <v>735</v>
      </c>
      <c r="G25" s="524"/>
      <c r="H25" s="72"/>
      <c r="I25" s="67" t="s">
        <v>736</v>
      </c>
      <c r="J25" s="524" t="s">
        <v>730</v>
      </c>
      <c r="K25" s="72"/>
      <c r="L25" s="8"/>
      <c r="M25" s="196"/>
    </row>
    <row r="26" spans="1:13" ht="15.75">
      <c r="A26" s="2826"/>
      <c r="B26" s="2823"/>
      <c r="C26" s="202" t="s">
        <v>737</v>
      </c>
      <c r="D26" s="73"/>
      <c r="E26" s="8"/>
      <c r="F26" s="67" t="s">
        <v>738</v>
      </c>
      <c r="G26" s="524"/>
      <c r="H26" s="8"/>
      <c r="I26" s="9"/>
      <c r="J26" s="8"/>
      <c r="K26" s="10"/>
      <c r="L26" s="8"/>
      <c r="M26" s="196"/>
    </row>
    <row r="27" spans="1:13" ht="15.75">
      <c r="A27" s="2826"/>
      <c r="B27" s="2836"/>
      <c r="C27" s="207"/>
      <c r="D27" s="74"/>
      <c r="E27" s="74"/>
      <c r="F27" s="74"/>
      <c r="G27" s="74"/>
      <c r="H27" s="74"/>
      <c r="I27" s="74"/>
      <c r="J27" s="74"/>
      <c r="K27" s="74"/>
      <c r="L27" s="117"/>
      <c r="M27" s="197"/>
    </row>
    <row r="28" spans="1:13" ht="15.75">
      <c r="A28" s="2826"/>
      <c r="B28" s="219" t="s">
        <v>739</v>
      </c>
      <c r="C28" s="208"/>
      <c r="D28" s="84"/>
      <c r="E28" s="84"/>
      <c r="F28" s="84"/>
      <c r="G28" s="84"/>
      <c r="H28" s="84"/>
      <c r="I28" s="84"/>
      <c r="J28" s="84"/>
      <c r="K28" s="84"/>
      <c r="L28" s="84"/>
      <c r="M28" s="209"/>
    </row>
    <row r="29" spans="1:13" ht="15.75">
      <c r="A29" s="2826"/>
      <c r="B29" s="219"/>
      <c r="C29" s="210" t="s">
        <v>740</v>
      </c>
      <c r="D29" s="383" t="s">
        <v>259</v>
      </c>
      <c r="E29" s="356"/>
      <c r="F29" s="357" t="s">
        <v>741</v>
      </c>
      <c r="G29" s="358" t="s">
        <v>259</v>
      </c>
      <c r="H29" s="356"/>
      <c r="I29" s="357" t="s">
        <v>742</v>
      </c>
      <c r="J29" s="3344" t="s">
        <v>259</v>
      </c>
      <c r="K29" s="3345"/>
      <c r="L29" s="3347"/>
      <c r="M29" s="211"/>
    </row>
    <row r="30" spans="1:13" ht="15.75">
      <c r="A30" s="2826"/>
      <c r="B30" s="59"/>
      <c r="C30" s="204"/>
      <c r="D30" s="69"/>
      <c r="E30" s="69"/>
      <c r="F30" s="69"/>
      <c r="G30" s="69"/>
      <c r="H30" s="69"/>
      <c r="I30" s="69"/>
      <c r="J30" s="69"/>
      <c r="K30" s="69"/>
      <c r="L30" s="69"/>
      <c r="M30" s="205"/>
    </row>
    <row r="31" spans="1:13" ht="15.75">
      <c r="A31" s="2826"/>
      <c r="B31" s="2822" t="s">
        <v>744</v>
      </c>
      <c r="C31" s="236"/>
      <c r="D31" s="78"/>
      <c r="E31" s="78"/>
      <c r="F31" s="78"/>
      <c r="G31" s="78"/>
      <c r="H31" s="78"/>
      <c r="I31" s="78"/>
      <c r="J31" s="78"/>
      <c r="K31" s="78"/>
      <c r="L31" s="115"/>
      <c r="M31" s="195"/>
    </row>
    <row r="32" spans="1:13" ht="15.75">
      <c r="A32" s="2826"/>
      <c r="B32" s="2823"/>
      <c r="C32" s="212" t="s">
        <v>745</v>
      </c>
      <c r="D32" s="52">
        <v>2022</v>
      </c>
      <c r="E32" s="11"/>
      <c r="F32" s="72" t="s">
        <v>746</v>
      </c>
      <c r="G32" s="79" t="s">
        <v>747</v>
      </c>
      <c r="H32" s="11"/>
      <c r="I32" s="77"/>
      <c r="J32" s="11"/>
      <c r="K32" s="11"/>
      <c r="L32" s="8"/>
      <c r="M32" s="196"/>
    </row>
    <row r="33" spans="1:13" ht="15.75">
      <c r="A33" s="2826"/>
      <c r="B33" s="2836"/>
      <c r="C33" s="204"/>
      <c r="D33" s="80"/>
      <c r="E33" s="81"/>
      <c r="F33" s="69"/>
      <c r="G33" s="81"/>
      <c r="H33" s="81"/>
      <c r="I33" s="82"/>
      <c r="J33" s="81"/>
      <c r="K33" s="81"/>
      <c r="L33" s="117"/>
      <c r="M33" s="197"/>
    </row>
    <row r="34" spans="1:13" ht="15.75">
      <c r="A34" s="2826"/>
      <c r="B34" s="2822" t="s">
        <v>748</v>
      </c>
      <c r="C34" s="666"/>
      <c r="D34" s="628"/>
      <c r="E34" s="628"/>
      <c r="F34" s="628"/>
      <c r="G34" s="628"/>
      <c r="H34" s="628"/>
      <c r="I34" s="628"/>
      <c r="J34" s="628"/>
      <c r="K34" s="628"/>
      <c r="L34" s="628"/>
      <c r="M34" s="422"/>
    </row>
    <row r="35" spans="1:13" ht="15.75">
      <c r="A35" s="2826"/>
      <c r="B35" s="2823"/>
      <c r="C35" s="213"/>
      <c r="D35" s="126" t="s">
        <v>749</v>
      </c>
      <c r="E35" s="126"/>
      <c r="F35" s="126" t="s">
        <v>750</v>
      </c>
      <c r="G35" s="126"/>
      <c r="H35" s="33" t="s">
        <v>751</v>
      </c>
      <c r="I35" s="33"/>
      <c r="J35" s="33" t="s">
        <v>752</v>
      </c>
      <c r="K35" s="126"/>
      <c r="L35" s="126" t="s">
        <v>753</v>
      </c>
      <c r="M35" s="980"/>
    </row>
    <row r="36" spans="1:13" ht="15.75">
      <c r="A36" s="2826"/>
      <c r="B36" s="2823"/>
      <c r="C36" s="213"/>
      <c r="D36" s="646"/>
      <c r="E36" s="660"/>
      <c r="F36" s="646"/>
      <c r="G36" s="660">
        <v>300</v>
      </c>
      <c r="H36" s="646"/>
      <c r="I36" s="660">
        <v>300</v>
      </c>
      <c r="J36" s="646"/>
      <c r="K36" s="660">
        <v>300</v>
      </c>
      <c r="L36" s="646"/>
      <c r="M36" s="668">
        <v>300</v>
      </c>
    </row>
    <row r="37" spans="1:13" ht="15.75">
      <c r="A37" s="2826"/>
      <c r="B37" s="2823"/>
      <c r="C37" s="213"/>
      <c r="D37" s="126" t="s">
        <v>983</v>
      </c>
      <c r="E37" s="126"/>
      <c r="F37" s="126" t="s">
        <v>984</v>
      </c>
      <c r="G37" s="126"/>
      <c r="H37" s="33" t="s">
        <v>985</v>
      </c>
      <c r="I37" s="33"/>
      <c r="J37" s="33" t="s">
        <v>986</v>
      </c>
      <c r="K37" s="126"/>
      <c r="L37" s="126" t="s">
        <v>987</v>
      </c>
      <c r="M37" s="201"/>
    </row>
    <row r="38" spans="1:13" ht="15.75">
      <c r="A38" s="2826"/>
      <c r="B38" s="2823"/>
      <c r="C38" s="213"/>
      <c r="D38" s="646"/>
      <c r="E38" s="660"/>
      <c r="F38" s="646"/>
      <c r="G38" s="660"/>
      <c r="H38" s="646"/>
      <c r="I38" s="660"/>
      <c r="J38" s="646"/>
      <c r="K38" s="660"/>
      <c r="L38" s="646"/>
      <c r="M38" s="668"/>
    </row>
    <row r="39" spans="1:13" ht="15.75">
      <c r="A39" s="2826"/>
      <c r="B39" s="2823"/>
      <c r="C39" s="213"/>
      <c r="D39" s="126" t="s">
        <v>988</v>
      </c>
      <c r="E39" s="126"/>
      <c r="F39" s="126" t="s">
        <v>989</v>
      </c>
      <c r="G39" s="126"/>
      <c r="H39" s="33" t="s">
        <v>990</v>
      </c>
      <c r="I39" s="33"/>
      <c r="J39" s="33" t="s">
        <v>991</v>
      </c>
      <c r="K39" s="126"/>
      <c r="L39" s="126" t="s">
        <v>806</v>
      </c>
      <c r="M39" s="201"/>
    </row>
    <row r="40" spans="1:13" ht="15.75">
      <c r="A40" s="2826"/>
      <c r="B40" s="2823"/>
      <c r="C40" s="213"/>
      <c r="D40" s="646"/>
      <c r="E40" s="660"/>
      <c r="F40" s="646"/>
      <c r="G40" s="660"/>
      <c r="H40" s="646"/>
      <c r="I40" s="660"/>
      <c r="J40" s="646"/>
      <c r="K40" s="660"/>
      <c r="L40" s="646"/>
      <c r="M40" s="668"/>
    </row>
    <row r="41" spans="1:13" ht="15.75">
      <c r="A41" s="2826"/>
      <c r="B41" s="2823"/>
      <c r="C41" s="213"/>
      <c r="D41" s="62" t="s">
        <v>806</v>
      </c>
      <c r="E41" s="667"/>
      <c r="F41" s="62" t="s">
        <v>754</v>
      </c>
      <c r="G41" s="667"/>
      <c r="H41" s="88"/>
      <c r="I41" s="647"/>
      <c r="J41" s="88"/>
      <c r="K41" s="647"/>
      <c r="L41" s="88"/>
      <c r="M41" s="465"/>
    </row>
    <row r="42" spans="1:13" ht="15.75">
      <c r="A42" s="2826"/>
      <c r="B42" s="2823"/>
      <c r="C42" s="213"/>
      <c r="D42" s="646"/>
      <c r="E42" s="660">
        <v>2025</v>
      </c>
      <c r="F42" s="660"/>
      <c r="G42" s="660">
        <v>1200</v>
      </c>
      <c r="H42" s="2630"/>
      <c r="I42" s="2630"/>
      <c r="J42" s="661"/>
      <c r="K42" s="126"/>
      <c r="L42" s="661"/>
      <c r="M42" s="466"/>
    </row>
    <row r="43" spans="1:13" ht="15.75">
      <c r="A43" s="2826"/>
      <c r="B43" s="2823"/>
      <c r="C43" s="467"/>
      <c r="D43" s="62"/>
      <c r="E43" s="667"/>
      <c r="F43" s="62"/>
      <c r="G43" s="667"/>
      <c r="H43" s="645"/>
      <c r="I43" s="648"/>
      <c r="J43" s="645"/>
      <c r="K43" s="648"/>
      <c r="L43" s="645"/>
      <c r="M43" s="468"/>
    </row>
    <row r="44" spans="1:13" ht="15.75">
      <c r="A44" s="2826"/>
      <c r="B44" s="2822" t="s">
        <v>755</v>
      </c>
      <c r="C44" s="206"/>
      <c r="D44" s="71"/>
      <c r="E44" s="71"/>
      <c r="F44" s="71"/>
      <c r="G44" s="71"/>
      <c r="H44" s="71"/>
      <c r="I44" s="71"/>
      <c r="J44" s="71"/>
      <c r="K44" s="71"/>
      <c r="L44" s="8"/>
      <c r="M44" s="196"/>
    </row>
    <row r="45" spans="1:13" ht="15.75">
      <c r="A45" s="2826"/>
      <c r="B45" s="2823"/>
      <c r="C45" s="215"/>
      <c r="D45" s="12" t="s">
        <v>93</v>
      </c>
      <c r="E45" s="83" t="s">
        <v>95</v>
      </c>
      <c r="F45" s="2614" t="s">
        <v>756</v>
      </c>
      <c r="G45" s="2615" t="s">
        <v>105</v>
      </c>
      <c r="H45" s="2615"/>
      <c r="I45" s="2615"/>
      <c r="J45" s="2615"/>
      <c r="K45" s="109" t="s">
        <v>757</v>
      </c>
      <c r="L45" s="2751" t="s">
        <v>1573</v>
      </c>
      <c r="M45" s="2752"/>
    </row>
    <row r="46" spans="1:13" ht="15.75">
      <c r="A46" s="2826"/>
      <c r="B46" s="2823"/>
      <c r="C46" s="215"/>
      <c r="D46" s="110" t="s">
        <v>730</v>
      </c>
      <c r="E46" s="524"/>
      <c r="F46" s="2614"/>
      <c r="G46" s="2615"/>
      <c r="H46" s="2615"/>
      <c r="I46" s="2615"/>
      <c r="J46" s="2615"/>
      <c r="K46" s="8"/>
      <c r="L46" s="2753"/>
      <c r="M46" s="2754"/>
    </row>
    <row r="47" spans="1:13" ht="15.75">
      <c r="A47" s="2826"/>
      <c r="B47" s="2836"/>
      <c r="C47" s="216"/>
      <c r="D47" s="117"/>
      <c r="E47" s="117"/>
      <c r="F47" s="117"/>
      <c r="G47" s="117"/>
      <c r="H47" s="117"/>
      <c r="I47" s="117"/>
      <c r="J47" s="117"/>
      <c r="K47" s="117"/>
      <c r="L47" s="8"/>
      <c r="M47" s="196"/>
    </row>
    <row r="48" spans="1:13" ht="33" customHeight="1">
      <c r="A48" s="2826"/>
      <c r="B48" s="218" t="s">
        <v>758</v>
      </c>
      <c r="C48" s="3099" t="s">
        <v>1568</v>
      </c>
      <c r="D48" s="3037"/>
      <c r="E48" s="3037"/>
      <c r="F48" s="3037"/>
      <c r="G48" s="3037"/>
      <c r="H48" s="3037"/>
      <c r="I48" s="3037"/>
      <c r="J48" s="3037"/>
      <c r="K48" s="3037"/>
      <c r="L48" s="3037"/>
      <c r="M48" s="3038"/>
    </row>
    <row r="49" spans="1:13" ht="31.5">
      <c r="A49" s="2826"/>
      <c r="B49" s="150" t="s">
        <v>760</v>
      </c>
      <c r="C49" s="2755" t="s">
        <v>1574</v>
      </c>
      <c r="D49" s="2587"/>
      <c r="E49" s="2587"/>
      <c r="F49" s="2587"/>
      <c r="G49" s="2587"/>
      <c r="H49" s="2587"/>
      <c r="I49" s="2587"/>
      <c r="J49" s="2587"/>
      <c r="K49" s="2587"/>
      <c r="L49" s="2587"/>
      <c r="M49" s="2756"/>
    </row>
    <row r="50" spans="1:13" ht="15.75">
      <c r="A50" s="2826"/>
      <c r="B50" s="150" t="s">
        <v>762</v>
      </c>
      <c r="C50" s="972">
        <v>180</v>
      </c>
      <c r="D50" s="622"/>
      <c r="E50" s="622"/>
      <c r="F50" s="622"/>
      <c r="G50" s="622"/>
      <c r="H50" s="622"/>
      <c r="I50" s="622"/>
      <c r="J50" s="622"/>
      <c r="K50" s="622"/>
      <c r="L50" s="622"/>
      <c r="M50" s="981"/>
    </row>
    <row r="51" spans="1:13" ht="15.75">
      <c r="A51" s="2826"/>
      <c r="B51" s="150" t="s">
        <v>764</v>
      </c>
      <c r="C51" s="2767" t="s">
        <v>259</v>
      </c>
      <c r="D51" s="2603"/>
      <c r="E51" s="2603"/>
      <c r="F51" s="2603"/>
      <c r="G51" s="2603"/>
      <c r="H51" s="2603"/>
      <c r="I51" s="2603"/>
      <c r="J51" s="2603"/>
      <c r="K51" s="2603"/>
      <c r="L51" s="2603"/>
      <c r="M51" s="2768"/>
    </row>
    <row r="52" spans="1:13" ht="15.75">
      <c r="A52" s="2616" t="s">
        <v>765</v>
      </c>
      <c r="B52" s="649" t="s">
        <v>766</v>
      </c>
      <c r="C52" s="2732" t="s">
        <v>1575</v>
      </c>
      <c r="D52" s="2512"/>
      <c r="E52" s="2512"/>
      <c r="F52" s="2512"/>
      <c r="G52" s="2512"/>
      <c r="H52" s="2512"/>
      <c r="I52" s="2512"/>
      <c r="J52" s="2512"/>
      <c r="K52" s="2512"/>
      <c r="L52" s="2512"/>
      <c r="M52" s="2558"/>
    </row>
    <row r="53" spans="1:13" ht="15.75">
      <c r="A53" s="2617"/>
      <c r="B53" s="649" t="s">
        <v>767</v>
      </c>
      <c r="C53" s="2732" t="s">
        <v>1576</v>
      </c>
      <c r="D53" s="2512"/>
      <c r="E53" s="2512"/>
      <c r="F53" s="2512"/>
      <c r="G53" s="2512"/>
      <c r="H53" s="2512"/>
      <c r="I53" s="2512"/>
      <c r="J53" s="2512"/>
      <c r="K53" s="2512"/>
      <c r="L53" s="2512"/>
      <c r="M53" s="2558"/>
    </row>
    <row r="54" spans="1:13" ht="15.75">
      <c r="A54" s="2617"/>
      <c r="B54" s="649" t="s">
        <v>769</v>
      </c>
      <c r="C54" s="2732" t="s">
        <v>1577</v>
      </c>
      <c r="D54" s="2512"/>
      <c r="E54" s="2512"/>
      <c r="F54" s="2512"/>
      <c r="G54" s="2512"/>
      <c r="H54" s="2512"/>
      <c r="I54" s="2512"/>
      <c r="J54" s="2512"/>
      <c r="K54" s="2512"/>
      <c r="L54" s="2512"/>
      <c r="M54" s="2558"/>
    </row>
    <row r="55" spans="1:13" ht="15.75">
      <c r="A55" s="2617"/>
      <c r="B55" s="220" t="s">
        <v>770</v>
      </c>
      <c r="C55" s="2732" t="s">
        <v>1578</v>
      </c>
      <c r="D55" s="2512"/>
      <c r="E55" s="2512"/>
      <c r="F55" s="2512"/>
      <c r="G55" s="2512"/>
      <c r="H55" s="2512"/>
      <c r="I55" s="2512"/>
      <c r="J55" s="2512"/>
      <c r="K55" s="2512"/>
      <c r="L55" s="2512"/>
      <c r="M55" s="2558"/>
    </row>
    <row r="56" spans="1:13" ht="15.75">
      <c r="A56" s="2617"/>
      <c r="B56" s="649" t="s">
        <v>771</v>
      </c>
      <c r="C56" s="3551" t="s">
        <v>656</v>
      </c>
      <c r="D56" s="2512"/>
      <c r="E56" s="2512"/>
      <c r="F56" s="2512"/>
      <c r="G56" s="2512"/>
      <c r="H56" s="2512"/>
      <c r="I56" s="2512"/>
      <c r="J56" s="2512"/>
      <c r="K56" s="2512"/>
      <c r="L56" s="2512"/>
      <c r="M56" s="2558"/>
    </row>
    <row r="57" spans="1:13" ht="15.75">
      <c r="A57" s="2824"/>
      <c r="B57" s="649" t="s">
        <v>773</v>
      </c>
      <c r="C57" s="2732">
        <v>3779595</v>
      </c>
      <c r="D57" s="2512"/>
      <c r="E57" s="2512"/>
      <c r="F57" s="2512"/>
      <c r="G57" s="2512"/>
      <c r="H57" s="2512"/>
      <c r="I57" s="2512"/>
      <c r="J57" s="2512"/>
      <c r="K57" s="2512"/>
      <c r="L57" s="2512"/>
      <c r="M57" s="2558"/>
    </row>
    <row r="58" spans="1:13" ht="15.75">
      <c r="A58" s="2616" t="s">
        <v>774</v>
      </c>
      <c r="B58" s="698" t="s">
        <v>775</v>
      </c>
      <c r="C58" s="2732" t="s">
        <v>1579</v>
      </c>
      <c r="D58" s="2512"/>
      <c r="E58" s="2512"/>
      <c r="F58" s="2512"/>
      <c r="G58" s="2512"/>
      <c r="H58" s="2512"/>
      <c r="I58" s="2512"/>
      <c r="J58" s="2512"/>
      <c r="K58" s="2512"/>
      <c r="L58" s="2512"/>
      <c r="M58" s="2558"/>
    </row>
    <row r="59" spans="1:13" ht="15.75">
      <c r="A59" s="2617"/>
      <c r="B59" s="698" t="s">
        <v>777</v>
      </c>
      <c r="C59" s="2732" t="s">
        <v>1580</v>
      </c>
      <c r="D59" s="2512"/>
      <c r="E59" s="2512"/>
      <c r="F59" s="2512"/>
      <c r="G59" s="2512"/>
      <c r="H59" s="2512"/>
      <c r="I59" s="2512"/>
      <c r="J59" s="2512"/>
      <c r="K59" s="2512"/>
      <c r="L59" s="2512"/>
      <c r="M59" s="2558"/>
    </row>
    <row r="60" spans="1:13" ht="15.75">
      <c r="A60" s="2617"/>
      <c r="B60" s="221" t="s">
        <v>230</v>
      </c>
      <c r="C60" s="2732" t="s">
        <v>653</v>
      </c>
      <c r="D60" s="2512"/>
      <c r="E60" s="2512"/>
      <c r="F60" s="2512"/>
      <c r="G60" s="2512"/>
      <c r="H60" s="2512"/>
      <c r="I60" s="2512"/>
      <c r="J60" s="2512"/>
      <c r="K60" s="2512"/>
      <c r="L60" s="2512"/>
      <c r="M60" s="2558"/>
    </row>
    <row r="61" spans="1:13" ht="15.75">
      <c r="A61" s="121" t="s">
        <v>780</v>
      </c>
      <c r="B61" s="222"/>
      <c r="C61" s="2808"/>
      <c r="D61" s="3309"/>
      <c r="E61" s="3309"/>
      <c r="F61" s="3309"/>
      <c r="G61" s="3309"/>
      <c r="H61" s="3309"/>
      <c r="I61" s="3309"/>
      <c r="J61" s="3309"/>
      <c r="K61" s="3309"/>
      <c r="L61" s="3309"/>
      <c r="M61" s="3310"/>
    </row>
  </sheetData>
  <mergeCells count="52">
    <mergeCell ref="C13:M13"/>
    <mergeCell ref="C14:D14"/>
    <mergeCell ref="F14:M14"/>
    <mergeCell ref="C12:M12"/>
    <mergeCell ref="I4:M4"/>
    <mergeCell ref="I9:J9"/>
    <mergeCell ref="C10:D10"/>
    <mergeCell ref="F10:G10"/>
    <mergeCell ref="I10:J10"/>
    <mergeCell ref="C6:M6"/>
    <mergeCell ref="C7:D7"/>
    <mergeCell ref="I7:M7"/>
    <mergeCell ref="B8:B10"/>
    <mergeCell ref="C9:D9"/>
    <mergeCell ref="F9:G9"/>
    <mergeCell ref="C2:M2"/>
    <mergeCell ref="C3:M3"/>
    <mergeCell ref="D4:E4"/>
    <mergeCell ref="F4:G4"/>
    <mergeCell ref="C5:M5"/>
    <mergeCell ref="C61:M61"/>
    <mergeCell ref="C51:M51"/>
    <mergeCell ref="A52:A57"/>
    <mergeCell ref="C52:M52"/>
    <mergeCell ref="C53:M53"/>
    <mergeCell ref="C54:M54"/>
    <mergeCell ref="C55:M55"/>
    <mergeCell ref="C56:M56"/>
    <mergeCell ref="C57:M57"/>
    <mergeCell ref="A15:A51"/>
    <mergeCell ref="C15:M15"/>
    <mergeCell ref="C16:M16"/>
    <mergeCell ref="B17:B23"/>
    <mergeCell ref="F22:M22"/>
    <mergeCell ref="B24:B27"/>
    <mergeCell ref="J29:L29"/>
    <mergeCell ref="A1:M1"/>
    <mergeCell ref="A58:A60"/>
    <mergeCell ref="C58:M58"/>
    <mergeCell ref="C59:M59"/>
    <mergeCell ref="C60:M60"/>
    <mergeCell ref="B44:B47"/>
    <mergeCell ref="F45:F46"/>
    <mergeCell ref="G45:J46"/>
    <mergeCell ref="L45:M46"/>
    <mergeCell ref="C48:M48"/>
    <mergeCell ref="C49:M49"/>
    <mergeCell ref="B31:B33"/>
    <mergeCell ref="B34:B43"/>
    <mergeCell ref="H42:I42"/>
    <mergeCell ref="C11:M11"/>
    <mergeCell ref="A2:A14"/>
  </mergeCells>
  <dataValidations count="7">
    <dataValidation type="list" allowBlank="1" showInputMessage="1" showErrorMessage="1" sqref="I7:M7" xr:uid="{00000000-0002-0000-3E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E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3E00-000002000000}"/>
    <dataValidation allowBlank="1" showInputMessage="1" showErrorMessage="1" prompt="Identifique la meta ODS a que le apunta el indicador de producto. Seleccione de la lista desplegable." sqref="E14" xr:uid="{00000000-0002-0000-3E00-000003000000}"/>
    <dataValidation allowBlank="1" showInputMessage="1" showErrorMessage="1" prompt="Identifique el ODS a que le apunta el indicador de producto. Seleccione de la lista desplegable._x000a_" sqref="B14" xr:uid="{00000000-0002-0000-3E00-000004000000}"/>
    <dataValidation allowBlank="1" showInputMessage="1" showErrorMessage="1" prompt="Incluir una ficha por cada indicador, ya sea de producto o de resultado" sqref="B1" xr:uid="{00000000-0002-0000-3E00-000005000000}"/>
    <dataValidation allowBlank="1" showInputMessage="1" showErrorMessage="1" prompt="Seleccione de la lista desplegable" sqref="B4 B7 H7" xr:uid="{00000000-0002-0000-3E00-000006000000}"/>
  </dataValidations>
  <hyperlinks>
    <hyperlink ref="C56" r:id="rId1" xr:uid="{00000000-0004-0000-3E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FFFF"/>
  </sheetPr>
  <dimension ref="A1:M57"/>
  <sheetViews>
    <sheetView topLeftCell="A9" zoomScale="85" zoomScaleNormal="85" workbookViewId="0">
      <selection activeCell="B17" sqref="B17:B23"/>
    </sheetView>
  </sheetViews>
  <sheetFormatPr baseColWidth="10" defaultColWidth="8.85546875" defaultRowHeight="15"/>
  <cols>
    <col min="1" max="1" width="32" customWidth="1"/>
    <col min="2" max="2" width="35.28515625" customWidth="1"/>
    <col min="3" max="3" width="11.85546875" customWidth="1"/>
    <col min="5" max="5" width="12.7109375" customWidth="1"/>
    <col min="6" max="6" width="11.85546875" customWidth="1"/>
    <col min="7" max="7" width="12.5703125" customWidth="1"/>
    <col min="13" max="13" width="15.28515625" customWidth="1"/>
  </cols>
  <sheetData>
    <row r="1" spans="1:13" ht="15.75">
      <c r="A1" s="3463" t="s">
        <v>1581</v>
      </c>
      <c r="B1" s="3464"/>
      <c r="C1" s="3464"/>
      <c r="D1" s="3464"/>
      <c r="E1" s="3464"/>
      <c r="F1" s="3464"/>
      <c r="G1" s="3464"/>
      <c r="H1" s="3464"/>
      <c r="I1" s="3464"/>
      <c r="J1" s="3464"/>
      <c r="K1" s="3464"/>
      <c r="L1" s="3464"/>
      <c r="M1" s="3465"/>
    </row>
    <row r="2" spans="1:13" ht="32.25" customHeight="1">
      <c r="A2" s="3571" t="s">
        <v>707</v>
      </c>
      <c r="B2" s="597" t="s">
        <v>708</v>
      </c>
      <c r="C2" s="3033" t="s">
        <v>1582</v>
      </c>
      <c r="D2" s="3033"/>
      <c r="E2" s="3033"/>
      <c r="F2" s="3033"/>
      <c r="G2" s="3033"/>
      <c r="H2" s="3033"/>
      <c r="I2" s="3033"/>
      <c r="J2" s="3033"/>
      <c r="K2" s="3033"/>
      <c r="L2" s="3033"/>
      <c r="M2" s="3034"/>
    </row>
    <row r="3" spans="1:13" ht="31.5" customHeight="1">
      <c r="A3" s="3572"/>
      <c r="B3" s="238" t="s">
        <v>709</v>
      </c>
      <c r="C3" s="3037" t="s">
        <v>1526</v>
      </c>
      <c r="D3" s="3037"/>
      <c r="E3" s="3037"/>
      <c r="F3" s="3037"/>
      <c r="G3" s="3037"/>
      <c r="H3" s="3417"/>
      <c r="I3" s="3037"/>
      <c r="J3" s="3037"/>
      <c r="K3" s="3037"/>
      <c r="L3" s="3037"/>
      <c r="M3" s="3038"/>
    </row>
    <row r="4" spans="1:13" ht="99.75" customHeight="1">
      <c r="A4" s="3572"/>
      <c r="B4" s="240" t="s">
        <v>226</v>
      </c>
      <c r="C4" s="708" t="s">
        <v>93</v>
      </c>
      <c r="D4" s="707" t="s">
        <v>461</v>
      </c>
      <c r="E4" s="882" t="s">
        <v>461</v>
      </c>
      <c r="F4" s="3163" t="s">
        <v>227</v>
      </c>
      <c r="G4" s="3163"/>
      <c r="H4" s="883">
        <v>55</v>
      </c>
      <c r="I4" s="2848" t="s">
        <v>1583</v>
      </c>
      <c r="J4" s="2848"/>
      <c r="K4" s="2848"/>
      <c r="L4" s="2848"/>
      <c r="M4" s="2849"/>
    </row>
    <row r="5" spans="1:13" ht="34.5" customHeight="1">
      <c r="A5" s="3572"/>
      <c r="B5" s="192" t="s">
        <v>711</v>
      </c>
      <c r="C5" s="3050" t="s">
        <v>1584</v>
      </c>
      <c r="D5" s="3050"/>
      <c r="E5" s="3050"/>
      <c r="F5" s="3050"/>
      <c r="G5" s="3050"/>
      <c r="H5" s="3050"/>
      <c r="I5" s="3050"/>
      <c r="J5" s="3050"/>
      <c r="K5" s="3050"/>
      <c r="L5" s="3050"/>
      <c r="M5" s="3574"/>
    </row>
    <row r="6" spans="1:13" ht="34.5" customHeight="1">
      <c r="A6" s="3572"/>
      <c r="B6" s="240" t="s">
        <v>712</v>
      </c>
      <c r="C6" s="3189" t="s">
        <v>1585</v>
      </c>
      <c r="D6" s="3189"/>
      <c r="E6" s="3189"/>
      <c r="F6" s="3189"/>
      <c r="G6" s="3189"/>
      <c r="H6" s="1012" t="s">
        <v>461</v>
      </c>
      <c r="I6" s="1012" t="s">
        <v>461</v>
      </c>
      <c r="J6" s="1012" t="s">
        <v>461</v>
      </c>
      <c r="K6" s="1012" t="s">
        <v>461</v>
      </c>
      <c r="L6" s="1012" t="s">
        <v>461</v>
      </c>
      <c r="M6" s="1013" t="s">
        <v>461</v>
      </c>
    </row>
    <row r="7" spans="1:13" ht="15" customHeight="1">
      <c r="A7" s="3572"/>
      <c r="B7" s="240" t="s">
        <v>713</v>
      </c>
      <c r="C7" s="3189" t="s">
        <v>33</v>
      </c>
      <c r="D7" s="3189"/>
      <c r="E7" s="779" t="s">
        <v>461</v>
      </c>
      <c r="F7" s="779" t="s">
        <v>461</v>
      </c>
      <c r="G7" s="884" t="s">
        <v>461</v>
      </c>
      <c r="H7" s="869" t="s">
        <v>230</v>
      </c>
      <c r="I7" s="3189" t="s">
        <v>56</v>
      </c>
      <c r="J7" s="3189"/>
      <c r="K7" s="3189"/>
      <c r="L7" s="3189"/>
      <c r="M7" s="3191"/>
    </row>
    <row r="8" spans="1:13" ht="15.75">
      <c r="A8" s="3572"/>
      <c r="B8" s="3086" t="s">
        <v>714</v>
      </c>
      <c r="C8" s="779" t="s">
        <v>461</v>
      </c>
      <c r="D8" s="779" t="s">
        <v>461</v>
      </c>
      <c r="E8" s="777" t="s">
        <v>461</v>
      </c>
      <c r="F8" s="777" t="s">
        <v>461</v>
      </c>
      <c r="G8" s="777" t="s">
        <v>461</v>
      </c>
      <c r="H8" s="777" t="s">
        <v>461</v>
      </c>
      <c r="I8" s="779" t="s">
        <v>461</v>
      </c>
      <c r="J8" s="779" t="s">
        <v>461</v>
      </c>
      <c r="K8" s="779" t="s">
        <v>461</v>
      </c>
      <c r="L8" s="779" t="s">
        <v>461</v>
      </c>
      <c r="M8" s="780" t="s">
        <v>461</v>
      </c>
    </row>
    <row r="9" spans="1:13" ht="15" customHeight="1">
      <c r="A9" s="3572"/>
      <c r="B9" s="3086"/>
      <c r="C9" s="3569" t="s">
        <v>715</v>
      </c>
      <c r="D9" s="3569"/>
      <c r="E9" s="779" t="s">
        <v>461</v>
      </c>
      <c r="F9" s="3569" t="s">
        <v>461</v>
      </c>
      <c r="G9" s="3569"/>
      <c r="H9" s="779" t="s">
        <v>461</v>
      </c>
      <c r="I9" s="3569" t="s">
        <v>461</v>
      </c>
      <c r="J9" s="3569"/>
      <c r="K9" s="779" t="s">
        <v>461</v>
      </c>
      <c r="L9" s="779" t="s">
        <v>461</v>
      </c>
      <c r="M9" s="780" t="s">
        <v>461</v>
      </c>
    </row>
    <row r="10" spans="1:13" ht="15" customHeight="1">
      <c r="A10" s="3572"/>
      <c r="B10" s="3087"/>
      <c r="C10" s="3569" t="s">
        <v>716</v>
      </c>
      <c r="D10" s="3569"/>
      <c r="E10" s="1038" t="s">
        <v>461</v>
      </c>
      <c r="F10" s="3569" t="s">
        <v>716</v>
      </c>
      <c r="G10" s="3569"/>
      <c r="H10" s="1038" t="s">
        <v>461</v>
      </c>
      <c r="I10" s="3569" t="s">
        <v>716</v>
      </c>
      <c r="J10" s="3569"/>
      <c r="K10" s="1038" t="s">
        <v>461</v>
      </c>
      <c r="L10" s="1038" t="s">
        <v>461</v>
      </c>
      <c r="M10" s="781" t="s">
        <v>461</v>
      </c>
    </row>
    <row r="11" spans="1:13" ht="39" customHeight="1">
      <c r="A11" s="3573"/>
      <c r="B11" s="192" t="s">
        <v>717</v>
      </c>
      <c r="C11" s="3037" t="s">
        <v>1586</v>
      </c>
      <c r="D11" s="3037"/>
      <c r="E11" s="3037"/>
      <c r="F11" s="3037"/>
      <c r="G11" s="3037"/>
      <c r="H11" s="3037"/>
      <c r="I11" s="3037"/>
      <c r="J11" s="3037"/>
      <c r="K11" s="3037"/>
      <c r="L11" s="3037"/>
      <c r="M11" s="3038"/>
    </row>
    <row r="12" spans="1:13" ht="42" customHeight="1">
      <c r="A12" s="3533" t="s">
        <v>719</v>
      </c>
      <c r="B12" s="192" t="s">
        <v>887</v>
      </c>
      <c r="C12" s="3037" t="s">
        <v>1587</v>
      </c>
      <c r="D12" s="3037"/>
      <c r="E12" s="3037"/>
      <c r="F12" s="3037"/>
      <c r="G12" s="3037"/>
      <c r="H12" s="3037"/>
      <c r="I12" s="3037"/>
      <c r="J12" s="3037"/>
      <c r="K12" s="3037"/>
      <c r="L12" s="3037"/>
      <c r="M12" s="3038"/>
    </row>
    <row r="13" spans="1:13" ht="48" customHeight="1">
      <c r="A13" s="3534"/>
      <c r="B13" s="192" t="s">
        <v>889</v>
      </c>
      <c r="C13" s="3068" t="s">
        <v>632</v>
      </c>
      <c r="D13" s="3068"/>
      <c r="E13" s="3068"/>
      <c r="F13" s="3068"/>
      <c r="G13" s="3068"/>
      <c r="H13" s="3068"/>
      <c r="I13" s="3068"/>
      <c r="J13" s="3068"/>
      <c r="K13" s="3068"/>
      <c r="L13" s="3068"/>
      <c r="M13" s="3069"/>
    </row>
    <row r="14" spans="1:13" ht="34.5" customHeight="1">
      <c r="A14" s="3534"/>
      <c r="B14" s="1002" t="s">
        <v>890</v>
      </c>
      <c r="C14" s="3037" t="s">
        <v>1588</v>
      </c>
      <c r="D14" s="3037"/>
      <c r="E14" s="244" t="s">
        <v>108</v>
      </c>
      <c r="F14" s="2848" t="s">
        <v>1589</v>
      </c>
      <c r="G14" s="2848"/>
      <c r="H14" s="2848"/>
      <c r="I14" s="2848"/>
      <c r="J14" s="2848"/>
      <c r="K14" s="2848"/>
      <c r="L14" s="2848"/>
      <c r="M14" s="2849"/>
    </row>
    <row r="15" spans="1:13" ht="40.5" customHeight="1">
      <c r="A15" s="3534"/>
      <c r="B15" s="35" t="s">
        <v>892</v>
      </c>
      <c r="C15" s="3037" t="s">
        <v>1590</v>
      </c>
      <c r="D15" s="3037"/>
      <c r="E15" s="3037"/>
      <c r="F15" s="3037"/>
      <c r="G15" s="3037"/>
      <c r="H15" s="3037"/>
      <c r="I15" s="3037"/>
      <c r="J15" s="3037"/>
      <c r="K15" s="3037"/>
      <c r="L15" s="3037"/>
      <c r="M15" s="3037"/>
    </row>
    <row r="16" spans="1:13" ht="15" customHeight="1">
      <c r="A16" s="3534"/>
      <c r="B16" s="247" t="s">
        <v>217</v>
      </c>
      <c r="C16" s="3037" t="s">
        <v>666</v>
      </c>
      <c r="D16" s="3037"/>
      <c r="E16" s="3037"/>
      <c r="F16" s="3037"/>
      <c r="G16" s="3037"/>
      <c r="H16" s="3037"/>
      <c r="I16" s="3037"/>
      <c r="J16" s="3037"/>
      <c r="K16" s="3037"/>
      <c r="L16" s="3037"/>
      <c r="M16" s="3037"/>
    </row>
    <row r="17" spans="1:13" ht="15.75">
      <c r="A17" s="3534"/>
      <c r="B17" s="3086" t="s">
        <v>720</v>
      </c>
      <c r="C17" s="779" t="s">
        <v>461</v>
      </c>
      <c r="D17" s="1016" t="s">
        <v>461</v>
      </c>
      <c r="E17" s="1016" t="s">
        <v>461</v>
      </c>
      <c r="F17" s="1016" t="s">
        <v>461</v>
      </c>
      <c r="G17" s="1016" t="s">
        <v>461</v>
      </c>
      <c r="H17" s="1016" t="s">
        <v>461</v>
      </c>
      <c r="I17" s="1016" t="s">
        <v>461</v>
      </c>
      <c r="J17" s="1016" t="s">
        <v>461</v>
      </c>
      <c r="K17" s="1016" t="s">
        <v>461</v>
      </c>
      <c r="L17" s="1016" t="s">
        <v>461</v>
      </c>
      <c r="M17" s="1037" t="s">
        <v>461</v>
      </c>
    </row>
    <row r="18" spans="1:13" ht="15.75">
      <c r="A18" s="3534"/>
      <c r="B18" s="3086"/>
      <c r="C18" s="779" t="s">
        <v>461</v>
      </c>
      <c r="D18" s="702" t="s">
        <v>461</v>
      </c>
      <c r="E18" s="1016" t="s">
        <v>461</v>
      </c>
      <c r="F18" s="702" t="s">
        <v>461</v>
      </c>
      <c r="G18" s="1016" t="s">
        <v>461</v>
      </c>
      <c r="H18" s="702" t="s">
        <v>461</v>
      </c>
      <c r="I18" s="1016" t="s">
        <v>461</v>
      </c>
      <c r="J18" s="702" t="s">
        <v>461</v>
      </c>
      <c r="K18" s="1016" t="s">
        <v>461</v>
      </c>
      <c r="L18" s="1016" t="s">
        <v>461</v>
      </c>
      <c r="M18" s="1037" t="s">
        <v>461</v>
      </c>
    </row>
    <row r="19" spans="1:13" ht="31.5">
      <c r="A19" s="3534"/>
      <c r="B19" s="3086"/>
      <c r="C19" s="1016" t="s">
        <v>721</v>
      </c>
      <c r="D19" s="786" t="s">
        <v>461</v>
      </c>
      <c r="E19" s="1016" t="s">
        <v>722</v>
      </c>
      <c r="F19" s="786" t="s">
        <v>461</v>
      </c>
      <c r="G19" s="1016" t="s">
        <v>723</v>
      </c>
      <c r="H19" s="786" t="s">
        <v>461</v>
      </c>
      <c r="I19" s="1016" t="s">
        <v>724</v>
      </c>
      <c r="J19" s="786" t="s">
        <v>730</v>
      </c>
      <c r="K19" s="1016" t="s">
        <v>461</v>
      </c>
      <c r="L19" s="1016" t="s">
        <v>461</v>
      </c>
      <c r="M19" s="1037" t="s">
        <v>461</v>
      </c>
    </row>
    <row r="20" spans="1:13" ht="15.75">
      <c r="A20" s="3534"/>
      <c r="B20" s="3086"/>
      <c r="C20" s="1016" t="s">
        <v>725</v>
      </c>
      <c r="D20" s="786" t="s">
        <v>461</v>
      </c>
      <c r="E20" s="1016" t="s">
        <v>726</v>
      </c>
      <c r="F20" s="786" t="s">
        <v>461</v>
      </c>
      <c r="G20" s="1016" t="s">
        <v>727</v>
      </c>
      <c r="H20" s="786" t="s">
        <v>461</v>
      </c>
      <c r="I20" s="1016" t="s">
        <v>461</v>
      </c>
      <c r="J20" s="1016" t="s">
        <v>461</v>
      </c>
      <c r="K20" s="1016" t="s">
        <v>461</v>
      </c>
      <c r="L20" s="1016" t="s">
        <v>461</v>
      </c>
      <c r="M20" s="1037" t="s">
        <v>461</v>
      </c>
    </row>
    <row r="21" spans="1:13" ht="15.75">
      <c r="A21" s="3534"/>
      <c r="B21" s="3086"/>
      <c r="C21" s="1016" t="s">
        <v>728</v>
      </c>
      <c r="D21" s="786" t="s">
        <v>461</v>
      </c>
      <c r="E21" s="1016" t="s">
        <v>729</v>
      </c>
      <c r="F21" s="786" t="s">
        <v>461</v>
      </c>
      <c r="G21" s="1016" t="s">
        <v>461</v>
      </c>
      <c r="H21" s="1016" t="s">
        <v>461</v>
      </c>
      <c r="I21" s="1016" t="s">
        <v>461</v>
      </c>
      <c r="J21" s="1016" t="s">
        <v>461</v>
      </c>
      <c r="K21" s="1016" t="s">
        <v>461</v>
      </c>
      <c r="L21" s="1016" t="s">
        <v>461</v>
      </c>
      <c r="M21" s="1037" t="s">
        <v>461</v>
      </c>
    </row>
    <row r="22" spans="1:13" ht="15.75">
      <c r="A22" s="3534"/>
      <c r="B22" s="3086"/>
      <c r="C22" s="1016" t="s">
        <v>105</v>
      </c>
      <c r="D22" s="786" t="s">
        <v>461</v>
      </c>
      <c r="E22" s="1016" t="s">
        <v>731</v>
      </c>
      <c r="F22" s="1038" t="s">
        <v>461</v>
      </c>
      <c r="G22" s="1038" t="s">
        <v>461</v>
      </c>
      <c r="H22" s="1038" t="s">
        <v>461</v>
      </c>
      <c r="I22" s="1038" t="s">
        <v>461</v>
      </c>
      <c r="J22" s="1038" t="s">
        <v>461</v>
      </c>
      <c r="K22" s="1038" t="s">
        <v>461</v>
      </c>
      <c r="L22" s="1038" t="s">
        <v>461</v>
      </c>
      <c r="M22" s="781" t="s">
        <v>461</v>
      </c>
    </row>
    <row r="23" spans="1:13" ht="15.75">
      <c r="A23" s="3534"/>
      <c r="B23" s="3087"/>
      <c r="C23" s="702" t="s">
        <v>461</v>
      </c>
      <c r="D23" s="702" t="s">
        <v>461</v>
      </c>
      <c r="E23" s="702" t="s">
        <v>461</v>
      </c>
      <c r="F23" s="702" t="s">
        <v>461</v>
      </c>
      <c r="G23" s="702" t="s">
        <v>461</v>
      </c>
      <c r="H23" s="702" t="s">
        <v>461</v>
      </c>
      <c r="I23" s="702" t="s">
        <v>461</v>
      </c>
      <c r="J23" s="702" t="s">
        <v>461</v>
      </c>
      <c r="K23" s="702" t="s">
        <v>461</v>
      </c>
      <c r="L23" s="702" t="s">
        <v>461</v>
      </c>
      <c r="M23" s="788" t="s">
        <v>461</v>
      </c>
    </row>
    <row r="24" spans="1:13" ht="15.75">
      <c r="A24" s="3534"/>
      <c r="B24" s="3086" t="s">
        <v>733</v>
      </c>
      <c r="C24" s="1016" t="s">
        <v>461</v>
      </c>
      <c r="D24" s="1016" t="s">
        <v>461</v>
      </c>
      <c r="E24" s="1016" t="s">
        <v>461</v>
      </c>
      <c r="F24" s="1016" t="s">
        <v>461</v>
      </c>
      <c r="G24" s="1016" t="s">
        <v>461</v>
      </c>
      <c r="H24" s="1016" t="s">
        <v>461</v>
      </c>
      <c r="I24" s="1016" t="s">
        <v>461</v>
      </c>
      <c r="J24" s="1016" t="s">
        <v>461</v>
      </c>
      <c r="K24" s="1016" t="s">
        <v>461</v>
      </c>
      <c r="L24" s="779" t="s">
        <v>461</v>
      </c>
      <c r="M24" s="780" t="s">
        <v>461</v>
      </c>
    </row>
    <row r="25" spans="1:13" ht="15.75">
      <c r="A25" s="3534"/>
      <c r="B25" s="3086"/>
      <c r="C25" s="1016" t="s">
        <v>734</v>
      </c>
      <c r="D25" s="431" t="s">
        <v>461</v>
      </c>
      <c r="E25" s="1016" t="s">
        <v>461</v>
      </c>
      <c r="F25" s="1016" t="s">
        <v>735</v>
      </c>
      <c r="G25" s="431" t="s">
        <v>730</v>
      </c>
      <c r="H25" s="1016" t="s">
        <v>461</v>
      </c>
      <c r="I25" s="1016" t="s">
        <v>736</v>
      </c>
      <c r="J25" s="431" t="s">
        <v>461</v>
      </c>
      <c r="K25" s="1016" t="s">
        <v>461</v>
      </c>
      <c r="L25" s="779" t="s">
        <v>461</v>
      </c>
      <c r="M25" s="780" t="s">
        <v>461</v>
      </c>
    </row>
    <row r="26" spans="1:13" ht="15.75">
      <c r="A26" s="3534"/>
      <c r="B26" s="3086"/>
      <c r="C26" s="1016" t="s">
        <v>737</v>
      </c>
      <c r="D26" s="885" t="s">
        <v>461</v>
      </c>
      <c r="E26" s="779" t="s">
        <v>461</v>
      </c>
      <c r="F26" s="1016" t="s">
        <v>738</v>
      </c>
      <c r="G26" s="786" t="s">
        <v>461</v>
      </c>
      <c r="H26" s="779" t="s">
        <v>461</v>
      </c>
      <c r="I26" s="779" t="s">
        <v>461</v>
      </c>
      <c r="J26" s="779" t="s">
        <v>461</v>
      </c>
      <c r="K26" s="779" t="s">
        <v>461</v>
      </c>
      <c r="L26" s="779" t="s">
        <v>461</v>
      </c>
      <c r="M26" s="780" t="s">
        <v>461</v>
      </c>
    </row>
    <row r="27" spans="1:13" ht="15.75">
      <c r="A27" s="3534"/>
      <c r="B27" s="3086"/>
      <c r="C27" s="702" t="s">
        <v>461</v>
      </c>
      <c r="D27" s="702" t="s">
        <v>461</v>
      </c>
      <c r="E27" s="702" t="s">
        <v>461</v>
      </c>
      <c r="F27" s="702" t="s">
        <v>461</v>
      </c>
      <c r="G27" s="702" t="s">
        <v>461</v>
      </c>
      <c r="H27" s="702" t="s">
        <v>461</v>
      </c>
      <c r="I27" s="702" t="s">
        <v>461</v>
      </c>
      <c r="J27" s="702" t="s">
        <v>461</v>
      </c>
      <c r="K27" s="702" t="s">
        <v>461</v>
      </c>
      <c r="L27" s="1038" t="s">
        <v>461</v>
      </c>
      <c r="M27" s="781" t="s">
        <v>461</v>
      </c>
    </row>
    <row r="28" spans="1:13" ht="15.75">
      <c r="A28" s="3534"/>
      <c r="B28" s="886" t="s">
        <v>739</v>
      </c>
      <c r="C28" s="1016" t="s">
        <v>461</v>
      </c>
      <c r="D28" s="1016" t="s">
        <v>461</v>
      </c>
      <c r="E28" s="1016" t="s">
        <v>461</v>
      </c>
      <c r="F28" s="1016" t="s">
        <v>461</v>
      </c>
      <c r="G28" s="1016" t="s">
        <v>461</v>
      </c>
      <c r="H28" s="1016" t="s">
        <v>461</v>
      </c>
      <c r="I28" s="1016" t="s">
        <v>461</v>
      </c>
      <c r="J28" s="1016" t="s">
        <v>461</v>
      </c>
      <c r="K28" s="1016" t="s">
        <v>461</v>
      </c>
      <c r="L28" s="1016" t="s">
        <v>461</v>
      </c>
      <c r="M28" s="1037" t="s">
        <v>461</v>
      </c>
    </row>
    <row r="29" spans="1:13" ht="15.75">
      <c r="A29" s="3534"/>
      <c r="B29" s="1002" t="s">
        <v>461</v>
      </c>
      <c r="C29" s="997" t="s">
        <v>740</v>
      </c>
      <c r="D29" s="856">
        <v>360</v>
      </c>
      <c r="E29" s="1016" t="s">
        <v>461</v>
      </c>
      <c r="F29" s="779" t="s">
        <v>741</v>
      </c>
      <c r="G29" s="431">
        <v>2020</v>
      </c>
      <c r="H29" s="1016" t="s">
        <v>461</v>
      </c>
      <c r="I29" s="779" t="s">
        <v>742</v>
      </c>
      <c r="J29" s="999" t="s">
        <v>1165</v>
      </c>
      <c r="K29" s="977" t="s">
        <v>461</v>
      </c>
      <c r="L29" s="798" t="s">
        <v>461</v>
      </c>
      <c r="M29" s="1037" t="s">
        <v>461</v>
      </c>
    </row>
    <row r="30" spans="1:13" ht="15.75">
      <c r="A30" s="3534"/>
      <c r="B30" s="192" t="s">
        <v>461</v>
      </c>
      <c r="C30" s="702" t="s">
        <v>461</v>
      </c>
      <c r="D30" s="702" t="s">
        <v>461</v>
      </c>
      <c r="E30" s="702" t="s">
        <v>461</v>
      </c>
      <c r="F30" s="702" t="s">
        <v>461</v>
      </c>
      <c r="G30" s="702" t="s">
        <v>461</v>
      </c>
      <c r="H30" s="702" t="s">
        <v>461</v>
      </c>
      <c r="I30" s="702" t="s">
        <v>461</v>
      </c>
      <c r="J30" s="702" t="s">
        <v>461</v>
      </c>
      <c r="K30" s="702" t="s">
        <v>461</v>
      </c>
      <c r="L30" s="702" t="s">
        <v>461</v>
      </c>
      <c r="M30" s="788" t="s">
        <v>461</v>
      </c>
    </row>
    <row r="31" spans="1:13" ht="15.75">
      <c r="A31" s="3534"/>
      <c r="B31" s="3086" t="s">
        <v>744</v>
      </c>
      <c r="C31" s="795" t="s">
        <v>461</v>
      </c>
      <c r="D31" s="795" t="s">
        <v>461</v>
      </c>
      <c r="E31" s="795" t="s">
        <v>461</v>
      </c>
      <c r="F31" s="795" t="s">
        <v>461</v>
      </c>
      <c r="G31" s="795" t="s">
        <v>461</v>
      </c>
      <c r="H31" s="795" t="s">
        <v>461</v>
      </c>
      <c r="I31" s="795" t="s">
        <v>461</v>
      </c>
      <c r="J31" s="795" t="s">
        <v>461</v>
      </c>
      <c r="K31" s="795" t="s">
        <v>461</v>
      </c>
      <c r="L31" s="779" t="s">
        <v>461</v>
      </c>
      <c r="M31" s="780" t="s">
        <v>461</v>
      </c>
    </row>
    <row r="32" spans="1:13" ht="15.75">
      <c r="A32" s="3534"/>
      <c r="B32" s="3086"/>
      <c r="C32" s="1016" t="s">
        <v>745</v>
      </c>
      <c r="D32" s="887">
        <v>2021</v>
      </c>
      <c r="E32" s="795" t="s">
        <v>461</v>
      </c>
      <c r="F32" s="1016" t="s">
        <v>746</v>
      </c>
      <c r="G32" s="796">
        <v>2025</v>
      </c>
      <c r="H32" s="795" t="s">
        <v>461</v>
      </c>
      <c r="I32" s="779" t="s">
        <v>461</v>
      </c>
      <c r="J32" s="795" t="s">
        <v>461</v>
      </c>
      <c r="K32" s="795" t="s">
        <v>461</v>
      </c>
      <c r="L32" s="779" t="s">
        <v>461</v>
      </c>
      <c r="M32" s="780" t="s">
        <v>461</v>
      </c>
    </row>
    <row r="33" spans="1:13" ht="15.75">
      <c r="A33" s="3534"/>
      <c r="B33" s="3086"/>
      <c r="C33" s="1016" t="s">
        <v>461</v>
      </c>
      <c r="D33" s="1016" t="s">
        <v>461</v>
      </c>
      <c r="E33" s="795" t="s">
        <v>461</v>
      </c>
      <c r="F33" s="1016" t="s">
        <v>461</v>
      </c>
      <c r="G33" s="795" t="s">
        <v>461</v>
      </c>
      <c r="H33" s="795" t="s">
        <v>461</v>
      </c>
      <c r="I33" s="779" t="s">
        <v>461</v>
      </c>
      <c r="J33" s="795" t="s">
        <v>461</v>
      </c>
      <c r="K33" s="795" t="s">
        <v>461</v>
      </c>
      <c r="L33" s="779" t="s">
        <v>461</v>
      </c>
      <c r="M33" s="780" t="s">
        <v>461</v>
      </c>
    </row>
    <row r="34" spans="1:13" ht="15.75">
      <c r="A34" s="3534"/>
      <c r="B34" s="886" t="s">
        <v>748</v>
      </c>
      <c r="C34" s="1033" t="s">
        <v>461</v>
      </c>
      <c r="D34" s="1033" t="s">
        <v>461</v>
      </c>
      <c r="E34" s="1033" t="s">
        <v>461</v>
      </c>
      <c r="F34" s="1033" t="s">
        <v>461</v>
      </c>
      <c r="G34" s="1033" t="s">
        <v>461</v>
      </c>
      <c r="H34" s="1033" t="s">
        <v>461</v>
      </c>
      <c r="I34" s="1033" t="s">
        <v>461</v>
      </c>
      <c r="J34" s="1033" t="s">
        <v>461</v>
      </c>
      <c r="K34" s="1033" t="s">
        <v>461</v>
      </c>
      <c r="L34" s="1033" t="s">
        <v>461</v>
      </c>
      <c r="M34" s="1039" t="s">
        <v>461</v>
      </c>
    </row>
    <row r="35" spans="1:13" ht="15.75">
      <c r="A35" s="3534"/>
      <c r="B35" s="1002" t="s">
        <v>461</v>
      </c>
      <c r="C35" s="1016" t="s">
        <v>461</v>
      </c>
      <c r="D35" s="1016" t="s">
        <v>749</v>
      </c>
      <c r="E35" s="1016" t="s">
        <v>461</v>
      </c>
      <c r="F35" s="1016" t="s">
        <v>750</v>
      </c>
      <c r="G35" s="1016" t="s">
        <v>461</v>
      </c>
      <c r="H35" s="779" t="s">
        <v>751</v>
      </c>
      <c r="I35" s="779" t="s">
        <v>461</v>
      </c>
      <c r="J35" s="779" t="s">
        <v>752</v>
      </c>
      <c r="K35" s="1016" t="s">
        <v>461</v>
      </c>
      <c r="L35" s="1016" t="s">
        <v>753</v>
      </c>
      <c r="M35" s="1037" t="s">
        <v>461</v>
      </c>
    </row>
    <row r="36" spans="1:13" ht="15.75">
      <c r="A36" s="3534"/>
      <c r="B36" s="1002" t="s">
        <v>461</v>
      </c>
      <c r="C36" s="1016" t="s">
        <v>461</v>
      </c>
      <c r="D36" s="999">
        <v>1000</v>
      </c>
      <c r="E36" s="798" t="s">
        <v>461</v>
      </c>
      <c r="F36" s="977">
        <v>2000</v>
      </c>
      <c r="G36" s="798" t="s">
        <v>461</v>
      </c>
      <c r="H36" s="977">
        <v>2000</v>
      </c>
      <c r="I36" s="798" t="s">
        <v>461</v>
      </c>
      <c r="J36" s="977">
        <v>2000</v>
      </c>
      <c r="K36" s="798" t="s">
        <v>461</v>
      </c>
      <c r="L36" s="977">
        <v>1000</v>
      </c>
      <c r="M36" s="989" t="s">
        <v>461</v>
      </c>
    </row>
    <row r="37" spans="1:13" ht="15.75">
      <c r="A37" s="3534"/>
      <c r="B37" s="1002" t="s">
        <v>461</v>
      </c>
      <c r="C37" s="1016" t="s">
        <v>461</v>
      </c>
      <c r="D37" s="702" t="s">
        <v>806</v>
      </c>
      <c r="E37" s="702" t="s">
        <v>461</v>
      </c>
      <c r="F37" s="702" t="s">
        <v>754</v>
      </c>
      <c r="G37" s="702" t="s">
        <v>461</v>
      </c>
      <c r="H37" s="1016" t="s">
        <v>461</v>
      </c>
      <c r="I37" s="1016" t="s">
        <v>461</v>
      </c>
      <c r="J37" s="1016" t="s">
        <v>461</v>
      </c>
      <c r="K37" s="1016" t="s">
        <v>461</v>
      </c>
      <c r="L37" s="1016" t="s">
        <v>461</v>
      </c>
      <c r="M37" s="1037" t="s">
        <v>461</v>
      </c>
    </row>
    <row r="38" spans="1:13" ht="15" customHeight="1">
      <c r="A38" s="3534"/>
      <c r="B38" s="1002" t="s">
        <v>461</v>
      </c>
      <c r="C38" s="1016" t="s">
        <v>461</v>
      </c>
      <c r="D38" s="701" t="s">
        <v>461</v>
      </c>
      <c r="E38" s="703" t="s">
        <v>461</v>
      </c>
      <c r="F38" s="3567">
        <v>8000</v>
      </c>
      <c r="G38" s="3568"/>
      <c r="H38" s="1016" t="s">
        <v>461</v>
      </c>
      <c r="I38" s="1016" t="s">
        <v>461</v>
      </c>
      <c r="J38" s="1016" t="s">
        <v>461</v>
      </c>
      <c r="K38" s="1016" t="s">
        <v>461</v>
      </c>
      <c r="L38" s="1016" t="s">
        <v>461</v>
      </c>
      <c r="M38" s="1037" t="s">
        <v>461</v>
      </c>
    </row>
    <row r="39" spans="1:13" ht="15" customHeight="1">
      <c r="A39" s="3534"/>
      <c r="B39" s="192" t="s">
        <v>461</v>
      </c>
      <c r="C39" s="702" t="s">
        <v>461</v>
      </c>
      <c r="D39" s="1038" t="s">
        <v>461</v>
      </c>
      <c r="E39" s="1038" t="s">
        <v>461</v>
      </c>
      <c r="F39" s="1038" t="s">
        <v>461</v>
      </c>
      <c r="G39" s="1038" t="s">
        <v>461</v>
      </c>
      <c r="H39" s="3419" t="s">
        <v>461</v>
      </c>
      <c r="I39" s="3419"/>
      <c r="J39" s="702" t="s">
        <v>461</v>
      </c>
      <c r="K39" s="702" t="s">
        <v>461</v>
      </c>
      <c r="L39" s="702" t="s">
        <v>461</v>
      </c>
      <c r="M39" s="788" t="s">
        <v>461</v>
      </c>
    </row>
    <row r="40" spans="1:13" ht="15.75">
      <c r="A40" s="3534"/>
      <c r="B40" s="3086" t="s">
        <v>755</v>
      </c>
      <c r="C40" s="1016" t="s">
        <v>461</v>
      </c>
      <c r="D40" s="1016" t="s">
        <v>461</v>
      </c>
      <c r="E40" s="1016" t="s">
        <v>461</v>
      </c>
      <c r="F40" s="1016" t="s">
        <v>461</v>
      </c>
      <c r="G40" s="1016" t="s">
        <v>461</v>
      </c>
      <c r="H40" s="1016" t="s">
        <v>461</v>
      </c>
      <c r="I40" s="1016" t="s">
        <v>461</v>
      </c>
      <c r="J40" s="1016" t="s">
        <v>461</v>
      </c>
      <c r="K40" s="1016" t="s">
        <v>461</v>
      </c>
      <c r="L40" s="779" t="s">
        <v>461</v>
      </c>
      <c r="M40" s="780" t="s">
        <v>461</v>
      </c>
    </row>
    <row r="41" spans="1:13" ht="15" customHeight="1">
      <c r="A41" s="3534"/>
      <c r="B41" s="3086"/>
      <c r="C41" s="779" t="s">
        <v>461</v>
      </c>
      <c r="D41" s="1016" t="s">
        <v>93</v>
      </c>
      <c r="E41" s="702" t="s">
        <v>95</v>
      </c>
      <c r="F41" s="3052" t="s">
        <v>756</v>
      </c>
      <c r="G41" s="2914" t="s">
        <v>1281</v>
      </c>
      <c r="H41" s="3053"/>
      <c r="I41" s="3053"/>
      <c r="J41" s="3054"/>
      <c r="K41" s="2913" t="s">
        <v>757</v>
      </c>
      <c r="L41" s="3575" t="s">
        <v>807</v>
      </c>
      <c r="M41" s="3576"/>
    </row>
    <row r="42" spans="1:13" ht="15.75">
      <c r="A42" s="3534"/>
      <c r="B42" s="3086"/>
      <c r="C42" s="779" t="s">
        <v>461</v>
      </c>
      <c r="D42" s="790" t="s">
        <v>730</v>
      </c>
      <c r="E42" s="703" t="s">
        <v>461</v>
      </c>
      <c r="F42" s="3052"/>
      <c r="G42" s="2916"/>
      <c r="H42" s="2865"/>
      <c r="I42" s="2865"/>
      <c r="J42" s="3055"/>
      <c r="K42" s="2913"/>
      <c r="L42" s="3577"/>
      <c r="M42" s="3578"/>
    </row>
    <row r="43" spans="1:13" ht="15.75">
      <c r="A43" s="3570"/>
      <c r="B43" s="3087"/>
      <c r="C43" s="1038" t="s">
        <v>461</v>
      </c>
      <c r="D43" s="1038" t="s">
        <v>461</v>
      </c>
      <c r="E43" s="1038" t="s">
        <v>461</v>
      </c>
      <c r="F43" s="1038" t="s">
        <v>461</v>
      </c>
      <c r="G43" s="1038" t="s">
        <v>461</v>
      </c>
      <c r="H43" s="1038" t="s">
        <v>461</v>
      </c>
      <c r="I43" s="1038" t="s">
        <v>461</v>
      </c>
      <c r="J43" s="1038" t="s">
        <v>461</v>
      </c>
      <c r="K43" s="1038" t="s">
        <v>461</v>
      </c>
      <c r="L43" s="779" t="s">
        <v>461</v>
      </c>
      <c r="M43" s="780" t="s">
        <v>461</v>
      </c>
    </row>
    <row r="44" spans="1:13" ht="36.75" customHeight="1">
      <c r="A44" s="3527" t="s">
        <v>765</v>
      </c>
      <c r="B44" s="240" t="s">
        <v>758</v>
      </c>
      <c r="C44" s="2848" t="s">
        <v>1590</v>
      </c>
      <c r="D44" s="2848"/>
      <c r="E44" s="2848"/>
      <c r="F44" s="2848"/>
      <c r="G44" s="2848"/>
      <c r="H44" s="2848"/>
      <c r="I44" s="2848"/>
      <c r="J44" s="2848"/>
      <c r="K44" s="2848"/>
      <c r="L44" s="2848"/>
      <c r="M44" s="2849"/>
    </row>
    <row r="45" spans="1:13" ht="15.75">
      <c r="A45" s="3528"/>
      <c r="B45" s="240" t="s">
        <v>760</v>
      </c>
      <c r="C45" s="702" t="s">
        <v>1165</v>
      </c>
      <c r="D45" s="702" t="s">
        <v>461</v>
      </c>
      <c r="E45" s="702" t="s">
        <v>461</v>
      </c>
      <c r="F45" s="702" t="s">
        <v>461</v>
      </c>
      <c r="G45" s="702" t="s">
        <v>461</v>
      </c>
      <c r="H45" s="702" t="s">
        <v>461</v>
      </c>
      <c r="I45" s="702" t="s">
        <v>461</v>
      </c>
      <c r="J45" s="702" t="s">
        <v>461</v>
      </c>
      <c r="K45" s="702" t="s">
        <v>461</v>
      </c>
      <c r="L45" s="702" t="s">
        <v>461</v>
      </c>
      <c r="M45" s="788" t="s">
        <v>461</v>
      </c>
    </row>
    <row r="46" spans="1:13" ht="15.75">
      <c r="A46" s="3528"/>
      <c r="B46" s="240" t="s">
        <v>762</v>
      </c>
      <c r="C46" s="708">
        <v>30</v>
      </c>
      <c r="D46" s="702" t="s">
        <v>461</v>
      </c>
      <c r="E46" s="702" t="s">
        <v>461</v>
      </c>
      <c r="F46" s="702" t="s">
        <v>461</v>
      </c>
      <c r="G46" s="702" t="s">
        <v>461</v>
      </c>
      <c r="H46" s="702" t="s">
        <v>461</v>
      </c>
      <c r="I46" s="702" t="s">
        <v>461</v>
      </c>
      <c r="J46" s="702" t="s">
        <v>461</v>
      </c>
      <c r="K46" s="702" t="s">
        <v>461</v>
      </c>
      <c r="L46" s="702" t="s">
        <v>461</v>
      </c>
      <c r="M46" s="788" t="s">
        <v>461</v>
      </c>
    </row>
    <row r="47" spans="1:13" ht="15.75">
      <c r="A47" s="3528"/>
      <c r="B47" s="240" t="s">
        <v>764</v>
      </c>
      <c r="C47" s="702" t="s">
        <v>261</v>
      </c>
      <c r="D47" s="702" t="s">
        <v>461</v>
      </c>
      <c r="E47" s="702" t="s">
        <v>461</v>
      </c>
      <c r="F47" s="702" t="s">
        <v>461</v>
      </c>
      <c r="G47" s="702" t="s">
        <v>461</v>
      </c>
      <c r="H47" s="702" t="s">
        <v>461</v>
      </c>
      <c r="I47" s="702" t="s">
        <v>461</v>
      </c>
      <c r="J47" s="702" t="s">
        <v>461</v>
      </c>
      <c r="K47" s="702" t="s">
        <v>461</v>
      </c>
      <c r="L47" s="702" t="s">
        <v>461</v>
      </c>
      <c r="M47" s="788" t="s">
        <v>461</v>
      </c>
    </row>
    <row r="48" spans="1:13" ht="15" customHeight="1">
      <c r="A48" s="3528"/>
      <c r="B48" s="590" t="s">
        <v>766</v>
      </c>
      <c r="C48" s="3037" t="s">
        <v>668</v>
      </c>
      <c r="D48" s="3037"/>
      <c r="E48" s="3037"/>
      <c r="F48" s="3037"/>
      <c r="G48" s="3037"/>
      <c r="H48" s="3037"/>
      <c r="I48" s="3037"/>
      <c r="J48" s="3037"/>
      <c r="K48" s="3037"/>
      <c r="L48" s="3037"/>
      <c r="M48" s="3038"/>
    </row>
    <row r="49" spans="1:13" ht="15" customHeight="1">
      <c r="A49" s="3532"/>
      <c r="B49" s="590" t="s">
        <v>767</v>
      </c>
      <c r="C49" s="3037" t="s">
        <v>1591</v>
      </c>
      <c r="D49" s="3037"/>
      <c r="E49" s="3037"/>
      <c r="F49" s="3037"/>
      <c r="G49" s="3037"/>
      <c r="H49" s="3037"/>
      <c r="I49" s="3037"/>
      <c r="J49" s="3037"/>
      <c r="K49" s="3037"/>
      <c r="L49" s="3037"/>
      <c r="M49" s="3038"/>
    </row>
    <row r="50" spans="1:13" ht="15" customHeight="1">
      <c r="A50" s="3564" t="s">
        <v>774</v>
      </c>
      <c r="B50" s="590" t="s">
        <v>769</v>
      </c>
      <c r="C50" s="3037" t="s">
        <v>56</v>
      </c>
      <c r="D50" s="3037"/>
      <c r="E50" s="3037"/>
      <c r="F50" s="3037"/>
      <c r="G50" s="3037"/>
      <c r="H50" s="3037"/>
      <c r="I50" s="3037"/>
      <c r="J50" s="3037"/>
      <c r="K50" s="3037"/>
      <c r="L50" s="3037"/>
      <c r="M50" s="3038"/>
    </row>
    <row r="51" spans="1:13" ht="15" customHeight="1">
      <c r="A51" s="3565"/>
      <c r="B51" s="590" t="s">
        <v>770</v>
      </c>
      <c r="C51" s="3037" t="s">
        <v>667</v>
      </c>
      <c r="D51" s="3037"/>
      <c r="E51" s="3037"/>
      <c r="F51" s="3037"/>
      <c r="G51" s="3037"/>
      <c r="H51" s="3037"/>
      <c r="I51" s="3037"/>
      <c r="J51" s="3037"/>
      <c r="K51" s="3037"/>
      <c r="L51" s="3037"/>
      <c r="M51" s="3038"/>
    </row>
    <row r="52" spans="1:13" ht="15" customHeight="1">
      <c r="A52" s="3565"/>
      <c r="B52" s="590" t="s">
        <v>771</v>
      </c>
      <c r="C52" s="3037" t="s">
        <v>669</v>
      </c>
      <c r="D52" s="3037"/>
      <c r="E52" s="3037"/>
      <c r="F52" s="3037"/>
      <c r="G52" s="3037"/>
      <c r="H52" s="3037"/>
      <c r="I52" s="3037"/>
      <c r="J52" s="3037"/>
      <c r="K52" s="3037"/>
      <c r="L52" s="3037"/>
      <c r="M52" s="3038"/>
    </row>
    <row r="53" spans="1:13" ht="15.75">
      <c r="A53" s="3565"/>
      <c r="B53" s="888" t="s">
        <v>773</v>
      </c>
      <c r="C53" s="2848">
        <v>3134881467</v>
      </c>
      <c r="D53" s="2848"/>
      <c r="E53" s="2848"/>
      <c r="F53" s="2848"/>
      <c r="G53" s="2848"/>
      <c r="H53" s="2848"/>
      <c r="I53" s="2848"/>
      <c r="J53" s="2848"/>
      <c r="K53" s="2848"/>
      <c r="L53" s="2848"/>
      <c r="M53" s="2849"/>
    </row>
    <row r="54" spans="1:13" ht="15" customHeight="1">
      <c r="A54" s="3565"/>
      <c r="B54" s="889" t="s">
        <v>775</v>
      </c>
      <c r="C54" s="3037" t="s">
        <v>776</v>
      </c>
      <c r="D54" s="3037"/>
      <c r="E54" s="3037"/>
      <c r="F54" s="3037"/>
      <c r="G54" s="3037"/>
      <c r="H54" s="3037"/>
      <c r="I54" s="3037"/>
      <c r="J54" s="3037"/>
      <c r="K54" s="3037"/>
      <c r="L54" s="3037"/>
      <c r="M54" s="3038"/>
    </row>
    <row r="55" spans="1:13" ht="15" customHeight="1">
      <c r="A55" s="3565"/>
      <c r="B55" s="889" t="s">
        <v>777</v>
      </c>
      <c r="C55" s="3037" t="s">
        <v>1592</v>
      </c>
      <c r="D55" s="3037"/>
      <c r="E55" s="3037"/>
      <c r="F55" s="3037"/>
      <c r="G55" s="3037"/>
      <c r="H55" s="3037"/>
      <c r="I55" s="3037"/>
      <c r="J55" s="3037"/>
      <c r="K55" s="3037"/>
      <c r="L55" s="3037"/>
      <c r="M55" s="3038"/>
    </row>
    <row r="56" spans="1:13" ht="15" customHeight="1">
      <c r="A56" s="3566"/>
      <c r="B56" s="890" t="s">
        <v>230</v>
      </c>
      <c r="C56" s="3417" t="s">
        <v>56</v>
      </c>
      <c r="D56" s="3417"/>
      <c r="E56" s="3417"/>
      <c r="F56" s="3417"/>
      <c r="G56" s="3417"/>
      <c r="H56" s="3417"/>
      <c r="I56" s="3417"/>
      <c r="J56" s="3417"/>
      <c r="K56" s="3417"/>
      <c r="L56" s="3417"/>
      <c r="M56" s="3563"/>
    </row>
    <row r="57" spans="1:13" ht="15.75">
      <c r="A57" s="612" t="s">
        <v>780</v>
      </c>
      <c r="B57" s="613"/>
      <c r="C57" s="3561"/>
      <c r="D57" s="3561"/>
      <c r="E57" s="3561"/>
      <c r="F57" s="3561"/>
      <c r="G57" s="3561"/>
      <c r="H57" s="3561"/>
      <c r="I57" s="3561"/>
      <c r="J57" s="3561"/>
      <c r="K57" s="3561"/>
      <c r="L57" s="3561"/>
      <c r="M57" s="3562"/>
    </row>
  </sheetData>
  <mergeCells count="48">
    <mergeCell ref="A1:M1"/>
    <mergeCell ref="I4:M4"/>
    <mergeCell ref="C53:M53"/>
    <mergeCell ref="C11:M11"/>
    <mergeCell ref="A12:A43"/>
    <mergeCell ref="C12:M12"/>
    <mergeCell ref="A2:A11"/>
    <mergeCell ref="C2:M2"/>
    <mergeCell ref="C3:M3"/>
    <mergeCell ref="F4:G4"/>
    <mergeCell ref="C5:M5"/>
    <mergeCell ref="H39:I39"/>
    <mergeCell ref="B40:B43"/>
    <mergeCell ref="F41:F42"/>
    <mergeCell ref="G41:J42"/>
    <mergeCell ref="L41:M42"/>
    <mergeCell ref="C6:G6"/>
    <mergeCell ref="C7:D7"/>
    <mergeCell ref="I7:M7"/>
    <mergeCell ref="B8:B10"/>
    <mergeCell ref="C9:D9"/>
    <mergeCell ref="F9:G9"/>
    <mergeCell ref="I9:J9"/>
    <mergeCell ref="C10:D10"/>
    <mergeCell ref="F10:G10"/>
    <mergeCell ref="I10:J10"/>
    <mergeCell ref="C13:M13"/>
    <mergeCell ref="C14:D14"/>
    <mergeCell ref="F14:M14"/>
    <mergeCell ref="C54:M54"/>
    <mergeCell ref="C55:M55"/>
    <mergeCell ref="C15:M15"/>
    <mergeCell ref="C57:M57"/>
    <mergeCell ref="C56:M56"/>
    <mergeCell ref="A50:A56"/>
    <mergeCell ref="C16:M16"/>
    <mergeCell ref="B17:B23"/>
    <mergeCell ref="B24:B27"/>
    <mergeCell ref="B31:B33"/>
    <mergeCell ref="F38:G38"/>
    <mergeCell ref="A44:A49"/>
    <mergeCell ref="C44:M44"/>
    <mergeCell ref="C48:M48"/>
    <mergeCell ref="C49:M49"/>
    <mergeCell ref="C50:M50"/>
    <mergeCell ref="C51:M51"/>
    <mergeCell ref="C52:M52"/>
    <mergeCell ref="K41:K42"/>
  </mergeCells>
  <dataValidations count="1">
    <dataValidation allowBlank="1" showInputMessage="1" showErrorMessage="1" prompt="Incluir una ficha por cada indicador, ya sea de producto o de resultado" sqref="B1" xr:uid="{00000000-0002-0000-3F00-000000000000}"/>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N57"/>
  <sheetViews>
    <sheetView zoomScale="85" zoomScaleNormal="85" workbookViewId="0">
      <selection sqref="A1:M57"/>
    </sheetView>
  </sheetViews>
  <sheetFormatPr baseColWidth="10" defaultColWidth="8.85546875" defaultRowHeight="15"/>
  <cols>
    <col min="1" max="1" width="31.5703125" customWidth="1"/>
    <col min="2" max="2" width="33.85546875" customWidth="1"/>
    <col min="4" max="4" width="10.85546875" bestFit="1" customWidth="1"/>
    <col min="7" max="7" width="11.85546875" customWidth="1"/>
    <col min="9" max="9" width="10.5703125" customWidth="1"/>
    <col min="12" max="12" width="12" customWidth="1"/>
    <col min="13" max="13" width="23" customWidth="1"/>
  </cols>
  <sheetData>
    <row r="1" spans="1:14" ht="16.5" thickBot="1">
      <c r="A1" s="3463" t="s">
        <v>1593</v>
      </c>
      <c r="B1" s="3464"/>
      <c r="C1" s="3507"/>
      <c r="D1" s="3507"/>
      <c r="E1" s="3507"/>
      <c r="F1" s="3507"/>
      <c r="G1" s="3507"/>
      <c r="H1" s="3507"/>
      <c r="I1" s="3507"/>
      <c r="J1" s="3507"/>
      <c r="K1" s="3507"/>
      <c r="L1" s="3507"/>
      <c r="M1" s="3508"/>
      <c r="N1" s="614"/>
    </row>
    <row r="2" spans="1:14" ht="48.75" customHeight="1">
      <c r="A2" s="3579" t="s">
        <v>707</v>
      </c>
      <c r="B2" s="1744" t="s">
        <v>708</v>
      </c>
      <c r="C2" s="3126" t="s">
        <v>1594</v>
      </c>
      <c r="D2" s="3033"/>
      <c r="E2" s="3033"/>
      <c r="F2" s="3033"/>
      <c r="G2" s="3033"/>
      <c r="H2" s="3033"/>
      <c r="I2" s="3033"/>
      <c r="J2" s="3033"/>
      <c r="K2" s="3033"/>
      <c r="L2" s="3033"/>
      <c r="M2" s="3034"/>
    </row>
    <row r="3" spans="1:14" ht="37.5" customHeight="1">
      <c r="A3" s="3580"/>
      <c r="B3" s="765" t="s">
        <v>880</v>
      </c>
      <c r="C3" s="3099" t="s">
        <v>1526</v>
      </c>
      <c r="D3" s="3037"/>
      <c r="E3" s="3037"/>
      <c r="F3" s="3037"/>
      <c r="G3" s="3037"/>
      <c r="H3" s="3037"/>
      <c r="I3" s="3037"/>
      <c r="J3" s="3037"/>
      <c r="K3" s="3037"/>
      <c r="L3" s="3037"/>
      <c r="M3" s="3038"/>
    </row>
    <row r="4" spans="1:14" ht="72.75" customHeight="1">
      <c r="A4" s="3580"/>
      <c r="B4" s="766" t="s">
        <v>226</v>
      </c>
      <c r="C4" s="859" t="s">
        <v>93</v>
      </c>
      <c r="D4" s="701" t="s">
        <v>461</v>
      </c>
      <c r="E4" s="382" t="s">
        <v>461</v>
      </c>
      <c r="F4" s="3192" t="s">
        <v>227</v>
      </c>
      <c r="G4" s="3036"/>
      <c r="H4" s="703">
        <v>364</v>
      </c>
      <c r="I4" s="3070" t="s">
        <v>1595</v>
      </c>
      <c r="J4" s="2848"/>
      <c r="K4" s="2848"/>
      <c r="L4" s="2848"/>
      <c r="M4" s="2849"/>
    </row>
    <row r="5" spans="1:14" ht="15" customHeight="1">
      <c r="A5" s="3580"/>
      <c r="B5" s="766" t="s">
        <v>711</v>
      </c>
      <c r="C5" s="3148" t="s">
        <v>1596</v>
      </c>
      <c r="D5" s="2848"/>
      <c r="E5" s="2848"/>
      <c r="F5" s="2848"/>
      <c r="G5" s="2848"/>
      <c r="H5" s="2848"/>
      <c r="I5" s="2848"/>
      <c r="J5" s="2848"/>
      <c r="K5" s="2848"/>
      <c r="L5" s="2848"/>
      <c r="M5" s="2849"/>
    </row>
    <row r="6" spans="1:14" ht="15" customHeight="1">
      <c r="A6" s="3580"/>
      <c r="B6" s="766" t="s">
        <v>712</v>
      </c>
      <c r="C6" s="3099" t="s">
        <v>1597</v>
      </c>
      <c r="D6" s="3037"/>
      <c r="E6" s="3037"/>
      <c r="F6" s="3037"/>
      <c r="G6" s="3037"/>
      <c r="H6" s="3037"/>
      <c r="I6" s="3037"/>
      <c r="J6" s="3037"/>
      <c r="K6" s="3037"/>
      <c r="L6" s="3037"/>
      <c r="M6" s="3038"/>
    </row>
    <row r="7" spans="1:14" ht="15" customHeight="1">
      <c r="A7" s="3580"/>
      <c r="B7" s="766" t="s">
        <v>713</v>
      </c>
      <c r="C7" s="3582" t="s">
        <v>33</v>
      </c>
      <c r="D7" s="3189"/>
      <c r="E7" s="779" t="s">
        <v>461</v>
      </c>
      <c r="F7" s="779" t="s">
        <v>461</v>
      </c>
      <c r="G7" s="884" t="s">
        <v>461</v>
      </c>
      <c r="H7" s="869" t="s">
        <v>230</v>
      </c>
      <c r="I7" s="3190" t="s">
        <v>56</v>
      </c>
      <c r="J7" s="3189"/>
      <c r="K7" s="3189"/>
      <c r="L7" s="3189"/>
      <c r="M7" s="3191"/>
    </row>
    <row r="8" spans="1:14" ht="15" customHeight="1">
      <c r="A8" s="3580"/>
      <c r="B8" s="3583" t="s">
        <v>714</v>
      </c>
      <c r="C8" s="891" t="s">
        <v>461</v>
      </c>
      <c r="D8" s="779" t="s">
        <v>461</v>
      </c>
      <c r="E8" s="777" t="s">
        <v>461</v>
      </c>
      <c r="F8" s="777" t="s">
        <v>461</v>
      </c>
      <c r="G8" s="777" t="s">
        <v>461</v>
      </c>
      <c r="H8" s="777" t="s">
        <v>461</v>
      </c>
      <c r="I8" s="779" t="s">
        <v>461</v>
      </c>
      <c r="J8" s="779" t="s">
        <v>461</v>
      </c>
      <c r="K8" s="779" t="s">
        <v>461</v>
      </c>
      <c r="L8" s="779" t="s">
        <v>461</v>
      </c>
      <c r="M8" s="780" t="s">
        <v>461</v>
      </c>
    </row>
    <row r="9" spans="1:14" ht="15" customHeight="1">
      <c r="A9" s="3580"/>
      <c r="B9" s="3584"/>
      <c r="C9" s="3586" t="s">
        <v>715</v>
      </c>
      <c r="D9" s="2866"/>
      <c r="E9" s="724" t="s">
        <v>461</v>
      </c>
      <c r="F9" s="2866" t="s">
        <v>461</v>
      </c>
      <c r="G9" s="2866"/>
      <c r="H9" s="724" t="s">
        <v>461</v>
      </c>
      <c r="I9" s="2866" t="s">
        <v>461</v>
      </c>
      <c r="J9" s="2866"/>
      <c r="K9" s="779" t="s">
        <v>461</v>
      </c>
      <c r="L9" s="779" t="s">
        <v>461</v>
      </c>
      <c r="M9" s="780" t="s">
        <v>461</v>
      </c>
    </row>
    <row r="10" spans="1:14" ht="15" customHeight="1">
      <c r="A10" s="3580"/>
      <c r="B10" s="3585"/>
      <c r="C10" s="3587" t="s">
        <v>716</v>
      </c>
      <c r="D10" s="2868"/>
      <c r="E10" s="1011" t="s">
        <v>461</v>
      </c>
      <c r="F10" s="2868" t="s">
        <v>716</v>
      </c>
      <c r="G10" s="2868"/>
      <c r="H10" s="1011" t="s">
        <v>461</v>
      </c>
      <c r="I10" s="2868" t="s">
        <v>716</v>
      </c>
      <c r="J10" s="2868"/>
      <c r="K10" s="1038" t="s">
        <v>461</v>
      </c>
      <c r="L10" s="1038" t="s">
        <v>461</v>
      </c>
      <c r="M10" s="781" t="s">
        <v>461</v>
      </c>
    </row>
    <row r="11" spans="1:14" ht="54" customHeight="1">
      <c r="A11" s="3580"/>
      <c r="B11" s="766" t="s">
        <v>717</v>
      </c>
      <c r="C11" s="3099" t="s">
        <v>1598</v>
      </c>
      <c r="D11" s="3037"/>
      <c r="E11" s="3037"/>
      <c r="F11" s="3037"/>
      <c r="G11" s="3037"/>
      <c r="H11" s="3037"/>
      <c r="I11" s="3037"/>
      <c r="J11" s="3037"/>
      <c r="K11" s="3037"/>
      <c r="L11" s="3037"/>
      <c r="M11" s="3038"/>
    </row>
    <row r="12" spans="1:14" ht="53.25" customHeight="1">
      <c r="A12" s="3580"/>
      <c r="B12" s="766" t="s">
        <v>887</v>
      </c>
      <c r="C12" s="3099" t="s">
        <v>1599</v>
      </c>
      <c r="D12" s="3037"/>
      <c r="E12" s="3037"/>
      <c r="F12" s="3037"/>
      <c r="G12" s="3037"/>
      <c r="H12" s="3037"/>
      <c r="I12" s="3037"/>
      <c r="J12" s="3037"/>
      <c r="K12" s="3037"/>
      <c r="L12" s="3037"/>
      <c r="M12" s="3038"/>
    </row>
    <row r="13" spans="1:14" ht="43.5" customHeight="1">
      <c r="A13" s="3580"/>
      <c r="B13" s="766" t="s">
        <v>889</v>
      </c>
      <c r="C13" s="3588" t="s">
        <v>632</v>
      </c>
      <c r="D13" s="3589"/>
      <c r="E13" s="3589"/>
      <c r="F13" s="3589"/>
      <c r="G13" s="3589"/>
      <c r="H13" s="3589"/>
      <c r="I13" s="3589"/>
      <c r="J13" s="3589"/>
      <c r="K13" s="3589"/>
      <c r="L13" s="3589"/>
      <c r="M13" s="3590"/>
    </row>
    <row r="14" spans="1:14" ht="42" customHeight="1">
      <c r="A14" s="3581"/>
      <c r="B14" s="1009" t="s">
        <v>890</v>
      </c>
      <c r="C14" s="3148" t="s">
        <v>86</v>
      </c>
      <c r="D14" s="3591"/>
      <c r="E14" s="892" t="s">
        <v>108</v>
      </c>
      <c r="F14" s="883">
        <v>16.3</v>
      </c>
      <c r="G14" s="3592" t="s">
        <v>1600</v>
      </c>
      <c r="H14" s="2848"/>
      <c r="I14" s="2848"/>
      <c r="J14" s="2848"/>
      <c r="K14" s="2848"/>
      <c r="L14" s="2848"/>
      <c r="M14" s="2849"/>
    </row>
    <row r="15" spans="1:14" ht="15.75" customHeight="1">
      <c r="A15" s="3595" t="s">
        <v>719</v>
      </c>
      <c r="B15" s="606" t="s">
        <v>217</v>
      </c>
      <c r="C15" s="3598" t="s">
        <v>666</v>
      </c>
      <c r="D15" s="3419"/>
      <c r="E15" s="3419"/>
      <c r="F15" s="3419"/>
      <c r="G15" s="3419"/>
      <c r="H15" s="3419"/>
      <c r="I15" s="3419"/>
      <c r="J15" s="3419"/>
      <c r="K15" s="3419"/>
      <c r="L15" s="3419"/>
      <c r="M15" s="3599"/>
    </row>
    <row r="16" spans="1:14" ht="49.5" customHeight="1">
      <c r="A16" s="3596"/>
      <c r="B16" s="893" t="s">
        <v>892</v>
      </c>
      <c r="C16" s="3099" t="s">
        <v>672</v>
      </c>
      <c r="D16" s="3037"/>
      <c r="E16" s="3037"/>
      <c r="F16" s="3037"/>
      <c r="G16" s="3037"/>
      <c r="H16" s="3037"/>
      <c r="I16" s="3037"/>
      <c r="J16" s="3037"/>
      <c r="K16" s="3037"/>
      <c r="L16" s="3037"/>
      <c r="M16" s="3038"/>
    </row>
    <row r="17" spans="1:13" ht="15" customHeight="1">
      <c r="A17" s="3596"/>
      <c r="B17" s="3600" t="s">
        <v>720</v>
      </c>
      <c r="C17" s="891" t="s">
        <v>461</v>
      </c>
      <c r="D17" s="1016" t="s">
        <v>461</v>
      </c>
      <c r="E17" s="1016" t="s">
        <v>461</v>
      </c>
      <c r="F17" s="1016" t="s">
        <v>461</v>
      </c>
      <c r="G17" s="1016" t="s">
        <v>461</v>
      </c>
      <c r="H17" s="1016" t="s">
        <v>461</v>
      </c>
      <c r="I17" s="1016" t="s">
        <v>461</v>
      </c>
      <c r="J17" s="1016" t="s">
        <v>461</v>
      </c>
      <c r="K17" s="1016" t="s">
        <v>461</v>
      </c>
      <c r="L17" s="1016" t="s">
        <v>461</v>
      </c>
      <c r="M17" s="1037" t="s">
        <v>461</v>
      </c>
    </row>
    <row r="18" spans="1:13" ht="15" customHeight="1">
      <c r="A18" s="3596"/>
      <c r="B18" s="3601"/>
      <c r="C18" s="891" t="s">
        <v>461</v>
      </c>
      <c r="D18" s="702" t="s">
        <v>461</v>
      </c>
      <c r="E18" s="1016" t="s">
        <v>461</v>
      </c>
      <c r="F18" s="702" t="s">
        <v>461</v>
      </c>
      <c r="G18" s="1016" t="s">
        <v>461</v>
      </c>
      <c r="H18" s="702" t="s">
        <v>461</v>
      </c>
      <c r="I18" s="1016" t="s">
        <v>461</v>
      </c>
      <c r="J18" s="702" t="s">
        <v>461</v>
      </c>
      <c r="K18" s="1016" t="s">
        <v>461</v>
      </c>
      <c r="L18" s="1016" t="s">
        <v>461</v>
      </c>
      <c r="M18" s="1037" t="s">
        <v>461</v>
      </c>
    </row>
    <row r="19" spans="1:13" ht="31.5">
      <c r="A19" s="3596"/>
      <c r="B19" s="3601"/>
      <c r="C19" s="860" t="s">
        <v>721</v>
      </c>
      <c r="D19" s="786" t="s">
        <v>461</v>
      </c>
      <c r="E19" s="1016" t="s">
        <v>722</v>
      </c>
      <c r="F19" s="786" t="s">
        <v>461</v>
      </c>
      <c r="G19" s="1016" t="s">
        <v>723</v>
      </c>
      <c r="H19" s="786" t="s">
        <v>461</v>
      </c>
      <c r="I19" s="1016" t="s">
        <v>724</v>
      </c>
      <c r="J19" s="786" t="s">
        <v>730</v>
      </c>
      <c r="K19" s="1016" t="s">
        <v>461</v>
      </c>
      <c r="L19" s="1016" t="s">
        <v>461</v>
      </c>
      <c r="M19" s="1037" t="s">
        <v>461</v>
      </c>
    </row>
    <row r="20" spans="1:13" ht="31.5">
      <c r="A20" s="3596"/>
      <c r="B20" s="3601"/>
      <c r="C20" s="860" t="s">
        <v>725</v>
      </c>
      <c r="D20" s="786" t="s">
        <v>461</v>
      </c>
      <c r="E20" s="1016" t="s">
        <v>726</v>
      </c>
      <c r="F20" s="786" t="s">
        <v>461</v>
      </c>
      <c r="G20" s="1016" t="s">
        <v>727</v>
      </c>
      <c r="H20" s="786" t="s">
        <v>461</v>
      </c>
      <c r="I20" s="1016" t="s">
        <v>461</v>
      </c>
      <c r="J20" s="1016" t="s">
        <v>461</v>
      </c>
      <c r="K20" s="1016" t="s">
        <v>461</v>
      </c>
      <c r="L20" s="1016" t="s">
        <v>461</v>
      </c>
      <c r="M20" s="1037" t="s">
        <v>461</v>
      </c>
    </row>
    <row r="21" spans="1:13" ht="31.5">
      <c r="A21" s="3596"/>
      <c r="B21" s="3601"/>
      <c r="C21" s="860" t="s">
        <v>728</v>
      </c>
      <c r="D21" s="786" t="s">
        <v>461</v>
      </c>
      <c r="E21" s="1016" t="s">
        <v>729</v>
      </c>
      <c r="F21" s="786" t="s">
        <v>461</v>
      </c>
      <c r="G21" s="1016" t="s">
        <v>461</v>
      </c>
      <c r="H21" s="1016" t="s">
        <v>461</v>
      </c>
      <c r="I21" s="1016" t="s">
        <v>461</v>
      </c>
      <c r="J21" s="1016" t="s">
        <v>461</v>
      </c>
      <c r="K21" s="1016" t="s">
        <v>461</v>
      </c>
      <c r="L21" s="1016" t="s">
        <v>461</v>
      </c>
      <c r="M21" s="1037" t="s">
        <v>461</v>
      </c>
    </row>
    <row r="22" spans="1:13" ht="15" customHeight="1">
      <c r="A22" s="3596"/>
      <c r="B22" s="3601"/>
      <c r="C22" s="860" t="s">
        <v>105</v>
      </c>
      <c r="D22" s="786"/>
      <c r="E22" s="1016" t="s">
        <v>731</v>
      </c>
      <c r="F22" s="3569"/>
      <c r="G22" s="3569"/>
      <c r="H22" s="1038" t="s">
        <v>461</v>
      </c>
      <c r="I22" s="1038" t="s">
        <v>461</v>
      </c>
      <c r="J22" s="1038" t="s">
        <v>461</v>
      </c>
      <c r="K22" s="1038" t="s">
        <v>461</v>
      </c>
      <c r="L22" s="1038" t="s">
        <v>461</v>
      </c>
      <c r="M22" s="781" t="s">
        <v>461</v>
      </c>
    </row>
    <row r="23" spans="1:13" ht="15" customHeight="1">
      <c r="A23" s="3596"/>
      <c r="B23" s="3602"/>
      <c r="C23" s="859" t="s">
        <v>461</v>
      </c>
      <c r="D23" s="702" t="s">
        <v>461</v>
      </c>
      <c r="E23" s="702" t="s">
        <v>461</v>
      </c>
      <c r="F23" s="702" t="s">
        <v>461</v>
      </c>
      <c r="G23" s="702" t="s">
        <v>461</v>
      </c>
      <c r="H23" s="702" t="s">
        <v>461</v>
      </c>
      <c r="I23" s="702" t="s">
        <v>461</v>
      </c>
      <c r="J23" s="702" t="s">
        <v>461</v>
      </c>
      <c r="K23" s="702" t="s">
        <v>461</v>
      </c>
      <c r="L23" s="702" t="s">
        <v>461</v>
      </c>
      <c r="M23" s="788" t="s">
        <v>461</v>
      </c>
    </row>
    <row r="24" spans="1:13" ht="15" customHeight="1">
      <c r="A24" s="3596"/>
      <c r="B24" s="3604" t="s">
        <v>733</v>
      </c>
      <c r="C24" s="860" t="s">
        <v>461</v>
      </c>
      <c r="D24" s="1016" t="s">
        <v>461</v>
      </c>
      <c r="E24" s="1016" t="s">
        <v>461</v>
      </c>
      <c r="F24" s="1016" t="s">
        <v>461</v>
      </c>
      <c r="G24" s="1016" t="s">
        <v>461</v>
      </c>
      <c r="H24" s="1016" t="s">
        <v>461</v>
      </c>
      <c r="I24" s="1016" t="s">
        <v>461</v>
      </c>
      <c r="J24" s="1016" t="s">
        <v>461</v>
      </c>
      <c r="K24" s="1016" t="s">
        <v>461</v>
      </c>
      <c r="L24" s="779" t="s">
        <v>461</v>
      </c>
      <c r="M24" s="780" t="s">
        <v>461</v>
      </c>
    </row>
    <row r="25" spans="1:13" ht="15" customHeight="1">
      <c r="A25" s="3596"/>
      <c r="B25" s="3601"/>
      <c r="C25" s="860" t="s">
        <v>734</v>
      </c>
      <c r="D25" s="431" t="s">
        <v>461</v>
      </c>
      <c r="E25" s="1016" t="s">
        <v>461</v>
      </c>
      <c r="F25" s="1016" t="s">
        <v>735</v>
      </c>
      <c r="G25" s="431" t="s">
        <v>461</v>
      </c>
      <c r="H25" s="1016" t="s">
        <v>461</v>
      </c>
      <c r="I25" s="1016" t="s">
        <v>736</v>
      </c>
      <c r="J25" s="431" t="s">
        <v>461</v>
      </c>
      <c r="K25" s="1016" t="s">
        <v>461</v>
      </c>
      <c r="L25" s="779" t="s">
        <v>461</v>
      </c>
      <c r="M25" s="780" t="s">
        <v>461</v>
      </c>
    </row>
    <row r="26" spans="1:13" ht="15" customHeight="1">
      <c r="A26" s="3596"/>
      <c r="B26" s="3601"/>
      <c r="C26" s="860" t="s">
        <v>737</v>
      </c>
      <c r="D26" s="885" t="s">
        <v>461</v>
      </c>
      <c r="E26" s="779" t="s">
        <v>461</v>
      </c>
      <c r="F26" s="1016" t="s">
        <v>738</v>
      </c>
      <c r="G26" s="786" t="s">
        <v>730</v>
      </c>
      <c r="H26" s="779" t="s">
        <v>461</v>
      </c>
      <c r="I26" s="779" t="s">
        <v>461</v>
      </c>
      <c r="J26" s="779" t="s">
        <v>461</v>
      </c>
      <c r="K26" s="779" t="s">
        <v>461</v>
      </c>
      <c r="L26" s="779" t="s">
        <v>461</v>
      </c>
      <c r="M26" s="780" t="s">
        <v>461</v>
      </c>
    </row>
    <row r="27" spans="1:13" ht="15" customHeight="1">
      <c r="A27" s="3596"/>
      <c r="B27" s="3602"/>
      <c r="C27" s="859" t="s">
        <v>461</v>
      </c>
      <c r="D27" s="702" t="s">
        <v>461</v>
      </c>
      <c r="E27" s="702" t="s">
        <v>461</v>
      </c>
      <c r="F27" s="702" t="s">
        <v>461</v>
      </c>
      <c r="G27" s="702" t="s">
        <v>461</v>
      </c>
      <c r="H27" s="702" t="s">
        <v>461</v>
      </c>
      <c r="I27" s="702" t="s">
        <v>461</v>
      </c>
      <c r="J27" s="702" t="s">
        <v>461</v>
      </c>
      <c r="K27" s="702" t="s">
        <v>461</v>
      </c>
      <c r="L27" s="1038" t="s">
        <v>461</v>
      </c>
      <c r="M27" s="781" t="s">
        <v>461</v>
      </c>
    </row>
    <row r="28" spans="1:13" ht="15" customHeight="1">
      <c r="A28" s="3596"/>
      <c r="B28" s="1009" t="s">
        <v>739</v>
      </c>
      <c r="C28" s="860" t="s">
        <v>461</v>
      </c>
      <c r="D28" s="1016" t="s">
        <v>461</v>
      </c>
      <c r="E28" s="1016" t="s">
        <v>461</v>
      </c>
      <c r="F28" s="1016" t="s">
        <v>461</v>
      </c>
      <c r="G28" s="1016" t="s">
        <v>461</v>
      </c>
      <c r="H28" s="1016" t="s">
        <v>461</v>
      </c>
      <c r="I28" s="1016" t="s">
        <v>461</v>
      </c>
      <c r="J28" s="1016" t="s">
        <v>461</v>
      </c>
      <c r="K28" s="1016" t="s">
        <v>461</v>
      </c>
      <c r="L28" s="1016" t="s">
        <v>461</v>
      </c>
      <c r="M28" s="1037" t="s">
        <v>461</v>
      </c>
    </row>
    <row r="29" spans="1:13" ht="15" customHeight="1">
      <c r="A29" s="3596"/>
      <c r="B29" s="1009" t="s">
        <v>461</v>
      </c>
      <c r="C29" s="861" t="s">
        <v>740</v>
      </c>
      <c r="D29" s="856" t="s">
        <v>259</v>
      </c>
      <c r="E29" s="1016" t="s">
        <v>461</v>
      </c>
      <c r="F29" s="779" t="s">
        <v>741</v>
      </c>
      <c r="G29" s="431" t="s">
        <v>259</v>
      </c>
      <c r="H29" s="1016" t="s">
        <v>461</v>
      </c>
      <c r="I29" s="779" t="s">
        <v>742</v>
      </c>
      <c r="J29" s="3039" t="s">
        <v>259</v>
      </c>
      <c r="K29" s="3037"/>
      <c r="L29" s="3040"/>
      <c r="M29" s="1037" t="s">
        <v>461</v>
      </c>
    </row>
    <row r="30" spans="1:13" ht="15" customHeight="1">
      <c r="A30" s="3596"/>
      <c r="B30" s="766" t="s">
        <v>461</v>
      </c>
      <c r="C30" s="859" t="s">
        <v>461</v>
      </c>
      <c r="D30" s="702" t="s">
        <v>461</v>
      </c>
      <c r="E30" s="702" t="s">
        <v>461</v>
      </c>
      <c r="F30" s="702" t="s">
        <v>461</v>
      </c>
      <c r="G30" s="702" t="s">
        <v>461</v>
      </c>
      <c r="H30" s="702" t="s">
        <v>461</v>
      </c>
      <c r="I30" s="702" t="s">
        <v>461</v>
      </c>
      <c r="J30" s="702" t="s">
        <v>461</v>
      </c>
      <c r="K30" s="702" t="s">
        <v>461</v>
      </c>
      <c r="L30" s="702" t="s">
        <v>461</v>
      </c>
      <c r="M30" s="788" t="s">
        <v>461</v>
      </c>
    </row>
    <row r="31" spans="1:13" ht="15" customHeight="1">
      <c r="A31" s="3596"/>
      <c r="B31" s="3600" t="s">
        <v>744</v>
      </c>
      <c r="C31" s="894" t="s">
        <v>461</v>
      </c>
      <c r="D31" s="795" t="s">
        <v>461</v>
      </c>
      <c r="E31" s="795" t="s">
        <v>461</v>
      </c>
      <c r="F31" s="795" t="s">
        <v>461</v>
      </c>
      <c r="G31" s="795" t="s">
        <v>461</v>
      </c>
      <c r="H31" s="795" t="s">
        <v>461</v>
      </c>
      <c r="I31" s="795" t="s">
        <v>461</v>
      </c>
      <c r="J31" s="795" t="s">
        <v>461</v>
      </c>
      <c r="K31" s="795" t="s">
        <v>461</v>
      </c>
      <c r="L31" s="779" t="s">
        <v>461</v>
      </c>
      <c r="M31" s="780" t="s">
        <v>461</v>
      </c>
    </row>
    <row r="32" spans="1:13" ht="15" customHeight="1">
      <c r="A32" s="3596"/>
      <c r="B32" s="3601"/>
      <c r="C32" s="860" t="s">
        <v>745</v>
      </c>
      <c r="D32" s="1705">
        <v>2021</v>
      </c>
      <c r="E32" s="795" t="s">
        <v>461</v>
      </c>
      <c r="F32" s="1016" t="s">
        <v>746</v>
      </c>
      <c r="G32" s="1706">
        <v>2025</v>
      </c>
      <c r="H32" s="795" t="s">
        <v>461</v>
      </c>
      <c r="I32" s="779" t="s">
        <v>461</v>
      </c>
      <c r="J32" s="795" t="s">
        <v>461</v>
      </c>
      <c r="K32" s="795" t="s">
        <v>461</v>
      </c>
      <c r="L32" s="779" t="s">
        <v>461</v>
      </c>
      <c r="M32" s="780" t="s">
        <v>461</v>
      </c>
    </row>
    <row r="33" spans="1:13" ht="15" customHeight="1">
      <c r="A33" s="3596"/>
      <c r="B33" s="3602"/>
      <c r="C33" s="859" t="s">
        <v>461</v>
      </c>
      <c r="D33" s="702" t="s">
        <v>461</v>
      </c>
      <c r="E33" s="797" t="s">
        <v>461</v>
      </c>
      <c r="F33" s="702" t="s">
        <v>461</v>
      </c>
      <c r="G33" s="797" t="s">
        <v>461</v>
      </c>
      <c r="H33" s="797" t="s">
        <v>461</v>
      </c>
      <c r="I33" s="1038" t="s">
        <v>461</v>
      </c>
      <c r="J33" s="797" t="s">
        <v>461</v>
      </c>
      <c r="K33" s="797" t="s">
        <v>461</v>
      </c>
      <c r="L33" s="1038" t="s">
        <v>461</v>
      </c>
      <c r="M33" s="781" t="s">
        <v>461</v>
      </c>
    </row>
    <row r="34" spans="1:13" ht="15" customHeight="1">
      <c r="A34" s="3596"/>
      <c r="B34" s="3604" t="s">
        <v>748</v>
      </c>
      <c r="C34" s="860" t="s">
        <v>461</v>
      </c>
      <c r="D34" s="1016" t="s">
        <v>461</v>
      </c>
      <c r="E34" s="1016" t="s">
        <v>461</v>
      </c>
      <c r="F34" s="1016" t="s">
        <v>461</v>
      </c>
      <c r="G34" s="1016" t="s">
        <v>461</v>
      </c>
      <c r="H34" s="1016" t="s">
        <v>461</v>
      </c>
      <c r="I34" s="1016" t="s">
        <v>461</v>
      </c>
      <c r="J34" s="1016" t="s">
        <v>461</v>
      </c>
      <c r="K34" s="1016" t="s">
        <v>461</v>
      </c>
      <c r="L34" s="1016" t="s">
        <v>461</v>
      </c>
      <c r="M34" s="1037" t="s">
        <v>461</v>
      </c>
    </row>
    <row r="35" spans="1:13" ht="15" customHeight="1">
      <c r="A35" s="3596"/>
      <c r="B35" s="3601"/>
      <c r="C35" s="860" t="s">
        <v>461</v>
      </c>
      <c r="D35" s="1016" t="s">
        <v>749</v>
      </c>
      <c r="E35" s="1016" t="s">
        <v>461</v>
      </c>
      <c r="F35" s="1016" t="s">
        <v>750</v>
      </c>
      <c r="G35" s="1016" t="s">
        <v>461</v>
      </c>
      <c r="H35" s="779" t="s">
        <v>751</v>
      </c>
      <c r="I35" s="779" t="s">
        <v>461</v>
      </c>
      <c r="J35" s="779" t="s">
        <v>752</v>
      </c>
      <c r="K35" s="1016" t="s">
        <v>461</v>
      </c>
      <c r="L35" s="1016" t="s">
        <v>753</v>
      </c>
      <c r="M35" s="1037" t="s">
        <v>461</v>
      </c>
    </row>
    <row r="36" spans="1:13" ht="15" customHeight="1">
      <c r="A36" s="3596"/>
      <c r="B36" s="3601"/>
      <c r="C36" s="860" t="s">
        <v>461</v>
      </c>
      <c r="D36" s="999">
        <v>60</v>
      </c>
      <c r="E36" s="798"/>
      <c r="F36" s="977">
        <v>60</v>
      </c>
      <c r="G36" s="798" t="s">
        <v>461</v>
      </c>
      <c r="H36" s="977">
        <v>60</v>
      </c>
      <c r="I36" s="798" t="s">
        <v>461</v>
      </c>
      <c r="J36" s="977">
        <v>60</v>
      </c>
      <c r="K36" s="798" t="s">
        <v>461</v>
      </c>
      <c r="L36" s="977">
        <v>60</v>
      </c>
      <c r="M36" s="989" t="s">
        <v>461</v>
      </c>
    </row>
    <row r="37" spans="1:13" ht="15" customHeight="1">
      <c r="A37" s="3596"/>
      <c r="B37" s="3601"/>
      <c r="C37" s="860" t="s">
        <v>461</v>
      </c>
      <c r="D37" s="702" t="s">
        <v>806</v>
      </c>
      <c r="E37" s="702" t="s">
        <v>461</v>
      </c>
      <c r="F37" s="702" t="s">
        <v>754</v>
      </c>
      <c r="G37" s="702" t="s">
        <v>461</v>
      </c>
      <c r="H37" s="1016" t="s">
        <v>461</v>
      </c>
      <c r="I37" s="1016" t="s">
        <v>461</v>
      </c>
      <c r="J37" s="1016" t="s">
        <v>461</v>
      </c>
      <c r="K37" s="1016" t="s">
        <v>461</v>
      </c>
      <c r="L37" s="1016" t="s">
        <v>461</v>
      </c>
      <c r="M37" s="1037" t="s">
        <v>461</v>
      </c>
    </row>
    <row r="38" spans="1:13" ht="15" customHeight="1">
      <c r="A38" s="3596"/>
      <c r="B38" s="3601"/>
      <c r="C38" s="860" t="s">
        <v>461</v>
      </c>
      <c r="D38" s="701">
        <v>2025</v>
      </c>
      <c r="E38" s="703" t="s">
        <v>461</v>
      </c>
      <c r="F38" s="3039">
        <v>300</v>
      </c>
      <c r="G38" s="3040"/>
      <c r="H38" s="3605" t="s">
        <v>461</v>
      </c>
      <c r="I38" s="3050"/>
      <c r="J38" s="1016" t="s">
        <v>461</v>
      </c>
      <c r="K38" s="1016" t="s">
        <v>461</v>
      </c>
      <c r="L38" s="1016" t="s">
        <v>461</v>
      </c>
      <c r="M38" s="1037" t="s">
        <v>461</v>
      </c>
    </row>
    <row r="39" spans="1:13" ht="15" customHeight="1">
      <c r="A39" s="3596"/>
      <c r="B39" s="3606"/>
      <c r="C39" s="859" t="s">
        <v>461</v>
      </c>
      <c r="D39" s="702" t="s">
        <v>461</v>
      </c>
      <c r="E39" s="702" t="s">
        <v>461</v>
      </c>
      <c r="F39" s="702" t="s">
        <v>461</v>
      </c>
      <c r="G39" s="702" t="s">
        <v>461</v>
      </c>
      <c r="H39" s="702" t="s">
        <v>461</v>
      </c>
      <c r="I39" s="702" t="s">
        <v>461</v>
      </c>
      <c r="J39" s="702" t="s">
        <v>461</v>
      </c>
      <c r="K39" s="702" t="s">
        <v>461</v>
      </c>
      <c r="L39" s="702" t="s">
        <v>461</v>
      </c>
      <c r="M39" s="788" t="s">
        <v>461</v>
      </c>
    </row>
    <row r="40" spans="1:13" ht="15" customHeight="1">
      <c r="A40" s="3596"/>
      <c r="B40" s="3600" t="s">
        <v>755</v>
      </c>
      <c r="C40" s="860" t="s">
        <v>461</v>
      </c>
      <c r="D40" s="1016" t="s">
        <v>461</v>
      </c>
      <c r="E40" s="1016" t="s">
        <v>461</v>
      </c>
      <c r="F40" s="1016" t="s">
        <v>461</v>
      </c>
      <c r="G40" s="1016" t="s">
        <v>461</v>
      </c>
      <c r="H40" s="1016" t="s">
        <v>461</v>
      </c>
      <c r="I40" s="1016" t="s">
        <v>461</v>
      </c>
      <c r="J40" s="1016" t="s">
        <v>461</v>
      </c>
      <c r="K40" s="1016" t="s">
        <v>461</v>
      </c>
      <c r="L40" s="779" t="s">
        <v>461</v>
      </c>
      <c r="M40" s="780" t="s">
        <v>461</v>
      </c>
    </row>
    <row r="41" spans="1:13" ht="15" customHeight="1">
      <c r="A41" s="3596"/>
      <c r="B41" s="3601"/>
      <c r="C41" s="891" t="s">
        <v>461</v>
      </c>
      <c r="D41" s="1016" t="s">
        <v>93</v>
      </c>
      <c r="E41" s="702" t="s">
        <v>95</v>
      </c>
      <c r="F41" s="3052" t="s">
        <v>756</v>
      </c>
      <c r="G41" s="2914" t="s">
        <v>1281</v>
      </c>
      <c r="H41" s="3053"/>
      <c r="I41" s="3053"/>
      <c r="J41" s="3054"/>
      <c r="K41" s="1016" t="s">
        <v>757</v>
      </c>
      <c r="L41" s="3575" t="s">
        <v>807</v>
      </c>
      <c r="M41" s="3576"/>
    </row>
    <row r="42" spans="1:13" ht="15" customHeight="1">
      <c r="A42" s="3596"/>
      <c r="B42" s="3601"/>
      <c r="C42" s="891" t="s">
        <v>461</v>
      </c>
      <c r="D42" s="790" t="s">
        <v>730</v>
      </c>
      <c r="E42" s="703"/>
      <c r="F42" s="3052"/>
      <c r="G42" s="2916"/>
      <c r="H42" s="2865"/>
      <c r="I42" s="2865"/>
      <c r="J42" s="3055"/>
      <c r="K42" s="779" t="s">
        <v>461</v>
      </c>
      <c r="L42" s="3577"/>
      <c r="M42" s="3578"/>
    </row>
    <row r="43" spans="1:13" ht="15" customHeight="1">
      <c r="A43" s="3596"/>
      <c r="B43" s="3602"/>
      <c r="C43" s="895" t="s">
        <v>461</v>
      </c>
      <c r="D43" s="1038" t="s">
        <v>461</v>
      </c>
      <c r="E43" s="1038" t="s">
        <v>461</v>
      </c>
      <c r="F43" s="1038" t="s">
        <v>461</v>
      </c>
      <c r="G43" s="1038" t="s">
        <v>461</v>
      </c>
      <c r="H43" s="1038" t="s">
        <v>461</v>
      </c>
      <c r="I43" s="1038" t="s">
        <v>461</v>
      </c>
      <c r="J43" s="1038" t="s">
        <v>461</v>
      </c>
      <c r="K43" s="1038" t="s">
        <v>461</v>
      </c>
      <c r="L43" s="779" t="s">
        <v>461</v>
      </c>
      <c r="M43" s="780" t="s">
        <v>461</v>
      </c>
    </row>
    <row r="44" spans="1:13" ht="32.25" customHeight="1">
      <c r="A44" s="3596"/>
      <c r="B44" s="766" t="s">
        <v>758</v>
      </c>
      <c r="C44" s="3099" t="s">
        <v>1601</v>
      </c>
      <c r="D44" s="3037"/>
      <c r="E44" s="3037"/>
      <c r="F44" s="3037"/>
      <c r="G44" s="3037"/>
      <c r="H44" s="3037"/>
      <c r="I44" s="3037"/>
      <c r="J44" s="3037"/>
      <c r="K44" s="3037"/>
      <c r="L44" s="3037"/>
      <c r="M44" s="3038"/>
    </row>
    <row r="45" spans="1:13" ht="15" customHeight="1">
      <c r="A45" s="3596"/>
      <c r="B45" s="893" t="s">
        <v>760</v>
      </c>
      <c r="C45" s="3099" t="s">
        <v>1602</v>
      </c>
      <c r="D45" s="3037"/>
      <c r="E45" s="3037"/>
      <c r="F45" s="3037"/>
      <c r="G45" s="3037"/>
      <c r="H45" s="3037"/>
      <c r="I45" s="3037"/>
      <c r="J45" s="3037"/>
      <c r="K45" s="3037"/>
      <c r="L45" s="3037"/>
      <c r="M45" s="3038"/>
    </row>
    <row r="46" spans="1:13" ht="15" customHeight="1">
      <c r="A46" s="3596"/>
      <c r="B46" s="893" t="s">
        <v>762</v>
      </c>
      <c r="C46" s="3099" t="s">
        <v>1603</v>
      </c>
      <c r="D46" s="3037"/>
      <c r="E46" s="3037"/>
      <c r="F46" s="3037"/>
      <c r="G46" s="3037"/>
      <c r="H46" s="3037"/>
      <c r="I46" s="3037"/>
      <c r="J46" s="3037"/>
      <c r="K46" s="3037"/>
      <c r="L46" s="3037"/>
      <c r="M46" s="3038"/>
    </row>
    <row r="47" spans="1:13" ht="15" customHeight="1">
      <c r="A47" s="3597"/>
      <c r="B47" s="893" t="s">
        <v>764</v>
      </c>
      <c r="C47" s="3099" t="s">
        <v>261</v>
      </c>
      <c r="D47" s="3037"/>
      <c r="E47" s="3037"/>
      <c r="F47" s="3037"/>
      <c r="G47" s="3037"/>
      <c r="H47" s="3037"/>
      <c r="I47" s="3037"/>
      <c r="J47" s="3037"/>
      <c r="K47" s="3037"/>
      <c r="L47" s="3037"/>
      <c r="M47" s="3038"/>
    </row>
    <row r="48" spans="1:13" ht="15" customHeight="1">
      <c r="A48" s="3593" t="s">
        <v>765</v>
      </c>
      <c r="B48" s="868" t="s">
        <v>766</v>
      </c>
      <c r="C48" s="3099" t="s">
        <v>1604</v>
      </c>
      <c r="D48" s="3037"/>
      <c r="E48" s="3037"/>
      <c r="F48" s="3037"/>
      <c r="G48" s="3037"/>
      <c r="H48" s="3037"/>
      <c r="I48" s="3037"/>
      <c r="J48" s="3037"/>
      <c r="K48" s="3037"/>
      <c r="L48" s="3037"/>
      <c r="M48" s="3038"/>
    </row>
    <row r="49" spans="1:13" ht="15" customHeight="1">
      <c r="A49" s="3580"/>
      <c r="B49" s="868" t="s">
        <v>767</v>
      </c>
      <c r="C49" s="3099" t="s">
        <v>1591</v>
      </c>
      <c r="D49" s="3037"/>
      <c r="E49" s="3037"/>
      <c r="F49" s="3037"/>
      <c r="G49" s="3037"/>
      <c r="H49" s="3037"/>
      <c r="I49" s="3037"/>
      <c r="J49" s="3037"/>
      <c r="K49" s="3037"/>
      <c r="L49" s="3037"/>
      <c r="M49" s="3038"/>
    </row>
    <row r="50" spans="1:13" ht="15" customHeight="1">
      <c r="A50" s="3580"/>
      <c r="B50" s="868" t="s">
        <v>769</v>
      </c>
      <c r="C50" s="3099" t="s">
        <v>56</v>
      </c>
      <c r="D50" s="3037"/>
      <c r="E50" s="3037"/>
      <c r="F50" s="3037"/>
      <c r="G50" s="3037"/>
      <c r="H50" s="3037"/>
      <c r="I50" s="3037"/>
      <c r="J50" s="3037"/>
      <c r="K50" s="3037"/>
      <c r="L50" s="3037"/>
      <c r="M50" s="3038"/>
    </row>
    <row r="51" spans="1:13" ht="15" customHeight="1">
      <c r="A51" s="3580"/>
      <c r="B51" s="868" t="s">
        <v>770</v>
      </c>
      <c r="C51" s="3099" t="s">
        <v>667</v>
      </c>
      <c r="D51" s="3037"/>
      <c r="E51" s="3037"/>
      <c r="F51" s="3037"/>
      <c r="G51" s="3037"/>
      <c r="H51" s="3037"/>
      <c r="I51" s="3037"/>
      <c r="J51" s="3037"/>
      <c r="K51" s="3037"/>
      <c r="L51" s="3037"/>
      <c r="M51" s="3038"/>
    </row>
    <row r="52" spans="1:13" ht="15" customHeight="1">
      <c r="A52" s="3580"/>
      <c r="B52" s="868" t="s">
        <v>771</v>
      </c>
      <c r="C52" s="3423" t="s">
        <v>669</v>
      </c>
      <c r="D52" s="3424"/>
      <c r="E52" s="3424"/>
      <c r="F52" s="3424"/>
      <c r="G52" s="3424"/>
      <c r="H52" s="3424"/>
      <c r="I52" s="3424"/>
      <c r="J52" s="3424"/>
      <c r="K52" s="3424"/>
      <c r="L52" s="3424"/>
      <c r="M52" s="3425"/>
    </row>
    <row r="53" spans="1:13" ht="15" customHeight="1" thickBot="1">
      <c r="A53" s="3594"/>
      <c r="B53" s="868" t="s">
        <v>773</v>
      </c>
      <c r="C53" s="3148">
        <v>3134881467</v>
      </c>
      <c r="D53" s="2848"/>
      <c r="E53" s="2848"/>
      <c r="F53" s="2848"/>
      <c r="G53" s="2848"/>
      <c r="H53" s="2848"/>
      <c r="I53" s="2848"/>
      <c r="J53" s="2848"/>
      <c r="K53" s="2848"/>
      <c r="L53" s="2848"/>
      <c r="M53" s="2849"/>
    </row>
    <row r="54" spans="1:13" ht="15" customHeight="1">
      <c r="A54" s="3579" t="s">
        <v>774</v>
      </c>
      <c r="B54" s="896" t="s">
        <v>775</v>
      </c>
      <c r="C54" s="3099" t="s">
        <v>1605</v>
      </c>
      <c r="D54" s="3037"/>
      <c r="E54" s="3037"/>
      <c r="F54" s="3037"/>
      <c r="G54" s="3037"/>
      <c r="H54" s="3037"/>
      <c r="I54" s="3037"/>
      <c r="J54" s="3037"/>
      <c r="K54" s="3037"/>
      <c r="L54" s="3037"/>
      <c r="M54" s="3038"/>
    </row>
    <row r="55" spans="1:13" ht="15" customHeight="1">
      <c r="A55" s="3580"/>
      <c r="B55" s="896" t="s">
        <v>777</v>
      </c>
      <c r="C55" s="3099" t="s">
        <v>1592</v>
      </c>
      <c r="D55" s="3037"/>
      <c r="E55" s="3037"/>
      <c r="F55" s="3037"/>
      <c r="G55" s="3037"/>
      <c r="H55" s="3037"/>
      <c r="I55" s="3037"/>
      <c r="J55" s="3037"/>
      <c r="K55" s="3037"/>
      <c r="L55" s="3037"/>
      <c r="M55" s="3038"/>
    </row>
    <row r="56" spans="1:13" ht="15" customHeight="1" thickBot="1">
      <c r="A56" s="3603"/>
      <c r="B56" s="897" t="s">
        <v>230</v>
      </c>
      <c r="C56" s="3099" t="s">
        <v>56</v>
      </c>
      <c r="D56" s="3037"/>
      <c r="E56" s="3037"/>
      <c r="F56" s="3037"/>
      <c r="G56" s="3037"/>
      <c r="H56" s="3037"/>
      <c r="I56" s="3037"/>
      <c r="J56" s="3037"/>
      <c r="K56" s="3037"/>
      <c r="L56" s="3037"/>
      <c r="M56" s="3038"/>
    </row>
    <row r="57" spans="1:13" ht="15" customHeight="1" thickBot="1">
      <c r="A57" s="183" t="s">
        <v>780</v>
      </c>
      <c r="B57" s="1707" t="s">
        <v>461</v>
      </c>
      <c r="C57" s="3100" t="s">
        <v>461</v>
      </c>
      <c r="D57" s="3044"/>
      <c r="E57" s="3044"/>
      <c r="F57" s="3044"/>
      <c r="G57" s="3044"/>
      <c r="H57" s="3044"/>
      <c r="I57" s="3044"/>
      <c r="J57" s="3044"/>
      <c r="K57" s="3044"/>
      <c r="L57" s="3044"/>
      <c r="M57" s="3045"/>
    </row>
  </sheetData>
  <mergeCells count="53">
    <mergeCell ref="A54:A56"/>
    <mergeCell ref="B31:B33"/>
    <mergeCell ref="J29:L29"/>
    <mergeCell ref="B24:B27"/>
    <mergeCell ref="C44:M44"/>
    <mergeCell ref="C56:M56"/>
    <mergeCell ref="C55:M55"/>
    <mergeCell ref="C54:M54"/>
    <mergeCell ref="L41:M42"/>
    <mergeCell ref="G41:J42"/>
    <mergeCell ref="F41:F42"/>
    <mergeCell ref="B40:B43"/>
    <mergeCell ref="H38:I38"/>
    <mergeCell ref="F38:G38"/>
    <mergeCell ref="B34:B39"/>
    <mergeCell ref="A1:M1"/>
    <mergeCell ref="C57:M57"/>
    <mergeCell ref="C45:M45"/>
    <mergeCell ref="C46:M46"/>
    <mergeCell ref="C47:M47"/>
    <mergeCell ref="A48:A53"/>
    <mergeCell ref="C48:M48"/>
    <mergeCell ref="C49:M49"/>
    <mergeCell ref="C50:M50"/>
    <mergeCell ref="C51:M51"/>
    <mergeCell ref="C52:M52"/>
    <mergeCell ref="C53:M53"/>
    <mergeCell ref="A15:A47"/>
    <mergeCell ref="C15:M15"/>
    <mergeCell ref="C16:M16"/>
    <mergeCell ref="B17:B23"/>
    <mergeCell ref="F22:G22"/>
    <mergeCell ref="I10:J10"/>
    <mergeCell ref="C12:M12"/>
    <mergeCell ref="C13:M13"/>
    <mergeCell ref="C14:D14"/>
    <mergeCell ref="G14:M14"/>
    <mergeCell ref="I4:M4"/>
    <mergeCell ref="C11:M11"/>
    <mergeCell ref="A2:A14"/>
    <mergeCell ref="C2:M2"/>
    <mergeCell ref="C3:M3"/>
    <mergeCell ref="F4:G4"/>
    <mergeCell ref="C5:M5"/>
    <mergeCell ref="C6:M6"/>
    <mergeCell ref="C7:D7"/>
    <mergeCell ref="I7:M7"/>
    <mergeCell ref="B8:B10"/>
    <mergeCell ref="C9:D9"/>
    <mergeCell ref="F9:G9"/>
    <mergeCell ref="I9:J9"/>
    <mergeCell ref="C10:D10"/>
    <mergeCell ref="F10:G10"/>
  </mergeCells>
  <dataValidations count="1">
    <dataValidation allowBlank="1" showInputMessage="1" showErrorMessage="1" prompt="Incluir una ficha por cada indicador, ya sea de producto o de resultado" sqref="B1" xr:uid="{00000000-0002-0000-4000-000000000000}"/>
  </dataValidations>
  <hyperlinks>
    <hyperlink ref="C52" r:id="rId1" xr:uid="{00000000-0004-0000-4000-000000000000}"/>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M58"/>
  <sheetViews>
    <sheetView topLeftCell="A8" zoomScale="85" zoomScaleNormal="85" workbookViewId="0">
      <selection activeCell="B17" sqref="B17:B23"/>
    </sheetView>
  </sheetViews>
  <sheetFormatPr baseColWidth="10" defaultColWidth="11.42578125" defaultRowHeight="15"/>
  <cols>
    <col min="1" max="1" width="29" customWidth="1"/>
    <col min="2" max="2" width="36.42578125" customWidth="1"/>
  </cols>
  <sheetData>
    <row r="1" spans="1:13" ht="15.75">
      <c r="A1" s="2591" t="s">
        <v>1606</v>
      </c>
      <c r="B1" s="2592"/>
      <c r="C1" s="2592"/>
      <c r="D1" s="2592"/>
      <c r="E1" s="2592"/>
      <c r="F1" s="2592"/>
      <c r="G1" s="2592"/>
      <c r="H1" s="2592"/>
      <c r="I1" s="2592"/>
      <c r="J1" s="2592"/>
      <c r="K1" s="2592"/>
      <c r="L1" s="2592"/>
      <c r="M1" s="2593"/>
    </row>
    <row r="2" spans="1:13" ht="15.75">
      <c r="A2" s="2952" t="s">
        <v>707</v>
      </c>
      <c r="B2" s="34" t="s">
        <v>708</v>
      </c>
      <c r="C2" s="2577" t="s">
        <v>678</v>
      </c>
      <c r="D2" s="2578"/>
      <c r="E2" s="2578"/>
      <c r="F2" s="2578"/>
      <c r="G2" s="2578"/>
      <c r="H2" s="2578"/>
      <c r="I2" s="2578"/>
      <c r="J2" s="2578"/>
      <c r="K2" s="2578"/>
      <c r="L2" s="2578"/>
      <c r="M2" s="2579"/>
    </row>
    <row r="3" spans="1:13" ht="31.5">
      <c r="A3" s="2953"/>
      <c r="B3" s="124" t="s">
        <v>880</v>
      </c>
      <c r="C3" s="2957" t="s">
        <v>1607</v>
      </c>
      <c r="D3" s="2958"/>
      <c r="E3" s="2958"/>
      <c r="F3" s="2958"/>
      <c r="G3" s="2958"/>
      <c r="H3" s="2958"/>
      <c r="I3" s="2958"/>
      <c r="J3" s="2958"/>
      <c r="K3" s="2958"/>
      <c r="L3" s="2958"/>
      <c r="M3" s="2959"/>
    </row>
    <row r="4" spans="1:13" ht="54.75" customHeight="1">
      <c r="A4" s="2953"/>
      <c r="B4" s="122" t="s">
        <v>226</v>
      </c>
      <c r="C4" s="615" t="s">
        <v>93</v>
      </c>
      <c r="D4" s="656"/>
      <c r="E4" s="111"/>
      <c r="F4" s="2583" t="s">
        <v>227</v>
      </c>
      <c r="G4" s="2584"/>
      <c r="H4" s="112">
        <v>156</v>
      </c>
      <c r="I4" s="3008" t="s">
        <v>1608</v>
      </c>
      <c r="J4" s="3009"/>
      <c r="K4" s="3009"/>
      <c r="L4" s="3009"/>
      <c r="M4" s="3325"/>
    </row>
    <row r="5" spans="1:13" ht="15.75">
      <c r="A5" s="2953"/>
      <c r="B5" s="122" t="s">
        <v>711</v>
      </c>
      <c r="C5" s="3326" t="s">
        <v>1609</v>
      </c>
      <c r="D5" s="3093"/>
      <c r="E5" s="3093"/>
      <c r="F5" s="3093"/>
      <c r="G5" s="3093"/>
      <c r="H5" s="3093"/>
      <c r="I5" s="3093"/>
      <c r="J5" s="3093"/>
      <c r="K5" s="3093"/>
      <c r="L5" s="3093"/>
      <c r="M5" s="3327"/>
    </row>
    <row r="6" spans="1:13" ht="37.5" customHeight="1">
      <c r="A6" s="2953"/>
      <c r="B6" s="122" t="s">
        <v>712</v>
      </c>
      <c r="C6" s="2511" t="s">
        <v>1610</v>
      </c>
      <c r="D6" s="2512"/>
      <c r="E6" s="2512"/>
      <c r="F6" s="2512"/>
      <c r="G6" s="2512"/>
      <c r="H6" s="2512"/>
      <c r="I6" s="2512"/>
      <c r="J6" s="2512"/>
      <c r="K6" s="2512"/>
      <c r="L6" s="2512"/>
      <c r="M6" s="2513"/>
    </row>
    <row r="7" spans="1:13" ht="15.75" customHeight="1">
      <c r="A7" s="2953"/>
      <c r="B7" s="124" t="s">
        <v>713</v>
      </c>
      <c r="C7" s="3518" t="s">
        <v>35</v>
      </c>
      <c r="D7" s="2637"/>
      <c r="E7" s="2637"/>
      <c r="F7" s="113"/>
      <c r="G7" s="114"/>
      <c r="H7" s="86" t="s">
        <v>230</v>
      </c>
      <c r="I7" s="2600" t="s">
        <v>64</v>
      </c>
      <c r="J7" s="2599"/>
      <c r="K7" s="2599"/>
      <c r="L7" s="2599"/>
      <c r="M7" s="2601"/>
    </row>
    <row r="8" spans="1:13" ht="15.75">
      <c r="A8" s="2953"/>
      <c r="B8" s="2605" t="s">
        <v>714</v>
      </c>
      <c r="C8" s="715"/>
      <c r="D8" s="716"/>
      <c r="E8" s="716"/>
      <c r="F8" s="716"/>
      <c r="G8" s="716"/>
      <c r="H8" s="716"/>
      <c r="I8" s="716"/>
      <c r="J8" s="716"/>
      <c r="K8" s="716"/>
      <c r="L8" s="115"/>
      <c r="M8" s="116"/>
    </row>
    <row r="9" spans="1:13" ht="15.75">
      <c r="A9" s="2953"/>
      <c r="B9" s="2606"/>
      <c r="C9" s="2589" t="s">
        <v>1611</v>
      </c>
      <c r="D9" s="2590"/>
      <c r="E9" s="10"/>
      <c r="F9" s="2590" t="s">
        <v>1612</v>
      </c>
      <c r="G9" s="2590"/>
      <c r="H9" s="10"/>
      <c r="I9" s="2590"/>
      <c r="J9" s="2590"/>
      <c r="K9" s="10"/>
      <c r="L9" s="8"/>
      <c r="M9" s="107"/>
    </row>
    <row r="10" spans="1:13" ht="15.75">
      <c r="A10" s="2953"/>
      <c r="B10" s="2607"/>
      <c r="C10" s="2589" t="s">
        <v>716</v>
      </c>
      <c r="D10" s="2590"/>
      <c r="E10" s="633"/>
      <c r="F10" s="2590" t="s">
        <v>716</v>
      </c>
      <c r="G10" s="2590"/>
      <c r="H10" s="633"/>
      <c r="I10" s="2590" t="s">
        <v>716</v>
      </c>
      <c r="J10" s="2590"/>
      <c r="K10" s="633"/>
      <c r="L10" s="117"/>
      <c r="M10" s="118"/>
    </row>
    <row r="11" spans="1:13" ht="27" customHeight="1">
      <c r="A11" s="2953"/>
      <c r="B11" s="124" t="s">
        <v>717</v>
      </c>
      <c r="C11" s="2586" t="s">
        <v>1613</v>
      </c>
      <c r="D11" s="2587"/>
      <c r="E11" s="2587"/>
      <c r="F11" s="2587"/>
      <c r="G11" s="2587"/>
      <c r="H11" s="2587"/>
      <c r="I11" s="2587"/>
      <c r="J11" s="2587"/>
      <c r="K11" s="2587"/>
      <c r="L11" s="2587"/>
      <c r="M11" s="2588"/>
    </row>
    <row r="12" spans="1:13" ht="23.25" customHeight="1">
      <c r="A12" s="2953"/>
      <c r="B12" s="124" t="s">
        <v>887</v>
      </c>
      <c r="C12" s="2586" t="s">
        <v>1614</v>
      </c>
      <c r="D12" s="2587"/>
      <c r="E12" s="2587"/>
      <c r="F12" s="2587"/>
      <c r="G12" s="2587"/>
      <c r="H12" s="2587"/>
      <c r="I12" s="2587"/>
      <c r="J12" s="2587"/>
      <c r="K12" s="2587"/>
      <c r="L12" s="2587"/>
      <c r="M12" s="2588"/>
    </row>
    <row r="13" spans="1:13" ht="47.25">
      <c r="A13" s="2953"/>
      <c r="B13" s="124" t="s">
        <v>889</v>
      </c>
      <c r="C13" s="2623" t="s">
        <v>674</v>
      </c>
      <c r="D13" s="2603"/>
      <c r="E13" s="2603"/>
      <c r="F13" s="2603"/>
      <c r="G13" s="2603"/>
      <c r="H13" s="2603"/>
      <c r="I13" s="2603"/>
      <c r="J13" s="2603"/>
      <c r="K13" s="2603"/>
      <c r="L13" s="2603"/>
      <c r="M13" s="2604"/>
    </row>
    <row r="14" spans="1:13" ht="32.25" customHeight="1">
      <c r="A14" s="2953"/>
      <c r="B14" s="658" t="s">
        <v>890</v>
      </c>
      <c r="C14" s="3273" t="s">
        <v>72</v>
      </c>
      <c r="D14" s="3135"/>
      <c r="E14" s="106" t="s">
        <v>108</v>
      </c>
      <c r="F14" s="2770" t="s">
        <v>1615</v>
      </c>
      <c r="G14" s="2587"/>
      <c r="H14" s="2587"/>
      <c r="I14" s="2587"/>
      <c r="J14" s="2587"/>
      <c r="K14" s="2587"/>
      <c r="L14" s="2587"/>
      <c r="M14" s="2588"/>
    </row>
    <row r="15" spans="1:13" ht="15.75">
      <c r="A15" s="2935" t="s">
        <v>719</v>
      </c>
      <c r="B15" s="35" t="s">
        <v>217</v>
      </c>
      <c r="C15" s="2586" t="s">
        <v>1616</v>
      </c>
      <c r="D15" s="2587"/>
      <c r="E15" s="2587"/>
      <c r="F15" s="2587"/>
      <c r="G15" s="2587"/>
      <c r="H15" s="2587"/>
      <c r="I15" s="2587"/>
      <c r="J15" s="2587"/>
      <c r="K15" s="2587"/>
      <c r="L15" s="2587"/>
      <c r="M15" s="2588"/>
    </row>
    <row r="16" spans="1:13" ht="15.75">
      <c r="A16" s="2826"/>
      <c r="B16" s="35" t="s">
        <v>892</v>
      </c>
      <c r="C16" s="2586" t="s">
        <v>679</v>
      </c>
      <c r="D16" s="2587"/>
      <c r="E16" s="2587"/>
      <c r="F16" s="2587"/>
      <c r="G16" s="2587"/>
      <c r="H16" s="2587"/>
      <c r="I16" s="2587"/>
      <c r="J16" s="2587"/>
      <c r="K16" s="2587"/>
      <c r="L16" s="2587"/>
      <c r="M16" s="2588"/>
    </row>
    <row r="17" spans="1:13" ht="15.75">
      <c r="A17" s="2826"/>
      <c r="B17" s="2608" t="s">
        <v>720</v>
      </c>
      <c r="C17" s="119"/>
      <c r="D17" s="168"/>
      <c r="E17" s="168"/>
      <c r="F17" s="168"/>
      <c r="G17" s="168"/>
      <c r="H17" s="168"/>
      <c r="I17" s="168"/>
      <c r="J17" s="168"/>
      <c r="K17" s="168"/>
      <c r="L17" s="168"/>
      <c r="M17" s="63"/>
    </row>
    <row r="18" spans="1:13" ht="15.75">
      <c r="A18" s="2826"/>
      <c r="B18" s="2609"/>
      <c r="C18" s="92"/>
      <c r="D18" s="64"/>
      <c r="E18" s="5"/>
      <c r="F18" s="64"/>
      <c r="G18" s="5"/>
      <c r="H18" s="64"/>
      <c r="I18" s="5"/>
      <c r="J18" s="64"/>
      <c r="K18" s="5"/>
      <c r="L18" s="5"/>
      <c r="M18" s="65"/>
    </row>
    <row r="19" spans="1:13" ht="15.75">
      <c r="A19" s="2826"/>
      <c r="B19" s="2609"/>
      <c r="C19" s="93" t="s">
        <v>721</v>
      </c>
      <c r="D19" s="66"/>
      <c r="E19" s="67" t="s">
        <v>722</v>
      </c>
      <c r="F19" s="66"/>
      <c r="G19" s="67" t="s">
        <v>723</v>
      </c>
      <c r="H19" s="66"/>
      <c r="I19" s="67" t="s">
        <v>724</v>
      </c>
      <c r="J19" s="120"/>
      <c r="K19" s="67"/>
      <c r="L19" s="67"/>
      <c r="M19" s="85"/>
    </row>
    <row r="20" spans="1:13" ht="15.75">
      <c r="A20" s="2826"/>
      <c r="B20" s="2609"/>
      <c r="C20" s="93" t="s">
        <v>725</v>
      </c>
      <c r="D20" s="524"/>
      <c r="E20" s="67" t="s">
        <v>726</v>
      </c>
      <c r="F20" s="68"/>
      <c r="G20" s="67" t="s">
        <v>727</v>
      </c>
      <c r="H20" s="68"/>
      <c r="I20" s="67"/>
      <c r="J20" s="87"/>
      <c r="K20" s="67"/>
      <c r="L20" s="67"/>
      <c r="M20" s="85"/>
    </row>
    <row r="21" spans="1:13" ht="15.75">
      <c r="A21" s="2826"/>
      <c r="B21" s="2609"/>
      <c r="C21" s="93" t="s">
        <v>728</v>
      </c>
      <c r="D21" s="524"/>
      <c r="E21" s="67" t="s">
        <v>729</v>
      </c>
      <c r="F21" s="524"/>
      <c r="G21" s="67"/>
      <c r="H21" s="87"/>
      <c r="I21" s="67"/>
      <c r="J21" s="87"/>
      <c r="K21" s="67"/>
      <c r="L21" s="67"/>
      <c r="M21" s="85"/>
    </row>
    <row r="22" spans="1:13" ht="15.75">
      <c r="A22" s="2826"/>
      <c r="B22" s="2609"/>
      <c r="C22" s="93" t="s">
        <v>105</v>
      </c>
      <c r="D22" s="524" t="s">
        <v>730</v>
      </c>
      <c r="E22" s="67" t="s">
        <v>731</v>
      </c>
      <c r="F22" s="664" t="s">
        <v>1617</v>
      </c>
      <c r="G22" s="664"/>
      <c r="H22" s="664"/>
      <c r="I22" s="664"/>
      <c r="J22" s="664"/>
      <c r="K22" s="664"/>
      <c r="L22" s="664"/>
      <c r="M22" s="424"/>
    </row>
    <row r="23" spans="1:13" ht="15.75">
      <c r="A23" s="2826"/>
      <c r="B23" s="2610"/>
      <c r="C23" s="94"/>
      <c r="D23" s="69"/>
      <c r="E23" s="69"/>
      <c r="F23" s="69"/>
      <c r="G23" s="69"/>
      <c r="H23" s="69"/>
      <c r="I23" s="69"/>
      <c r="J23" s="69"/>
      <c r="K23" s="69"/>
      <c r="L23" s="69"/>
      <c r="M23" s="70"/>
    </row>
    <row r="24" spans="1:13" ht="15.75">
      <c r="A24" s="2826"/>
      <c r="B24" s="2608" t="s">
        <v>733</v>
      </c>
      <c r="C24" s="95"/>
      <c r="D24" s="71"/>
      <c r="E24" s="71"/>
      <c r="F24" s="71"/>
      <c r="G24" s="71"/>
      <c r="H24" s="71"/>
      <c r="I24" s="71"/>
      <c r="J24" s="71"/>
      <c r="K24" s="71"/>
      <c r="L24" s="115"/>
      <c r="M24" s="116"/>
    </row>
    <row r="25" spans="1:13" ht="15.75">
      <c r="A25" s="2826"/>
      <c r="B25" s="2609"/>
      <c r="C25" s="93" t="s">
        <v>734</v>
      </c>
      <c r="D25" s="68"/>
      <c r="E25" s="72"/>
      <c r="F25" s="67" t="s">
        <v>735</v>
      </c>
      <c r="G25" s="524"/>
      <c r="H25" s="72"/>
      <c r="I25" s="67" t="s">
        <v>736</v>
      </c>
      <c r="J25" s="524"/>
      <c r="K25" s="72"/>
      <c r="L25" s="8"/>
      <c r="M25" s="107"/>
    </row>
    <row r="26" spans="1:13" ht="15.75">
      <c r="A26" s="2826"/>
      <c r="B26" s="2609"/>
      <c r="C26" s="93" t="s">
        <v>737</v>
      </c>
      <c r="D26" s="73"/>
      <c r="E26" s="8"/>
      <c r="F26" s="67" t="s">
        <v>738</v>
      </c>
      <c r="G26" s="524" t="s">
        <v>730</v>
      </c>
      <c r="H26" s="8"/>
      <c r="I26" s="9"/>
      <c r="J26" s="8"/>
      <c r="K26" s="10"/>
      <c r="L26" s="8"/>
      <c r="M26" s="107"/>
    </row>
    <row r="27" spans="1:13" ht="15.75">
      <c r="A27" s="2826"/>
      <c r="B27" s="2610"/>
      <c r="C27" s="96"/>
      <c r="D27" s="74"/>
      <c r="E27" s="74"/>
      <c r="F27" s="74"/>
      <c r="G27" s="74"/>
      <c r="H27" s="74"/>
      <c r="I27" s="74"/>
      <c r="J27" s="74"/>
      <c r="K27" s="74"/>
      <c r="L27" s="117"/>
      <c r="M27" s="118"/>
    </row>
    <row r="28" spans="1:13" ht="15.75">
      <c r="A28" s="2826"/>
      <c r="B28" s="123" t="s">
        <v>739</v>
      </c>
      <c r="C28" s="97"/>
      <c r="D28" s="84"/>
      <c r="E28" s="84"/>
      <c r="F28" s="84"/>
      <c r="G28" s="84"/>
      <c r="H28" s="84"/>
      <c r="I28" s="84"/>
      <c r="J28" s="84"/>
      <c r="K28" s="84"/>
      <c r="L28" s="84"/>
      <c r="M28" s="98"/>
    </row>
    <row r="29" spans="1:13" ht="15.75">
      <c r="A29" s="2826"/>
      <c r="B29" s="123"/>
      <c r="C29" s="99" t="s">
        <v>740</v>
      </c>
      <c r="D29" s="76" t="s">
        <v>259</v>
      </c>
      <c r="E29" s="72"/>
      <c r="F29" s="77" t="s">
        <v>741</v>
      </c>
      <c r="G29" s="68" t="s">
        <v>259</v>
      </c>
      <c r="H29" s="72"/>
      <c r="I29" s="77" t="s">
        <v>742</v>
      </c>
      <c r="J29" s="618" t="s">
        <v>259</v>
      </c>
      <c r="K29" s="619"/>
      <c r="L29" s="620"/>
      <c r="M29" s="75"/>
    </row>
    <row r="30" spans="1:13" ht="15.75">
      <c r="A30" s="2826"/>
      <c r="B30" s="122"/>
      <c r="C30" s="94"/>
      <c r="D30" s="69"/>
      <c r="E30" s="69"/>
      <c r="F30" s="69"/>
      <c r="G30" s="69"/>
      <c r="H30" s="69"/>
      <c r="I30" s="69"/>
      <c r="J30" s="69"/>
      <c r="K30" s="69"/>
      <c r="L30" s="69"/>
      <c r="M30" s="70"/>
    </row>
    <row r="31" spans="1:13" ht="15.75">
      <c r="A31" s="2826"/>
      <c r="B31" s="2608" t="s">
        <v>744</v>
      </c>
      <c r="C31" s="100"/>
      <c r="D31" s="78"/>
      <c r="E31" s="78"/>
      <c r="F31" s="78"/>
      <c r="G31" s="78"/>
      <c r="H31" s="78"/>
      <c r="I31" s="78"/>
      <c r="J31" s="78"/>
      <c r="K31" s="78"/>
      <c r="L31" s="115"/>
      <c r="M31" s="116"/>
    </row>
    <row r="32" spans="1:13" ht="15.75">
      <c r="A32" s="2826"/>
      <c r="B32" s="2609"/>
      <c r="C32" s="101" t="s">
        <v>745</v>
      </c>
      <c r="D32" s="53">
        <v>2021</v>
      </c>
      <c r="E32" s="11"/>
      <c r="F32" s="72" t="s">
        <v>746</v>
      </c>
      <c r="G32" s="53" t="s">
        <v>747</v>
      </c>
      <c r="H32" s="11"/>
      <c r="I32" s="77"/>
      <c r="J32" s="11"/>
      <c r="K32" s="11"/>
      <c r="L32" s="8"/>
      <c r="M32" s="107"/>
    </row>
    <row r="33" spans="1:13" ht="15.75">
      <c r="A33" s="2826"/>
      <c r="B33" s="2610"/>
      <c r="C33" s="94"/>
      <c r="D33" s="80"/>
      <c r="E33" s="81"/>
      <c r="F33" s="69"/>
      <c r="G33" s="81"/>
      <c r="H33" s="81"/>
      <c r="I33" s="82"/>
      <c r="J33" s="81"/>
      <c r="K33" s="81"/>
      <c r="L33" s="117"/>
      <c r="M33" s="118"/>
    </row>
    <row r="34" spans="1:13" ht="15.75">
      <c r="A34" s="2826"/>
      <c r="B34" s="2608" t="s">
        <v>748</v>
      </c>
      <c r="C34" s="102"/>
      <c r="D34" s="628"/>
      <c r="E34" s="628"/>
      <c r="F34" s="628"/>
      <c r="G34" s="628"/>
      <c r="H34" s="628"/>
      <c r="I34" s="628"/>
      <c r="J34" s="628"/>
      <c r="K34" s="628"/>
      <c r="L34" s="628"/>
      <c r="M34" s="103"/>
    </row>
    <row r="35" spans="1:13" ht="15.75">
      <c r="A35" s="2826"/>
      <c r="B35" s="2609"/>
      <c r="C35" s="104"/>
      <c r="D35" s="126">
        <v>2021</v>
      </c>
      <c r="E35" s="126"/>
      <c r="F35" s="126">
        <v>2022</v>
      </c>
      <c r="G35" s="126"/>
      <c r="H35" s="33">
        <v>2023</v>
      </c>
      <c r="I35" s="33"/>
      <c r="J35" s="33">
        <v>2024</v>
      </c>
      <c r="K35" s="126"/>
      <c r="L35" s="126">
        <v>2025</v>
      </c>
      <c r="M35" s="629"/>
    </row>
    <row r="36" spans="1:13" ht="15.75">
      <c r="A36" s="2826"/>
      <c r="B36" s="2609"/>
      <c r="C36" s="104"/>
      <c r="D36" s="646"/>
      <c r="E36" s="660">
        <v>1</v>
      </c>
      <c r="F36" s="646"/>
      <c r="G36" s="660">
        <v>1</v>
      </c>
      <c r="H36" s="646"/>
      <c r="I36" s="660">
        <v>1</v>
      </c>
      <c r="J36" s="646"/>
      <c r="K36" s="660">
        <v>1</v>
      </c>
      <c r="L36" s="646"/>
      <c r="M36" s="682">
        <v>1</v>
      </c>
    </row>
    <row r="37" spans="1:13" ht="15.75">
      <c r="A37" s="2826"/>
      <c r="B37" s="2609"/>
      <c r="C37" s="104"/>
      <c r="D37" s="62" t="s">
        <v>806</v>
      </c>
      <c r="E37" s="667"/>
      <c r="F37" s="62" t="s">
        <v>754</v>
      </c>
      <c r="G37" s="667"/>
      <c r="H37" s="88"/>
      <c r="I37" s="647"/>
      <c r="J37" s="88"/>
      <c r="K37" s="647"/>
      <c r="L37" s="88"/>
      <c r="M37" s="89"/>
    </row>
    <row r="38" spans="1:13" ht="15.75">
      <c r="A38" s="2826"/>
      <c r="B38" s="2609"/>
      <c r="C38" s="104"/>
      <c r="D38" s="646"/>
      <c r="E38" s="660"/>
      <c r="F38" s="2636">
        <v>5</v>
      </c>
      <c r="G38" s="2766"/>
      <c r="H38" s="2630"/>
      <c r="I38" s="2630"/>
      <c r="J38" s="661"/>
      <c r="K38" s="126"/>
      <c r="L38" s="661"/>
      <c r="M38" s="634"/>
    </row>
    <row r="39" spans="1:13" ht="15.75">
      <c r="A39" s="2826"/>
      <c r="B39" s="2609"/>
      <c r="C39" s="105"/>
      <c r="D39" s="62"/>
      <c r="E39" s="667"/>
      <c r="F39" s="62"/>
      <c r="G39" s="667"/>
      <c r="H39" s="645"/>
      <c r="I39" s="648"/>
      <c r="J39" s="645"/>
      <c r="K39" s="648"/>
      <c r="L39" s="645"/>
      <c r="M39" s="91"/>
    </row>
    <row r="40" spans="1:13" ht="15.75">
      <c r="A40" s="2826"/>
      <c r="B40" s="2608" t="s">
        <v>755</v>
      </c>
      <c r="C40" s="95"/>
      <c r="D40" s="71"/>
      <c r="E40" s="71"/>
      <c r="F40" s="71"/>
      <c r="G40" s="71"/>
      <c r="H40" s="71"/>
      <c r="I40" s="71"/>
      <c r="J40" s="71"/>
      <c r="K40" s="71"/>
      <c r="L40" s="8"/>
      <c r="M40" s="107"/>
    </row>
    <row r="41" spans="1:13" ht="15.75">
      <c r="A41" s="2826"/>
      <c r="B41" s="2609"/>
      <c r="C41" s="108"/>
      <c r="D41" s="12" t="s">
        <v>93</v>
      </c>
      <c r="E41" s="83" t="s">
        <v>95</v>
      </c>
      <c r="F41" s="2614" t="s">
        <v>756</v>
      </c>
      <c r="G41" s="2615"/>
      <c r="H41" s="2615"/>
      <c r="I41" s="2615"/>
      <c r="J41" s="2615"/>
      <c r="K41" s="109" t="s">
        <v>757</v>
      </c>
      <c r="L41" s="2651"/>
      <c r="M41" s="2652"/>
    </row>
    <row r="42" spans="1:13" ht="15.75">
      <c r="A42" s="2826"/>
      <c r="B42" s="2609"/>
      <c r="C42" s="108"/>
      <c r="D42" s="110"/>
      <c r="E42" s="524" t="s">
        <v>730</v>
      </c>
      <c r="F42" s="2614"/>
      <c r="G42" s="2615"/>
      <c r="H42" s="2615"/>
      <c r="I42" s="2615"/>
      <c r="J42" s="2615"/>
      <c r="K42" s="8"/>
      <c r="L42" s="2653"/>
      <c r="M42" s="2654"/>
    </row>
    <row r="43" spans="1:13" ht="15.75">
      <c r="A43" s="2826"/>
      <c r="B43" s="2610"/>
      <c r="C43" s="32"/>
      <c r="D43" s="117"/>
      <c r="E43" s="117"/>
      <c r="F43" s="117"/>
      <c r="G43" s="117"/>
      <c r="H43" s="117"/>
      <c r="I43" s="117"/>
      <c r="J43" s="117"/>
      <c r="K43" s="117"/>
      <c r="L43" s="8"/>
      <c r="M43" s="107"/>
    </row>
    <row r="44" spans="1:13" ht="15.75">
      <c r="A44" s="2826"/>
      <c r="B44" s="124" t="s">
        <v>758</v>
      </c>
      <c r="C44" s="2679" t="s">
        <v>1618</v>
      </c>
      <c r="D44" s="2783"/>
      <c r="E44" s="2783"/>
      <c r="F44" s="2783"/>
      <c r="G44" s="2783"/>
      <c r="H44" s="2783"/>
      <c r="I44" s="2783"/>
      <c r="J44" s="2783"/>
      <c r="K44" s="2783"/>
      <c r="L44" s="2783"/>
      <c r="M44" s="2784"/>
    </row>
    <row r="45" spans="1:13" ht="15.75">
      <c r="A45" s="2826"/>
      <c r="B45" s="35" t="s">
        <v>760</v>
      </c>
      <c r="C45" s="2679" t="s">
        <v>1618</v>
      </c>
      <c r="D45" s="2783"/>
      <c r="E45" s="2783"/>
      <c r="F45" s="2783"/>
      <c r="G45" s="2783"/>
      <c r="H45" s="2783"/>
      <c r="I45" s="2783"/>
      <c r="J45" s="2783"/>
      <c r="K45" s="2783"/>
      <c r="L45" s="2783"/>
      <c r="M45" s="2784"/>
    </row>
    <row r="46" spans="1:13" ht="15.75">
      <c r="A46" s="2826"/>
      <c r="B46" s="35" t="s">
        <v>762</v>
      </c>
      <c r="C46" s="1571" t="s">
        <v>1619</v>
      </c>
      <c r="D46" s="1572"/>
      <c r="E46" s="1572"/>
      <c r="F46" s="1572"/>
      <c r="G46" s="1572"/>
      <c r="H46" s="1572"/>
      <c r="I46" s="1572"/>
      <c r="J46" s="1572"/>
      <c r="K46" s="1572"/>
      <c r="L46" s="1572"/>
      <c r="M46" s="1573"/>
    </row>
    <row r="47" spans="1:13" ht="15.75">
      <c r="A47" s="2826"/>
      <c r="B47" s="35" t="s">
        <v>764</v>
      </c>
      <c r="C47" s="1708">
        <v>30</v>
      </c>
      <c r="D47" s="1709"/>
      <c r="E47" s="1710"/>
      <c r="F47" s="1572"/>
      <c r="G47" s="1572"/>
      <c r="H47" s="1572"/>
      <c r="I47" s="1572"/>
      <c r="J47" s="1572"/>
      <c r="K47" s="1572"/>
      <c r="L47" s="1572"/>
      <c r="M47" s="1573"/>
    </row>
    <row r="48" spans="1:13" ht="15.75">
      <c r="A48" s="2616" t="s">
        <v>765</v>
      </c>
      <c r="B48" s="37" t="s">
        <v>766</v>
      </c>
      <c r="C48" s="2679" t="s">
        <v>1620</v>
      </c>
      <c r="D48" s="2783"/>
      <c r="E48" s="2783"/>
      <c r="F48" s="2783"/>
      <c r="G48" s="2783"/>
      <c r="H48" s="2783"/>
      <c r="I48" s="2783"/>
      <c r="J48" s="2783"/>
      <c r="K48" s="2783"/>
      <c r="L48" s="2783"/>
      <c r="M48" s="2784"/>
    </row>
    <row r="49" spans="1:13" ht="15.75">
      <c r="A49" s="2617"/>
      <c r="B49" s="37" t="s">
        <v>767</v>
      </c>
      <c r="C49" s="2679" t="s">
        <v>1621</v>
      </c>
      <c r="D49" s="2783"/>
      <c r="E49" s="2783"/>
      <c r="F49" s="2783"/>
      <c r="G49" s="2783"/>
      <c r="H49" s="2783"/>
      <c r="I49" s="2783"/>
      <c r="J49" s="2783"/>
      <c r="K49" s="2783"/>
      <c r="L49" s="2783"/>
      <c r="M49" s="2784"/>
    </row>
    <row r="50" spans="1:13" ht="15.75">
      <c r="A50" s="2617"/>
      <c r="B50" s="37" t="s">
        <v>769</v>
      </c>
      <c r="C50" s="2679" t="s">
        <v>1622</v>
      </c>
      <c r="D50" s="2783"/>
      <c r="E50" s="2783"/>
      <c r="F50" s="2783"/>
      <c r="G50" s="2783"/>
      <c r="H50" s="2783"/>
      <c r="I50" s="2783"/>
      <c r="J50" s="2783"/>
      <c r="K50" s="2783"/>
      <c r="L50" s="2783"/>
      <c r="M50" s="2784"/>
    </row>
    <row r="51" spans="1:13" ht="15.75">
      <c r="A51" s="2617"/>
      <c r="B51" s="38" t="s">
        <v>770</v>
      </c>
      <c r="C51" s="2679" t="s">
        <v>1623</v>
      </c>
      <c r="D51" s="2783"/>
      <c r="E51" s="2783"/>
      <c r="F51" s="2783"/>
      <c r="G51" s="2783"/>
      <c r="H51" s="2783"/>
      <c r="I51" s="2783"/>
      <c r="J51" s="2783"/>
      <c r="K51" s="2783"/>
      <c r="L51" s="2783"/>
      <c r="M51" s="2784"/>
    </row>
    <row r="52" spans="1:13" ht="15.75">
      <c r="A52" s="2617"/>
      <c r="B52" s="37" t="s">
        <v>771</v>
      </c>
      <c r="C52" s="3607" t="s">
        <v>1624</v>
      </c>
      <c r="D52" s="2783"/>
      <c r="E52" s="2783"/>
      <c r="F52" s="2783"/>
      <c r="G52" s="2783"/>
      <c r="H52" s="2783"/>
      <c r="I52" s="2783"/>
      <c r="J52" s="2783"/>
      <c r="K52" s="2783"/>
      <c r="L52" s="2783"/>
      <c r="M52" s="2784"/>
    </row>
    <row r="53" spans="1:13" ht="16.5" thickBot="1">
      <c r="A53" s="2824"/>
      <c r="B53" s="37" t="s">
        <v>773</v>
      </c>
      <c r="C53" s="2679">
        <v>3795750</v>
      </c>
      <c r="D53" s="2783"/>
      <c r="E53" s="2783"/>
      <c r="F53" s="2783"/>
      <c r="G53" s="2783"/>
      <c r="H53" s="2783"/>
      <c r="I53" s="2783"/>
      <c r="J53" s="2783"/>
      <c r="K53" s="2783"/>
      <c r="L53" s="2783"/>
      <c r="M53" s="2784"/>
    </row>
    <row r="54" spans="1:13" ht="15.75">
      <c r="A54" s="2616" t="s">
        <v>774</v>
      </c>
      <c r="B54" s="39" t="s">
        <v>775</v>
      </c>
      <c r="C54" s="2679" t="s">
        <v>1625</v>
      </c>
      <c r="D54" s="2783"/>
      <c r="E54" s="2783"/>
      <c r="F54" s="2783"/>
      <c r="G54" s="2783"/>
      <c r="H54" s="2783"/>
      <c r="I54" s="2783"/>
      <c r="J54" s="2783"/>
      <c r="K54" s="2783"/>
      <c r="L54" s="2783"/>
      <c r="M54" s="2784"/>
    </row>
    <row r="55" spans="1:13" ht="15.75">
      <c r="A55" s="2617"/>
      <c r="B55" s="39" t="s">
        <v>777</v>
      </c>
      <c r="C55" s="2679" t="s">
        <v>867</v>
      </c>
      <c r="D55" s="2783"/>
      <c r="E55" s="2783"/>
      <c r="F55" s="2783"/>
      <c r="G55" s="2783"/>
      <c r="H55" s="2783"/>
      <c r="I55" s="2783"/>
      <c r="J55" s="2783"/>
      <c r="K55" s="2783"/>
      <c r="L55" s="2783"/>
      <c r="M55" s="2784"/>
    </row>
    <row r="56" spans="1:13" ht="15.75">
      <c r="A56" s="2617"/>
      <c r="B56" s="40" t="s">
        <v>230</v>
      </c>
      <c r="C56" s="2679" t="s">
        <v>1626</v>
      </c>
      <c r="D56" s="2783"/>
      <c r="E56" s="2783"/>
      <c r="F56" s="2783"/>
      <c r="G56" s="2783"/>
      <c r="H56" s="2783"/>
      <c r="I56" s="2783"/>
      <c r="J56" s="2783"/>
      <c r="K56" s="2783"/>
      <c r="L56" s="2783"/>
      <c r="M56" s="2784"/>
    </row>
    <row r="57" spans="1:13" ht="16.5" thickBot="1">
      <c r="A57" s="121" t="s">
        <v>780</v>
      </c>
      <c r="B57" s="1711"/>
      <c r="C57" s="2574"/>
      <c r="D57" s="3329"/>
      <c r="E57" s="3329"/>
      <c r="F57" s="3329"/>
      <c r="G57" s="3329"/>
      <c r="H57" s="3329"/>
      <c r="I57" s="3329"/>
      <c r="J57" s="3329"/>
      <c r="K57" s="3329"/>
      <c r="L57" s="3329"/>
      <c r="M57" s="3330"/>
    </row>
    <row r="58" spans="1:13">
      <c r="A58" s="1684"/>
      <c r="B58" s="1684"/>
      <c r="C58" s="1684"/>
      <c r="D58" s="1684"/>
      <c r="E58" s="1684"/>
      <c r="F58" s="1684"/>
      <c r="G58" s="1684"/>
      <c r="H58" s="1684"/>
      <c r="I58" s="1684"/>
      <c r="J58" s="1684"/>
      <c r="K58" s="1684"/>
      <c r="L58" s="1684"/>
      <c r="M58" s="1684"/>
    </row>
  </sheetData>
  <mergeCells count="49">
    <mergeCell ref="A1:M1"/>
    <mergeCell ref="C11:M11"/>
    <mergeCell ref="A2:A14"/>
    <mergeCell ref="C2:M2"/>
    <mergeCell ref="C3:M3"/>
    <mergeCell ref="F4:G4"/>
    <mergeCell ref="C5:M5"/>
    <mergeCell ref="C6:M6"/>
    <mergeCell ref="I7:M7"/>
    <mergeCell ref="B8:B10"/>
    <mergeCell ref="C9:D9"/>
    <mergeCell ref="F9:G9"/>
    <mergeCell ref="I9:J9"/>
    <mergeCell ref="C10:D10"/>
    <mergeCell ref="F10:G10"/>
    <mergeCell ref="I10:J10"/>
    <mergeCell ref="C7:E7"/>
    <mergeCell ref="F38:G38"/>
    <mergeCell ref="C44:M44"/>
    <mergeCell ref="C45:M45"/>
    <mergeCell ref="C12:M12"/>
    <mergeCell ref="C13:M13"/>
    <mergeCell ref="C14:D14"/>
    <mergeCell ref="F14:M14"/>
    <mergeCell ref="H38:I38"/>
    <mergeCell ref="F41:F42"/>
    <mergeCell ref="G41:J42"/>
    <mergeCell ref="L41:M42"/>
    <mergeCell ref="B40:B43"/>
    <mergeCell ref="B17:B23"/>
    <mergeCell ref="B24:B27"/>
    <mergeCell ref="B31:B33"/>
    <mergeCell ref="B34:B39"/>
    <mergeCell ref="I4:M4"/>
    <mergeCell ref="A15:A47"/>
    <mergeCell ref="C15:M15"/>
    <mergeCell ref="C16:M16"/>
    <mergeCell ref="C57:M57"/>
    <mergeCell ref="C52:M52"/>
    <mergeCell ref="C53:M53"/>
    <mergeCell ref="A54:A56"/>
    <mergeCell ref="C54:M54"/>
    <mergeCell ref="C55:M55"/>
    <mergeCell ref="C56:M56"/>
    <mergeCell ref="A48:A53"/>
    <mergeCell ref="C48:M48"/>
    <mergeCell ref="C49:M49"/>
    <mergeCell ref="C50:M50"/>
    <mergeCell ref="C51:M51"/>
  </mergeCells>
  <dataValidations count="7">
    <dataValidation allowBlank="1" showInputMessage="1" showErrorMessage="1" prompt="Seleccione de la lista desplegable" sqref="B4 B7 H7" xr:uid="{00000000-0002-0000-4100-000000000000}"/>
    <dataValidation allowBlank="1" showInputMessage="1" showErrorMessage="1" prompt="Incluir una ficha por cada indicador, ya sea de producto o de resultado" sqref="A1" xr:uid="{00000000-0002-0000-4100-000001000000}"/>
    <dataValidation allowBlank="1" showInputMessage="1" showErrorMessage="1" prompt="Identifique el ODS a que le apunta el indicador de producto. Seleccione de la lista desplegable._x000a_" sqref="B14" xr:uid="{00000000-0002-0000-4100-000002000000}"/>
    <dataValidation allowBlank="1" showInputMessage="1" showErrorMessage="1" prompt="Identifique la meta ODS a que le apunta el indicador de producto. Seleccione de la lista desplegable." sqref="E14" xr:uid="{00000000-0002-0000-41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41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100-000005000000}"/>
    <dataValidation type="list" allowBlank="1" showInputMessage="1" showErrorMessage="1" sqref="I7:M7" xr:uid="{00000000-0002-0000-4100-000006000000}">
      <formula1>INDIRECT($C$7)</formula1>
    </dataValidation>
  </dataValidations>
  <hyperlinks>
    <hyperlink ref="C52" r:id="rId1" xr:uid="{00000000-0004-0000-4100-000000000000}"/>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N57"/>
  <sheetViews>
    <sheetView topLeftCell="A35" zoomScale="85" zoomScaleNormal="85" workbookViewId="0">
      <selection activeCell="C44" sqref="C44:M44"/>
    </sheetView>
  </sheetViews>
  <sheetFormatPr baseColWidth="10" defaultColWidth="11.42578125" defaultRowHeight="15.75"/>
  <cols>
    <col min="1" max="1" width="25.140625" style="7" customWidth="1"/>
    <col min="2" max="2" width="39.140625" style="13" customWidth="1"/>
    <col min="3" max="12" width="11.42578125" style="7"/>
    <col min="13" max="13" width="15" style="7" customWidth="1"/>
    <col min="14" max="16384" width="11.42578125" style="7"/>
  </cols>
  <sheetData>
    <row r="1" spans="1:13" ht="17.25" customHeight="1">
      <c r="A1" s="3636" t="s">
        <v>1627</v>
      </c>
      <c r="B1" s="3637"/>
      <c r="C1" s="3638"/>
      <c r="D1" s="3638"/>
      <c r="E1" s="3638"/>
      <c r="F1" s="3638"/>
      <c r="G1" s="3638"/>
      <c r="H1" s="3638"/>
      <c r="I1" s="3638"/>
      <c r="J1" s="3638"/>
      <c r="K1" s="3638"/>
      <c r="L1" s="3638"/>
      <c r="M1" s="3639"/>
    </row>
    <row r="2" spans="1:13" ht="15.75" customHeight="1">
      <c r="A2" s="3614" t="s">
        <v>707</v>
      </c>
      <c r="B2" s="978" t="s">
        <v>708</v>
      </c>
      <c r="C2" s="3640" t="s">
        <v>686</v>
      </c>
      <c r="D2" s="3641"/>
      <c r="E2" s="3641"/>
      <c r="F2" s="3641"/>
      <c r="G2" s="3641"/>
      <c r="H2" s="3641"/>
      <c r="I2" s="3641"/>
      <c r="J2" s="3641"/>
      <c r="K2" s="3641"/>
      <c r="L2" s="3641"/>
      <c r="M2" s="3642"/>
    </row>
    <row r="3" spans="1:13" ht="31.5" customHeight="1">
      <c r="A3" s="3614"/>
      <c r="B3" s="416" t="s">
        <v>880</v>
      </c>
      <c r="C3" s="3099" t="s">
        <v>1607</v>
      </c>
      <c r="D3" s="3037"/>
      <c r="E3" s="3037"/>
      <c r="F3" s="3037"/>
      <c r="G3" s="3037"/>
      <c r="H3" s="3037"/>
      <c r="I3" s="3037"/>
      <c r="J3" s="3037"/>
      <c r="K3" s="3037"/>
      <c r="L3" s="3037"/>
      <c r="M3" s="3038"/>
    </row>
    <row r="4" spans="1:13" s="283" customFormat="1" ht="43.5" customHeight="1">
      <c r="A4" s="3614"/>
      <c r="B4" s="880" t="s">
        <v>226</v>
      </c>
      <c r="C4" s="611" t="s">
        <v>258</v>
      </c>
      <c r="D4" s="639" t="s">
        <v>461</v>
      </c>
      <c r="E4" s="640" t="s">
        <v>461</v>
      </c>
      <c r="F4" s="3643" t="s">
        <v>227</v>
      </c>
      <c r="G4" s="3473"/>
      <c r="H4" s="640">
        <v>59</v>
      </c>
      <c r="I4" s="3631" t="s">
        <v>1628</v>
      </c>
      <c r="J4" s="3088"/>
      <c r="K4" s="3088"/>
      <c r="L4" s="3088"/>
      <c r="M4" s="3089"/>
    </row>
    <row r="5" spans="1:13">
      <c r="A5" s="3614"/>
      <c r="B5" s="880" t="s">
        <v>711</v>
      </c>
      <c r="C5" s="3111" t="s">
        <v>1006</v>
      </c>
      <c r="D5" s="3088"/>
      <c r="E5" s="3088"/>
      <c r="F5" s="3088"/>
      <c r="G5" s="3088"/>
      <c r="H5" s="3088"/>
      <c r="I5" s="3088"/>
      <c r="J5" s="3088"/>
      <c r="K5" s="3088"/>
      <c r="L5" s="3088"/>
      <c r="M5" s="3089"/>
    </row>
    <row r="6" spans="1:13">
      <c r="A6" s="3614"/>
      <c r="B6" s="880" t="s">
        <v>712</v>
      </c>
      <c r="C6" s="3111" t="s">
        <v>1585</v>
      </c>
      <c r="D6" s="3088"/>
      <c r="E6" s="3088"/>
      <c r="F6" s="3088"/>
      <c r="G6" s="3088"/>
      <c r="H6" s="3088"/>
      <c r="I6" s="3088"/>
      <c r="J6" s="3088"/>
      <c r="K6" s="3088"/>
      <c r="L6" s="3088"/>
      <c r="M6" s="3089"/>
    </row>
    <row r="7" spans="1:13" ht="15.75" customHeight="1">
      <c r="A7" s="3614"/>
      <c r="B7" s="880" t="s">
        <v>713</v>
      </c>
      <c r="C7" s="3111" t="s">
        <v>270</v>
      </c>
      <c r="D7" s="3088"/>
      <c r="E7" s="967" t="s">
        <v>461</v>
      </c>
      <c r="F7" s="967" t="s">
        <v>461</v>
      </c>
      <c r="G7" s="643" t="s">
        <v>461</v>
      </c>
      <c r="H7" s="337" t="s">
        <v>230</v>
      </c>
      <c r="I7" s="3088" t="s">
        <v>779</v>
      </c>
      <c r="J7" s="3088"/>
      <c r="K7" s="3088"/>
      <c r="L7" s="3088"/>
      <c r="M7" s="3089"/>
    </row>
    <row r="8" spans="1:13" ht="15.75" customHeight="1">
      <c r="A8" s="3614"/>
      <c r="B8" s="3644" t="s">
        <v>714</v>
      </c>
      <c r="C8" s="902" t="s">
        <v>461</v>
      </c>
      <c r="D8" s="967" t="s">
        <v>461</v>
      </c>
      <c r="E8" s="638" t="s">
        <v>461</v>
      </c>
      <c r="F8" s="638" t="s">
        <v>461</v>
      </c>
      <c r="G8" s="638" t="s">
        <v>461</v>
      </c>
      <c r="H8" s="638" t="s">
        <v>461</v>
      </c>
      <c r="I8" s="967" t="s">
        <v>461</v>
      </c>
      <c r="J8" s="967" t="s">
        <v>461</v>
      </c>
      <c r="K8" s="967" t="s">
        <v>461</v>
      </c>
      <c r="L8" s="967" t="s">
        <v>461</v>
      </c>
      <c r="M8" s="812" t="s">
        <v>461</v>
      </c>
    </row>
    <row r="9" spans="1:13">
      <c r="A9" s="3614"/>
      <c r="B9" s="3645"/>
      <c r="C9" s="3293" t="s">
        <v>715</v>
      </c>
      <c r="D9" s="3276"/>
      <c r="E9" s="908" t="s">
        <v>461</v>
      </c>
      <c r="F9" s="3276" t="s">
        <v>461</v>
      </c>
      <c r="G9" s="3276"/>
      <c r="H9" s="908" t="s">
        <v>461</v>
      </c>
      <c r="I9" s="3276" t="s">
        <v>461</v>
      </c>
      <c r="J9" s="3276"/>
      <c r="K9" s="967" t="s">
        <v>461</v>
      </c>
      <c r="L9" s="967" t="s">
        <v>461</v>
      </c>
      <c r="M9" s="812" t="s">
        <v>461</v>
      </c>
    </row>
    <row r="10" spans="1:13">
      <c r="A10" s="3614"/>
      <c r="B10" s="3645"/>
      <c r="C10" s="3635" t="s">
        <v>716</v>
      </c>
      <c r="D10" s="3615"/>
      <c r="E10" s="968" t="s">
        <v>461</v>
      </c>
      <c r="F10" s="3615" t="s">
        <v>716</v>
      </c>
      <c r="G10" s="3615"/>
      <c r="H10" s="968" t="s">
        <v>461</v>
      </c>
      <c r="I10" s="3615" t="s">
        <v>716</v>
      </c>
      <c r="J10" s="3615"/>
      <c r="K10" s="637" t="s">
        <v>461</v>
      </c>
      <c r="L10" s="637" t="s">
        <v>461</v>
      </c>
      <c r="M10" s="903" t="s">
        <v>461</v>
      </c>
    </row>
    <row r="11" spans="1:13" ht="36" customHeight="1">
      <c r="A11" s="3614"/>
      <c r="B11" s="880" t="s">
        <v>717</v>
      </c>
      <c r="C11" s="3111" t="s">
        <v>1629</v>
      </c>
      <c r="D11" s="3088"/>
      <c r="E11" s="3088"/>
      <c r="F11" s="3088"/>
      <c r="G11" s="3088"/>
      <c r="H11" s="3088"/>
      <c r="I11" s="3088"/>
      <c r="J11" s="3088"/>
      <c r="K11" s="3088"/>
      <c r="L11" s="3088"/>
      <c r="M11" s="903" t="s">
        <v>461</v>
      </c>
    </row>
    <row r="12" spans="1:13" ht="48.75" customHeight="1">
      <c r="A12" s="3614"/>
      <c r="B12" s="880" t="s">
        <v>887</v>
      </c>
      <c r="C12" s="3111" t="s">
        <v>1630</v>
      </c>
      <c r="D12" s="3088"/>
      <c r="E12" s="3088"/>
      <c r="F12" s="3088"/>
      <c r="G12" s="3088"/>
      <c r="H12" s="3088"/>
      <c r="I12" s="3088"/>
      <c r="J12" s="3088"/>
      <c r="K12" s="3088"/>
      <c r="L12" s="3088"/>
      <c r="M12" s="903" t="s">
        <v>461</v>
      </c>
    </row>
    <row r="13" spans="1:13" ht="31.5" customHeight="1">
      <c r="A13" s="3614"/>
      <c r="B13" s="880" t="s">
        <v>889</v>
      </c>
      <c r="C13" s="3111" t="s">
        <v>1631</v>
      </c>
      <c r="D13" s="3088"/>
      <c r="E13" s="3088"/>
      <c r="F13" s="3088"/>
      <c r="G13" s="3088"/>
      <c r="H13" s="3088"/>
      <c r="I13" s="3088"/>
      <c r="J13" s="3088"/>
      <c r="K13" s="3088"/>
      <c r="L13" s="3088"/>
      <c r="M13" s="3089"/>
    </row>
    <row r="14" spans="1:13" ht="50.25" customHeight="1">
      <c r="A14" s="3614"/>
      <c r="B14" s="1040" t="s">
        <v>890</v>
      </c>
      <c r="C14" s="3111" t="s">
        <v>1632</v>
      </c>
      <c r="D14" s="3613"/>
      <c r="E14" s="898" t="s">
        <v>108</v>
      </c>
      <c r="F14" s="3631" t="s">
        <v>1633</v>
      </c>
      <c r="G14" s="3088"/>
      <c r="H14" s="3088"/>
      <c r="I14" s="3088"/>
      <c r="J14" s="3088"/>
      <c r="K14" s="3088"/>
      <c r="L14" s="3088"/>
      <c r="M14" s="3089"/>
    </row>
    <row r="15" spans="1:13" ht="15.75" customHeight="1">
      <c r="A15" s="3611" t="s">
        <v>719</v>
      </c>
      <c r="B15" s="906" t="s">
        <v>217</v>
      </c>
      <c r="C15" s="3111" t="s">
        <v>1634</v>
      </c>
      <c r="D15" s="3088"/>
      <c r="E15" s="3088"/>
      <c r="F15" s="3088"/>
      <c r="G15" s="3088"/>
      <c r="H15" s="3088"/>
      <c r="I15" s="3088"/>
      <c r="J15" s="3088"/>
      <c r="K15" s="3088"/>
      <c r="L15" s="3088"/>
      <c r="M15" s="3089"/>
    </row>
    <row r="16" spans="1:13" ht="15.75" customHeight="1">
      <c r="A16" s="3612"/>
      <c r="B16" s="879" t="s">
        <v>892</v>
      </c>
      <c r="C16" s="3111" t="s">
        <v>687</v>
      </c>
      <c r="D16" s="3088"/>
      <c r="E16" s="3088"/>
      <c r="F16" s="3088"/>
      <c r="G16" s="3088"/>
      <c r="H16" s="3088"/>
      <c r="I16" s="3088"/>
      <c r="J16" s="3088"/>
      <c r="K16" s="3088"/>
      <c r="L16" s="3088"/>
      <c r="M16" s="3089"/>
    </row>
    <row r="17" spans="1:13">
      <c r="A17" s="3612"/>
      <c r="B17" s="3617" t="s">
        <v>720</v>
      </c>
      <c r="C17" s="902" t="s">
        <v>461</v>
      </c>
      <c r="D17" s="967" t="s">
        <v>461</v>
      </c>
      <c r="E17" s="967" t="s">
        <v>461</v>
      </c>
      <c r="F17" s="967" t="s">
        <v>461</v>
      </c>
      <c r="G17" s="967" t="s">
        <v>461</v>
      </c>
      <c r="H17" s="967" t="s">
        <v>461</v>
      </c>
      <c r="I17" s="967" t="s">
        <v>461</v>
      </c>
      <c r="J17" s="967" t="s">
        <v>461</v>
      </c>
      <c r="K17" s="967" t="s">
        <v>461</v>
      </c>
      <c r="L17" s="967" t="s">
        <v>461</v>
      </c>
      <c r="M17" s="812" t="s">
        <v>461</v>
      </c>
    </row>
    <row r="18" spans="1:13" ht="9" customHeight="1">
      <c r="A18" s="3612"/>
      <c r="B18" s="3617"/>
      <c r="C18" s="902" t="s">
        <v>461</v>
      </c>
      <c r="D18" s="637" t="s">
        <v>461</v>
      </c>
      <c r="E18" s="967" t="s">
        <v>461</v>
      </c>
      <c r="F18" s="637" t="s">
        <v>461</v>
      </c>
      <c r="G18" s="967" t="s">
        <v>461</v>
      </c>
      <c r="H18" s="637" t="s">
        <v>461</v>
      </c>
      <c r="I18" s="967" t="s">
        <v>461</v>
      </c>
      <c r="J18" s="637" t="s">
        <v>461</v>
      </c>
      <c r="K18" s="967" t="s">
        <v>461</v>
      </c>
      <c r="L18" s="967" t="s">
        <v>461</v>
      </c>
      <c r="M18" s="812" t="s">
        <v>461</v>
      </c>
    </row>
    <row r="19" spans="1:13">
      <c r="A19" s="3612"/>
      <c r="B19" s="3617"/>
      <c r="C19" s="902" t="s">
        <v>721</v>
      </c>
      <c r="D19" s="336" t="s">
        <v>461</v>
      </c>
      <c r="E19" s="967" t="s">
        <v>722</v>
      </c>
      <c r="F19" s="336" t="s">
        <v>461</v>
      </c>
      <c r="G19" s="967" t="s">
        <v>723</v>
      </c>
      <c r="H19" s="336" t="s">
        <v>461</v>
      </c>
      <c r="I19" s="967" t="s">
        <v>724</v>
      </c>
      <c r="J19" s="336" t="s">
        <v>1635</v>
      </c>
      <c r="K19" s="967" t="s">
        <v>461</v>
      </c>
      <c r="L19" s="967" t="s">
        <v>461</v>
      </c>
      <c r="M19" s="812" t="s">
        <v>461</v>
      </c>
    </row>
    <row r="20" spans="1:13">
      <c r="A20" s="3612"/>
      <c r="B20" s="3617"/>
      <c r="C20" s="902" t="s">
        <v>725</v>
      </c>
      <c r="D20" s="336" t="s">
        <v>461</v>
      </c>
      <c r="E20" s="967" t="s">
        <v>726</v>
      </c>
      <c r="F20" s="336" t="s">
        <v>461</v>
      </c>
      <c r="G20" s="967" t="s">
        <v>727</v>
      </c>
      <c r="H20" s="336" t="s">
        <v>461</v>
      </c>
      <c r="I20" s="967" t="s">
        <v>461</v>
      </c>
      <c r="J20" s="967" t="s">
        <v>461</v>
      </c>
      <c r="K20" s="967" t="s">
        <v>461</v>
      </c>
      <c r="L20" s="967" t="s">
        <v>461</v>
      </c>
      <c r="M20" s="812" t="s">
        <v>461</v>
      </c>
    </row>
    <row r="21" spans="1:13">
      <c r="A21" s="3612"/>
      <c r="B21" s="3617"/>
      <c r="C21" s="902" t="s">
        <v>728</v>
      </c>
      <c r="D21" s="336" t="s">
        <v>461</v>
      </c>
      <c r="E21" s="967" t="s">
        <v>729</v>
      </c>
      <c r="F21" s="336" t="s">
        <v>461</v>
      </c>
      <c r="G21" s="967" t="s">
        <v>461</v>
      </c>
      <c r="H21" s="967" t="s">
        <v>461</v>
      </c>
      <c r="I21" s="967" t="s">
        <v>461</v>
      </c>
      <c r="J21" s="967" t="s">
        <v>461</v>
      </c>
      <c r="K21" s="967" t="s">
        <v>461</v>
      </c>
      <c r="L21" s="967" t="s">
        <v>461</v>
      </c>
      <c r="M21" s="812" t="s">
        <v>461</v>
      </c>
    </row>
    <row r="22" spans="1:13" ht="15.75" customHeight="1">
      <c r="A22" s="3612"/>
      <c r="B22" s="3617"/>
      <c r="C22" s="902" t="s">
        <v>105</v>
      </c>
      <c r="D22" s="336"/>
      <c r="E22" s="967" t="s">
        <v>731</v>
      </c>
      <c r="F22" s="3616"/>
      <c r="G22" s="3616"/>
      <c r="H22" s="3616"/>
      <c r="I22" s="3616"/>
      <c r="J22" s="637" t="s">
        <v>461</v>
      </c>
      <c r="K22" s="637" t="s">
        <v>461</v>
      </c>
      <c r="L22" s="637" t="s">
        <v>461</v>
      </c>
      <c r="M22" s="903" t="s">
        <v>461</v>
      </c>
    </row>
    <row r="23" spans="1:13" ht="9.75" customHeight="1">
      <c r="A23" s="3612"/>
      <c r="B23" s="3617"/>
      <c r="C23" s="611" t="s">
        <v>461</v>
      </c>
      <c r="D23" s="637" t="s">
        <v>461</v>
      </c>
      <c r="E23" s="637" t="s">
        <v>461</v>
      </c>
      <c r="F23" s="637" t="s">
        <v>461</v>
      </c>
      <c r="G23" s="637" t="s">
        <v>461</v>
      </c>
      <c r="H23" s="637" t="s">
        <v>461</v>
      </c>
      <c r="I23" s="637" t="s">
        <v>461</v>
      </c>
      <c r="J23" s="637" t="s">
        <v>461</v>
      </c>
      <c r="K23" s="637" t="s">
        <v>461</v>
      </c>
      <c r="L23" s="637" t="s">
        <v>461</v>
      </c>
      <c r="M23" s="903" t="s">
        <v>461</v>
      </c>
    </row>
    <row r="24" spans="1:13">
      <c r="A24" s="3612"/>
      <c r="B24" s="3617" t="s">
        <v>733</v>
      </c>
      <c r="C24" s="902" t="s">
        <v>461</v>
      </c>
      <c r="D24" s="967" t="s">
        <v>461</v>
      </c>
      <c r="E24" s="967" t="s">
        <v>461</v>
      </c>
      <c r="F24" s="967" t="s">
        <v>461</v>
      </c>
      <c r="G24" s="967" t="s">
        <v>461</v>
      </c>
      <c r="H24" s="967" t="s">
        <v>461</v>
      </c>
      <c r="I24" s="967" t="s">
        <v>461</v>
      </c>
      <c r="J24" s="967" t="s">
        <v>461</v>
      </c>
      <c r="K24" s="967" t="s">
        <v>461</v>
      </c>
      <c r="L24" s="967" t="s">
        <v>461</v>
      </c>
      <c r="M24" s="812" t="s">
        <v>461</v>
      </c>
    </row>
    <row r="25" spans="1:13">
      <c r="A25" s="3612"/>
      <c r="B25" s="3617"/>
      <c r="C25" s="902" t="s">
        <v>734</v>
      </c>
      <c r="D25" s="644" t="s">
        <v>461</v>
      </c>
      <c r="E25" s="967" t="s">
        <v>461</v>
      </c>
      <c r="F25" s="967" t="s">
        <v>735</v>
      </c>
      <c r="G25" s="644" t="s">
        <v>730</v>
      </c>
      <c r="H25" s="967" t="s">
        <v>461</v>
      </c>
      <c r="I25" s="967" t="s">
        <v>736</v>
      </c>
      <c r="J25" s="644" t="s">
        <v>461</v>
      </c>
      <c r="K25" s="967" t="s">
        <v>461</v>
      </c>
      <c r="L25" s="967" t="s">
        <v>461</v>
      </c>
      <c r="M25" s="812" t="s">
        <v>461</v>
      </c>
    </row>
    <row r="26" spans="1:13">
      <c r="A26" s="3612"/>
      <c r="B26" s="3617"/>
      <c r="C26" s="902" t="s">
        <v>737</v>
      </c>
      <c r="D26" s="336" t="s">
        <v>461</v>
      </c>
      <c r="E26" s="967" t="s">
        <v>461</v>
      </c>
      <c r="F26" s="967" t="s">
        <v>738</v>
      </c>
      <c r="G26" s="336" t="s">
        <v>461</v>
      </c>
      <c r="H26" s="967" t="s">
        <v>461</v>
      </c>
      <c r="I26" s="967" t="s">
        <v>461</v>
      </c>
      <c r="J26" s="967" t="s">
        <v>461</v>
      </c>
      <c r="K26" s="967" t="s">
        <v>461</v>
      </c>
      <c r="L26" s="967" t="s">
        <v>461</v>
      </c>
      <c r="M26" s="812" t="s">
        <v>461</v>
      </c>
    </row>
    <row r="27" spans="1:13">
      <c r="A27" s="3612"/>
      <c r="B27" s="3617"/>
      <c r="C27" s="611" t="s">
        <v>461</v>
      </c>
      <c r="D27" s="637" t="s">
        <v>461</v>
      </c>
      <c r="E27" s="637" t="s">
        <v>461</v>
      </c>
      <c r="F27" s="637" t="s">
        <v>461</v>
      </c>
      <c r="G27" s="637" t="s">
        <v>461</v>
      </c>
      <c r="H27" s="637" t="s">
        <v>461</v>
      </c>
      <c r="I27" s="637" t="s">
        <v>461</v>
      </c>
      <c r="J27" s="637" t="s">
        <v>461</v>
      </c>
      <c r="K27" s="637" t="s">
        <v>461</v>
      </c>
      <c r="L27" s="637" t="s">
        <v>461</v>
      </c>
      <c r="M27" s="903" t="s">
        <v>461</v>
      </c>
    </row>
    <row r="28" spans="1:13">
      <c r="A28" s="3612"/>
      <c r="B28" s="1041" t="s">
        <v>739</v>
      </c>
      <c r="C28" s="902" t="s">
        <v>461</v>
      </c>
      <c r="D28" s="967" t="s">
        <v>461</v>
      </c>
      <c r="E28" s="967" t="s">
        <v>461</v>
      </c>
      <c r="F28" s="967" t="s">
        <v>461</v>
      </c>
      <c r="G28" s="967" t="s">
        <v>461</v>
      </c>
      <c r="H28" s="967" t="s">
        <v>461</v>
      </c>
      <c r="I28" s="967" t="s">
        <v>461</v>
      </c>
      <c r="J28" s="967" t="s">
        <v>461</v>
      </c>
      <c r="K28" s="967" t="s">
        <v>461</v>
      </c>
      <c r="L28" s="967" t="s">
        <v>461</v>
      </c>
      <c r="M28" s="812" t="s">
        <v>461</v>
      </c>
    </row>
    <row r="29" spans="1:13" ht="31.5">
      <c r="A29" s="3612"/>
      <c r="B29" s="1041" t="s">
        <v>461</v>
      </c>
      <c r="C29" s="904" t="s">
        <v>740</v>
      </c>
      <c r="D29" s="899" t="s">
        <v>259</v>
      </c>
      <c r="E29" s="967" t="s">
        <v>461</v>
      </c>
      <c r="F29" s="967" t="s">
        <v>741</v>
      </c>
      <c r="G29" s="644" t="s">
        <v>259</v>
      </c>
      <c r="H29" s="967" t="s">
        <v>461</v>
      </c>
      <c r="I29" s="967" t="s">
        <v>742</v>
      </c>
      <c r="J29" s="644" t="s">
        <v>259</v>
      </c>
      <c r="K29" s="965" t="s">
        <v>461</v>
      </c>
      <c r="L29" s="1043" t="s">
        <v>461</v>
      </c>
      <c r="M29" s="812" t="s">
        <v>461</v>
      </c>
    </row>
    <row r="30" spans="1:13">
      <c r="A30" s="3612"/>
      <c r="B30" s="880" t="s">
        <v>461</v>
      </c>
      <c r="C30" s="611" t="s">
        <v>461</v>
      </c>
      <c r="D30" s="637" t="s">
        <v>461</v>
      </c>
      <c r="E30" s="637" t="s">
        <v>461</v>
      </c>
      <c r="F30" s="637" t="s">
        <v>461</v>
      </c>
      <c r="G30" s="637" t="s">
        <v>461</v>
      </c>
      <c r="H30" s="637" t="s">
        <v>461</v>
      </c>
      <c r="I30" s="637" t="s">
        <v>461</v>
      </c>
      <c r="J30" s="637" t="s">
        <v>461</v>
      </c>
      <c r="K30" s="637" t="s">
        <v>461</v>
      </c>
      <c r="L30" s="637" t="s">
        <v>461</v>
      </c>
      <c r="M30" s="903" t="s">
        <v>461</v>
      </c>
    </row>
    <row r="31" spans="1:13">
      <c r="A31" s="3612"/>
      <c r="B31" s="3617" t="s">
        <v>744</v>
      </c>
      <c r="C31" s="905" t="s">
        <v>461</v>
      </c>
      <c r="D31" s="338" t="s">
        <v>461</v>
      </c>
      <c r="E31" s="338" t="s">
        <v>461</v>
      </c>
      <c r="F31" s="338" t="s">
        <v>461</v>
      </c>
      <c r="G31" s="338" t="s">
        <v>461</v>
      </c>
      <c r="H31" s="338" t="s">
        <v>461</v>
      </c>
      <c r="I31" s="338" t="s">
        <v>461</v>
      </c>
      <c r="J31" s="338" t="s">
        <v>461</v>
      </c>
      <c r="K31" s="338" t="s">
        <v>461</v>
      </c>
      <c r="L31" s="967" t="s">
        <v>461</v>
      </c>
      <c r="M31" s="812" t="s">
        <v>461</v>
      </c>
    </row>
    <row r="32" spans="1:13">
      <c r="A32" s="3612"/>
      <c r="B32" s="3617"/>
      <c r="C32" s="902" t="s">
        <v>745</v>
      </c>
      <c r="D32" s="644">
        <v>2022</v>
      </c>
      <c r="E32" s="338" t="s">
        <v>461</v>
      </c>
      <c r="F32" s="967" t="s">
        <v>746</v>
      </c>
      <c r="G32" s="339">
        <v>2025</v>
      </c>
      <c r="H32" s="338" t="s">
        <v>461</v>
      </c>
      <c r="I32" s="967" t="s">
        <v>461</v>
      </c>
      <c r="J32" s="338" t="s">
        <v>461</v>
      </c>
      <c r="K32" s="338" t="s">
        <v>461</v>
      </c>
      <c r="L32" s="967" t="s">
        <v>461</v>
      </c>
      <c r="M32" s="812" t="s">
        <v>461</v>
      </c>
    </row>
    <row r="33" spans="1:13">
      <c r="A33" s="3612"/>
      <c r="B33" s="3617"/>
      <c r="C33" s="611" t="s">
        <v>461</v>
      </c>
      <c r="D33" s="637" t="s">
        <v>461</v>
      </c>
      <c r="E33" s="900" t="s">
        <v>461</v>
      </c>
      <c r="F33" s="637" t="s">
        <v>461</v>
      </c>
      <c r="G33" s="900" t="s">
        <v>461</v>
      </c>
      <c r="H33" s="900" t="s">
        <v>461</v>
      </c>
      <c r="I33" s="637" t="s">
        <v>461</v>
      </c>
      <c r="J33" s="900" t="s">
        <v>461</v>
      </c>
      <c r="K33" s="900" t="s">
        <v>461</v>
      </c>
      <c r="L33" s="637" t="s">
        <v>461</v>
      </c>
      <c r="M33" s="903" t="s">
        <v>461</v>
      </c>
    </row>
    <row r="34" spans="1:13">
      <c r="A34" s="3612"/>
      <c r="B34" s="3617" t="s">
        <v>748</v>
      </c>
      <c r="C34" s="902" t="s">
        <v>461</v>
      </c>
      <c r="D34" s="967" t="s">
        <v>461</v>
      </c>
      <c r="E34" s="967" t="s">
        <v>461</v>
      </c>
      <c r="F34" s="967" t="s">
        <v>461</v>
      </c>
      <c r="G34" s="967" t="s">
        <v>461</v>
      </c>
      <c r="H34" s="967" t="s">
        <v>461</v>
      </c>
      <c r="I34" s="967" t="s">
        <v>461</v>
      </c>
      <c r="J34" s="967" t="s">
        <v>461</v>
      </c>
      <c r="K34" s="967" t="s">
        <v>461</v>
      </c>
      <c r="L34" s="967" t="s">
        <v>461</v>
      </c>
      <c r="M34" s="812" t="s">
        <v>461</v>
      </c>
    </row>
    <row r="35" spans="1:13">
      <c r="A35" s="3612"/>
      <c r="B35" s="3617"/>
      <c r="C35" s="902" t="s">
        <v>461</v>
      </c>
      <c r="D35" s="967" t="s">
        <v>749</v>
      </c>
      <c r="E35" s="967" t="s">
        <v>461</v>
      </c>
      <c r="F35" s="967" t="s">
        <v>750</v>
      </c>
      <c r="G35" s="967" t="s">
        <v>461</v>
      </c>
      <c r="H35" s="967" t="s">
        <v>751</v>
      </c>
      <c r="I35" s="967" t="s">
        <v>461</v>
      </c>
      <c r="J35" s="967" t="s">
        <v>752</v>
      </c>
      <c r="K35" s="967" t="s">
        <v>461</v>
      </c>
      <c r="L35" s="967" t="s">
        <v>753</v>
      </c>
      <c r="M35" s="812" t="s">
        <v>461</v>
      </c>
    </row>
    <row r="36" spans="1:13">
      <c r="A36" s="3612"/>
      <c r="B36" s="3617"/>
      <c r="C36" s="902" t="s">
        <v>461</v>
      </c>
      <c r="D36" s="966"/>
      <c r="E36" s="1043"/>
      <c r="F36" s="1042" t="s">
        <v>461</v>
      </c>
      <c r="G36" s="1712">
        <v>100</v>
      </c>
      <c r="H36" s="1042"/>
      <c r="I36" s="1712">
        <v>100</v>
      </c>
      <c r="J36" s="1042" t="s">
        <v>461</v>
      </c>
      <c r="K36" s="1712">
        <v>100</v>
      </c>
      <c r="L36" s="1042" t="s">
        <v>461</v>
      </c>
      <c r="M36" s="1713">
        <v>100</v>
      </c>
    </row>
    <row r="37" spans="1:13">
      <c r="A37" s="3612"/>
      <c r="B37" s="3617"/>
      <c r="C37" s="902" t="s">
        <v>461</v>
      </c>
      <c r="D37" s="637" t="s">
        <v>806</v>
      </c>
      <c r="E37" s="637" t="s">
        <v>461</v>
      </c>
      <c r="F37" s="967" t="s">
        <v>754</v>
      </c>
      <c r="G37" s="967" t="s">
        <v>461</v>
      </c>
      <c r="H37" s="967" t="s">
        <v>461</v>
      </c>
      <c r="I37" s="967" t="s">
        <v>461</v>
      </c>
      <c r="J37" s="967" t="s">
        <v>461</v>
      </c>
      <c r="K37" s="967" t="s">
        <v>461</v>
      </c>
      <c r="L37" s="967" t="s">
        <v>461</v>
      </c>
      <c r="M37" s="812" t="s">
        <v>461</v>
      </c>
    </row>
    <row r="38" spans="1:13">
      <c r="A38" s="3612"/>
      <c r="B38" s="3617"/>
      <c r="C38" s="902" t="s">
        <v>461</v>
      </c>
      <c r="D38" s="3631">
        <v>2025</v>
      </c>
      <c r="E38" s="3088"/>
      <c r="F38" s="3618">
        <v>400</v>
      </c>
      <c r="G38" s="3619"/>
      <c r="H38" s="3625" t="s">
        <v>461</v>
      </c>
      <c r="I38" s="3625"/>
      <c r="J38" s="967" t="s">
        <v>461</v>
      </c>
      <c r="K38" s="967" t="s">
        <v>461</v>
      </c>
      <c r="L38" s="967" t="s">
        <v>461</v>
      </c>
      <c r="M38" s="812" t="s">
        <v>461</v>
      </c>
    </row>
    <row r="39" spans="1:13">
      <c r="A39" s="3612"/>
      <c r="B39" s="3617"/>
      <c r="C39" s="611" t="s">
        <v>461</v>
      </c>
      <c r="D39" s="637" t="s">
        <v>461</v>
      </c>
      <c r="E39" s="637" t="s">
        <v>461</v>
      </c>
      <c r="F39" s="637" t="s">
        <v>461</v>
      </c>
      <c r="G39" s="637" t="s">
        <v>461</v>
      </c>
      <c r="H39" s="637" t="s">
        <v>461</v>
      </c>
      <c r="I39" s="637" t="s">
        <v>461</v>
      </c>
      <c r="J39" s="637" t="s">
        <v>461</v>
      </c>
      <c r="K39" s="637" t="s">
        <v>461</v>
      </c>
      <c r="L39" s="637" t="s">
        <v>461</v>
      </c>
      <c r="M39" s="903" t="s">
        <v>461</v>
      </c>
    </row>
    <row r="40" spans="1:13" ht="36" customHeight="1">
      <c r="A40" s="3612"/>
      <c r="B40" s="3626" t="s">
        <v>755</v>
      </c>
      <c r="C40" s="902" t="s">
        <v>461</v>
      </c>
      <c r="D40" s="967" t="s">
        <v>461</v>
      </c>
      <c r="E40" s="967" t="s">
        <v>461</v>
      </c>
      <c r="F40" s="967" t="s">
        <v>461</v>
      </c>
      <c r="G40" s="967" t="s">
        <v>461</v>
      </c>
      <c r="H40" s="967" t="s">
        <v>461</v>
      </c>
      <c r="I40" s="967" t="s">
        <v>461</v>
      </c>
      <c r="J40" s="967" t="s">
        <v>461</v>
      </c>
      <c r="K40" s="967" t="s">
        <v>461</v>
      </c>
      <c r="L40" s="967" t="s">
        <v>461</v>
      </c>
      <c r="M40" s="812" t="s">
        <v>461</v>
      </c>
    </row>
    <row r="41" spans="1:13">
      <c r="A41" s="3612"/>
      <c r="B41" s="3617"/>
      <c r="C41" s="902" t="s">
        <v>461</v>
      </c>
      <c r="D41" s="967" t="s">
        <v>93</v>
      </c>
      <c r="E41" s="637" t="s">
        <v>95</v>
      </c>
      <c r="F41" s="3625" t="s">
        <v>756</v>
      </c>
      <c r="G41" s="3621"/>
      <c r="H41" s="3627"/>
      <c r="I41" s="3627"/>
      <c r="J41" s="3628"/>
      <c r="K41" s="967" t="s">
        <v>757</v>
      </c>
      <c r="L41" s="3621"/>
      <c r="M41" s="3622"/>
    </row>
    <row r="42" spans="1:13" ht="33.75" customHeight="1">
      <c r="A42" s="3612"/>
      <c r="B42" s="3617"/>
      <c r="C42" s="902" t="s">
        <v>461</v>
      </c>
      <c r="D42" s="644"/>
      <c r="E42" s="1714" t="s">
        <v>730</v>
      </c>
      <c r="F42" s="3625"/>
      <c r="G42" s="3623"/>
      <c r="H42" s="3629"/>
      <c r="I42" s="3629"/>
      <c r="J42" s="3630"/>
      <c r="K42" s="967" t="s">
        <v>461</v>
      </c>
      <c r="L42" s="3623"/>
      <c r="M42" s="3624"/>
    </row>
    <row r="43" spans="1:13">
      <c r="A43" s="3612"/>
      <c r="B43" s="3617"/>
      <c r="C43" s="611" t="s">
        <v>461</v>
      </c>
      <c r="D43" s="637" t="s">
        <v>461</v>
      </c>
      <c r="E43" s="637" t="s">
        <v>461</v>
      </c>
      <c r="F43" s="637" t="s">
        <v>461</v>
      </c>
      <c r="G43" s="637" t="s">
        <v>461</v>
      </c>
      <c r="H43" s="637" t="s">
        <v>461</v>
      </c>
      <c r="I43" s="637" t="s">
        <v>461</v>
      </c>
      <c r="J43" s="637" t="s">
        <v>461</v>
      </c>
      <c r="K43" s="637" t="s">
        <v>461</v>
      </c>
      <c r="L43" s="967" t="s">
        <v>461</v>
      </c>
      <c r="M43" s="812" t="s">
        <v>461</v>
      </c>
    </row>
    <row r="44" spans="1:13" ht="46.5" customHeight="1">
      <c r="A44" s="3612"/>
      <c r="B44" s="880" t="s">
        <v>758</v>
      </c>
      <c r="C44" s="3111" t="s">
        <v>1636</v>
      </c>
      <c r="D44" s="3088"/>
      <c r="E44" s="3088"/>
      <c r="F44" s="3088"/>
      <c r="G44" s="3088"/>
      <c r="H44" s="3088"/>
      <c r="I44" s="3088"/>
      <c r="J44" s="3088"/>
      <c r="K44" s="3088"/>
      <c r="L44" s="3088"/>
      <c r="M44" s="3089"/>
    </row>
    <row r="45" spans="1:13" ht="18" customHeight="1">
      <c r="A45" s="3612"/>
      <c r="B45" s="879" t="s">
        <v>760</v>
      </c>
      <c r="C45" s="3111" t="s">
        <v>1637</v>
      </c>
      <c r="D45" s="3088"/>
      <c r="E45" s="3088"/>
      <c r="F45" s="3088"/>
      <c r="G45" s="3088"/>
      <c r="H45" s="3088"/>
      <c r="I45" s="3088"/>
      <c r="J45" s="3088"/>
      <c r="K45" s="3088"/>
      <c r="L45" s="3088"/>
      <c r="M45" s="3089"/>
    </row>
    <row r="46" spans="1:13">
      <c r="A46" s="3612"/>
      <c r="B46" s="879" t="s">
        <v>762</v>
      </c>
      <c r="C46" s="1024">
        <v>30</v>
      </c>
      <c r="D46" s="637" t="s">
        <v>461</v>
      </c>
      <c r="E46" s="637" t="s">
        <v>461</v>
      </c>
      <c r="F46" s="637" t="s">
        <v>461</v>
      </c>
      <c r="G46" s="637" t="s">
        <v>461</v>
      </c>
      <c r="H46" s="637" t="s">
        <v>461</v>
      </c>
      <c r="I46" s="637" t="s">
        <v>461</v>
      </c>
      <c r="J46" s="637" t="s">
        <v>461</v>
      </c>
      <c r="K46" s="637" t="s">
        <v>461</v>
      </c>
      <c r="L46" s="637" t="s">
        <v>461</v>
      </c>
      <c r="M46" s="903" t="s">
        <v>461</v>
      </c>
    </row>
    <row r="47" spans="1:13" ht="15.75" customHeight="1">
      <c r="A47" s="3612"/>
      <c r="B47" s="879" t="s">
        <v>764</v>
      </c>
      <c r="C47" s="611" t="s">
        <v>259</v>
      </c>
      <c r="D47" s="637" t="s">
        <v>461</v>
      </c>
      <c r="E47" s="637" t="s">
        <v>461</v>
      </c>
      <c r="F47" s="637" t="s">
        <v>461</v>
      </c>
      <c r="G47" s="637" t="s">
        <v>461</v>
      </c>
      <c r="H47" s="637" t="s">
        <v>461</v>
      </c>
      <c r="I47" s="637" t="s">
        <v>461</v>
      </c>
      <c r="J47" s="637" t="s">
        <v>461</v>
      </c>
      <c r="K47" s="637" t="s">
        <v>461</v>
      </c>
      <c r="L47" s="637" t="s">
        <v>461</v>
      </c>
      <c r="M47" s="903" t="s">
        <v>461</v>
      </c>
    </row>
    <row r="48" spans="1:13" ht="15.75" customHeight="1">
      <c r="A48" s="3611" t="s">
        <v>765</v>
      </c>
      <c r="B48" s="881" t="s">
        <v>766</v>
      </c>
      <c r="C48" s="3111" t="s">
        <v>1638</v>
      </c>
      <c r="D48" s="3088"/>
      <c r="E48" s="3088"/>
      <c r="F48" s="3088"/>
      <c r="G48" s="3088"/>
      <c r="H48" s="3088"/>
      <c r="I48" s="3088"/>
      <c r="J48" s="3088"/>
      <c r="K48" s="3088"/>
      <c r="L48" s="3088"/>
      <c r="M48" s="3089"/>
    </row>
    <row r="49" spans="1:14" ht="17.25" customHeight="1">
      <c r="A49" s="3612"/>
      <c r="B49" s="881" t="s">
        <v>767</v>
      </c>
      <c r="C49" s="3111" t="s">
        <v>1639</v>
      </c>
      <c r="D49" s="3088"/>
      <c r="E49" s="3088"/>
      <c r="F49" s="3088"/>
      <c r="G49" s="3088"/>
      <c r="H49" s="3088"/>
      <c r="I49" s="3088"/>
      <c r="J49" s="3088"/>
      <c r="K49" s="3088"/>
      <c r="L49" s="3088"/>
      <c r="M49" s="3089"/>
    </row>
    <row r="50" spans="1:14" ht="15.75" customHeight="1">
      <c r="A50" s="3612"/>
      <c r="B50" s="881" t="s">
        <v>769</v>
      </c>
      <c r="C50" s="3111" t="s">
        <v>56</v>
      </c>
      <c r="D50" s="3088"/>
      <c r="E50" s="3088"/>
      <c r="F50" s="3088"/>
      <c r="G50" s="3088"/>
      <c r="H50" s="3088"/>
      <c r="I50" s="3088"/>
      <c r="J50" s="3088"/>
      <c r="K50" s="3088"/>
      <c r="L50" s="3088"/>
      <c r="M50" s="3089"/>
    </row>
    <row r="51" spans="1:14" ht="15" customHeight="1">
      <c r="A51" s="3612"/>
      <c r="B51" s="881" t="s">
        <v>770</v>
      </c>
      <c r="C51" s="3111" t="s">
        <v>1640</v>
      </c>
      <c r="D51" s="3088"/>
      <c r="E51" s="3088"/>
      <c r="F51" s="3088"/>
      <c r="G51" s="3088"/>
      <c r="H51" s="3088"/>
      <c r="I51" s="3088"/>
      <c r="J51" s="3088"/>
      <c r="K51" s="3088"/>
      <c r="L51" s="3088"/>
      <c r="M51" s="3089"/>
    </row>
    <row r="52" spans="1:14" ht="18" customHeight="1">
      <c r="A52" s="3612"/>
      <c r="B52" s="881" t="s">
        <v>771</v>
      </c>
      <c r="C52" s="3632" t="s">
        <v>691</v>
      </c>
      <c r="D52" s="3633"/>
      <c r="E52" s="3633"/>
      <c r="F52" s="3633"/>
      <c r="G52" s="3633"/>
      <c r="H52" s="3633"/>
      <c r="I52" s="3633"/>
      <c r="J52" s="3633"/>
      <c r="K52" s="3633"/>
      <c r="L52" s="3633"/>
      <c r="M52" s="3634"/>
    </row>
    <row r="53" spans="1:14" ht="16.5" customHeight="1">
      <c r="A53" s="3612"/>
      <c r="B53" s="881" t="s">
        <v>773</v>
      </c>
      <c r="C53" s="3278">
        <v>3808330</v>
      </c>
      <c r="D53" s="2487"/>
      <c r="E53" s="2487"/>
      <c r="F53" s="2487"/>
      <c r="G53" s="2487"/>
      <c r="H53" s="2487"/>
      <c r="I53" s="2487"/>
      <c r="J53" s="2487"/>
      <c r="K53" s="2487"/>
      <c r="L53" s="2487"/>
      <c r="M53" s="2488"/>
    </row>
    <row r="54" spans="1:14" ht="15.75" customHeight="1">
      <c r="A54" s="3620" t="s">
        <v>774</v>
      </c>
      <c r="B54" s="881" t="s">
        <v>775</v>
      </c>
      <c r="C54" s="3111" t="s">
        <v>776</v>
      </c>
      <c r="D54" s="3088"/>
      <c r="E54" s="3088"/>
      <c r="F54" s="3088"/>
      <c r="G54" s="3088"/>
      <c r="H54" s="3088"/>
      <c r="I54" s="3088"/>
      <c r="J54" s="3088"/>
      <c r="K54" s="3088"/>
      <c r="L54" s="3088"/>
      <c r="M54" s="3089"/>
    </row>
    <row r="55" spans="1:14" ht="15.75" customHeight="1">
      <c r="A55" s="3614"/>
      <c r="B55" s="881" t="s">
        <v>777</v>
      </c>
      <c r="C55" s="3111" t="s">
        <v>1592</v>
      </c>
      <c r="D55" s="3088"/>
      <c r="E55" s="3088"/>
      <c r="F55" s="3088"/>
      <c r="G55" s="3088"/>
      <c r="H55" s="3088"/>
      <c r="I55" s="3088"/>
      <c r="J55" s="3088"/>
      <c r="K55" s="3088"/>
      <c r="L55" s="3088"/>
      <c r="M55" s="3089"/>
    </row>
    <row r="56" spans="1:14" ht="15.75" customHeight="1">
      <c r="A56" s="3614"/>
      <c r="B56" s="907" t="s">
        <v>230</v>
      </c>
      <c r="C56" s="3111" t="s">
        <v>56</v>
      </c>
      <c r="D56" s="3088"/>
      <c r="E56" s="3088"/>
      <c r="F56" s="3088"/>
      <c r="G56" s="3088"/>
      <c r="H56" s="3088"/>
      <c r="I56" s="3088"/>
      <c r="J56" s="3088"/>
      <c r="K56" s="3088"/>
      <c r="L56" s="3088"/>
      <c r="M56" s="3089"/>
      <c r="N56" s="285"/>
    </row>
    <row r="57" spans="1:14">
      <c r="A57" s="901" t="s">
        <v>780</v>
      </c>
      <c r="B57" s="1715" t="s">
        <v>461</v>
      </c>
      <c r="C57" s="3608"/>
      <c r="D57" s="3609"/>
      <c r="E57" s="3609"/>
      <c r="F57" s="3609"/>
      <c r="G57" s="3609"/>
      <c r="H57" s="3609"/>
      <c r="I57" s="3609"/>
      <c r="J57" s="3609"/>
      <c r="K57" s="3609"/>
      <c r="L57" s="3609"/>
      <c r="M57" s="3610"/>
      <c r="N57" s="285"/>
    </row>
  </sheetData>
  <mergeCells count="51">
    <mergeCell ref="A1:M1"/>
    <mergeCell ref="I4:M4"/>
    <mergeCell ref="C5:M5"/>
    <mergeCell ref="C6:M6"/>
    <mergeCell ref="B24:B27"/>
    <mergeCell ref="C2:M2"/>
    <mergeCell ref="C3:M3"/>
    <mergeCell ref="F4:G4"/>
    <mergeCell ref="C7:D7"/>
    <mergeCell ref="C15:M15"/>
    <mergeCell ref="B17:B23"/>
    <mergeCell ref="I7:M7"/>
    <mergeCell ref="B8:B10"/>
    <mergeCell ref="C9:D9"/>
    <mergeCell ref="F9:G9"/>
    <mergeCell ref="I9:J9"/>
    <mergeCell ref="C10:D10"/>
    <mergeCell ref="F10:G10"/>
    <mergeCell ref="C11:L11"/>
    <mergeCell ref="C12:L12"/>
    <mergeCell ref="F14:M14"/>
    <mergeCell ref="C16:M16"/>
    <mergeCell ref="C54:M54"/>
    <mergeCell ref="B31:B33"/>
    <mergeCell ref="C51:M51"/>
    <mergeCell ref="C52:M52"/>
    <mergeCell ref="A54:A56"/>
    <mergeCell ref="C56:M56"/>
    <mergeCell ref="L41:M42"/>
    <mergeCell ref="H38:I38"/>
    <mergeCell ref="B40:B43"/>
    <mergeCell ref="F41:F42"/>
    <mergeCell ref="G41:J42"/>
    <mergeCell ref="C50:M50"/>
    <mergeCell ref="D38:E38"/>
    <mergeCell ref="C57:M57"/>
    <mergeCell ref="A48:A53"/>
    <mergeCell ref="C13:M13"/>
    <mergeCell ref="C14:D14"/>
    <mergeCell ref="A2:A14"/>
    <mergeCell ref="I10:J10"/>
    <mergeCell ref="C53:M53"/>
    <mergeCell ref="C44:M44"/>
    <mergeCell ref="C45:M45"/>
    <mergeCell ref="C48:M48"/>
    <mergeCell ref="C49:M49"/>
    <mergeCell ref="C55:M55"/>
    <mergeCell ref="A15:A47"/>
    <mergeCell ref="F22:I22"/>
    <mergeCell ref="B34:B39"/>
    <mergeCell ref="F38:G38"/>
  </mergeCells>
  <hyperlinks>
    <hyperlink ref="C52" r:id="rId1" xr:uid="{00000000-0004-0000-4200-000000000000}"/>
  </hyperlinks>
  <pageMargins left="0.7" right="0.7" top="0.75" bottom="0.75" header="0.3" footer="0.3"/>
  <pageSetup paperSize="9" orientation="portrait" horizontalDpi="1200" verticalDpi="1200"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M62"/>
  <sheetViews>
    <sheetView topLeftCell="A29" zoomScale="85" zoomScaleNormal="85" workbookViewId="0">
      <selection activeCell="Q52" sqref="Q52"/>
    </sheetView>
  </sheetViews>
  <sheetFormatPr baseColWidth="10" defaultColWidth="8.85546875" defaultRowHeight="15"/>
  <cols>
    <col min="1" max="1" width="32.28515625" customWidth="1"/>
    <col min="2" max="2" width="39.7109375" customWidth="1"/>
    <col min="3" max="3" width="13.140625" customWidth="1"/>
    <col min="4" max="4" width="13.85546875" customWidth="1"/>
    <col min="5" max="5" width="11.42578125" customWidth="1"/>
    <col min="6" max="7" width="11" customWidth="1"/>
  </cols>
  <sheetData>
    <row r="1" spans="1:13" ht="19.5" customHeight="1">
      <c r="A1" s="3655" t="s">
        <v>1641</v>
      </c>
      <c r="B1" s="3655"/>
      <c r="C1" s="3655"/>
      <c r="D1" s="3655"/>
      <c r="E1" s="3655"/>
      <c r="F1" s="3655"/>
      <c r="G1" s="3655"/>
      <c r="H1" s="3655"/>
      <c r="I1" s="3655"/>
      <c r="J1" s="3655"/>
      <c r="K1" s="3655"/>
      <c r="L1" s="3655"/>
      <c r="M1" s="3655"/>
    </row>
    <row r="2" spans="1:13" s="4" customFormat="1" ht="34.5" customHeight="1">
      <c r="A2" s="3062" t="s">
        <v>707</v>
      </c>
      <c r="B2" s="190" t="s">
        <v>708</v>
      </c>
      <c r="C2" s="3074" t="s">
        <v>694</v>
      </c>
      <c r="D2" s="3074"/>
      <c r="E2" s="3074"/>
      <c r="F2" s="3074"/>
      <c r="G2" s="3074"/>
      <c r="H2" s="3074"/>
      <c r="I2" s="3074"/>
      <c r="J2" s="3074"/>
      <c r="K2" s="3074"/>
      <c r="L2" s="3074"/>
      <c r="M2" s="3075"/>
    </row>
    <row r="3" spans="1:13" ht="36" customHeight="1">
      <c r="A3" s="3063"/>
      <c r="B3" s="169" t="s">
        <v>880</v>
      </c>
      <c r="C3" s="2957" t="s">
        <v>1607</v>
      </c>
      <c r="D3" s="2958"/>
      <c r="E3" s="2958"/>
      <c r="F3" s="2958"/>
      <c r="G3" s="2958"/>
      <c r="H3" s="2958"/>
      <c r="I3" s="2958"/>
      <c r="J3" s="2958"/>
      <c r="K3" s="2958"/>
      <c r="L3" s="2958"/>
      <c r="M3" s="2959"/>
    </row>
    <row r="4" spans="1:13" ht="15" customHeight="1">
      <c r="A4" s="3063"/>
      <c r="B4" s="170" t="s">
        <v>226</v>
      </c>
      <c r="C4" s="653" t="s">
        <v>95</v>
      </c>
      <c r="D4" s="691" t="s">
        <v>461</v>
      </c>
      <c r="E4" s="184" t="s">
        <v>461</v>
      </c>
      <c r="F4" s="3648" t="s">
        <v>227</v>
      </c>
      <c r="G4" s="3649"/>
      <c r="H4" s="692" t="s">
        <v>263</v>
      </c>
      <c r="I4" s="653" t="s">
        <v>461</v>
      </c>
      <c r="J4" s="653" t="s">
        <v>461</v>
      </c>
      <c r="K4" s="653" t="s">
        <v>461</v>
      </c>
      <c r="L4" s="653" t="s">
        <v>461</v>
      </c>
      <c r="M4" s="171" t="s">
        <v>461</v>
      </c>
    </row>
    <row r="5" spans="1:13" ht="15" customHeight="1">
      <c r="A5" s="3063"/>
      <c r="B5" s="170" t="s">
        <v>711</v>
      </c>
      <c r="C5" s="2567" t="s">
        <v>263</v>
      </c>
      <c r="D5" s="2567"/>
      <c r="E5" s="2567"/>
      <c r="F5" s="2567"/>
      <c r="G5" s="2567"/>
      <c r="H5" s="2567"/>
      <c r="I5" s="2567"/>
      <c r="J5" s="2567"/>
      <c r="K5" s="2567"/>
      <c r="L5" s="2567"/>
      <c r="M5" s="2692"/>
    </row>
    <row r="6" spans="1:13" ht="15" customHeight="1">
      <c r="A6" s="3063"/>
      <c r="B6" s="170" t="s">
        <v>712</v>
      </c>
      <c r="C6" s="2567" t="s">
        <v>263</v>
      </c>
      <c r="D6" s="2567"/>
      <c r="E6" s="2567"/>
      <c r="F6" s="2567"/>
      <c r="G6" s="2567"/>
      <c r="H6" s="2567"/>
      <c r="I6" s="2567"/>
      <c r="J6" s="2567"/>
      <c r="K6" s="2567"/>
      <c r="L6" s="2567"/>
      <c r="M6" s="2692"/>
    </row>
    <row r="7" spans="1:13" ht="15" customHeight="1">
      <c r="A7" s="3063"/>
      <c r="B7" s="170" t="s">
        <v>713</v>
      </c>
      <c r="C7" s="2567" t="s">
        <v>33</v>
      </c>
      <c r="D7" s="2567"/>
      <c r="E7" s="2567"/>
      <c r="F7" s="2567"/>
      <c r="G7" s="2568"/>
      <c r="H7" s="172" t="s">
        <v>230</v>
      </c>
      <c r="I7" s="2567" t="s">
        <v>56</v>
      </c>
      <c r="J7" s="2567"/>
      <c r="K7" s="2567"/>
      <c r="L7" s="2567"/>
      <c r="M7" s="2692"/>
    </row>
    <row r="8" spans="1:13" ht="15.75">
      <c r="A8" s="3063"/>
      <c r="B8" s="3066" t="s">
        <v>714</v>
      </c>
      <c r="C8" s="3650" t="s">
        <v>56</v>
      </c>
      <c r="D8" s="3250"/>
      <c r="E8" s="700" t="s">
        <v>461</v>
      </c>
      <c r="F8" s="700" t="s">
        <v>461</v>
      </c>
      <c r="G8" s="700" t="s">
        <v>461</v>
      </c>
      <c r="H8" s="690" t="s">
        <v>461</v>
      </c>
      <c r="I8" s="700" t="s">
        <v>461</v>
      </c>
      <c r="J8" s="700" t="s">
        <v>461</v>
      </c>
      <c r="K8" s="700" t="s">
        <v>461</v>
      </c>
      <c r="L8" s="700" t="s">
        <v>461</v>
      </c>
      <c r="M8" s="176" t="s">
        <v>461</v>
      </c>
    </row>
    <row r="9" spans="1:13" ht="15" customHeight="1">
      <c r="A9" s="3063"/>
      <c r="B9" s="3066"/>
      <c r="C9" s="3651"/>
      <c r="D9" s="3652"/>
      <c r="E9" s="700" t="s">
        <v>461</v>
      </c>
      <c r="F9" s="3219" t="s">
        <v>461</v>
      </c>
      <c r="G9" s="3219"/>
      <c r="H9" s="700" t="s">
        <v>461</v>
      </c>
      <c r="I9" s="3219" t="s">
        <v>461</v>
      </c>
      <c r="J9" s="3219"/>
      <c r="K9" s="700" t="s">
        <v>461</v>
      </c>
      <c r="L9" s="700" t="s">
        <v>461</v>
      </c>
      <c r="M9" s="176" t="s">
        <v>461</v>
      </c>
    </row>
    <row r="10" spans="1:13" ht="15" customHeight="1">
      <c r="A10" s="3063"/>
      <c r="B10" s="3067"/>
      <c r="C10" s="3219" t="s">
        <v>716</v>
      </c>
      <c r="D10" s="3219"/>
      <c r="E10" s="653" t="s">
        <v>461</v>
      </c>
      <c r="F10" s="3219" t="s">
        <v>716</v>
      </c>
      <c r="G10" s="3219"/>
      <c r="H10" s="653" t="s">
        <v>461</v>
      </c>
      <c r="I10" s="3219" t="s">
        <v>716</v>
      </c>
      <c r="J10" s="3219"/>
      <c r="K10" s="653" t="s">
        <v>461</v>
      </c>
      <c r="L10" s="653" t="s">
        <v>461</v>
      </c>
      <c r="M10" s="171" t="s">
        <v>461</v>
      </c>
    </row>
    <row r="11" spans="1:13" ht="35.25" customHeight="1">
      <c r="A11" s="3063"/>
      <c r="B11" s="170" t="s">
        <v>717</v>
      </c>
      <c r="C11" s="3646" t="s">
        <v>1642</v>
      </c>
      <c r="D11" s="3646"/>
      <c r="E11" s="3646"/>
      <c r="F11" s="3646"/>
      <c r="G11" s="3646"/>
      <c r="H11" s="3646"/>
      <c r="I11" s="3646"/>
      <c r="J11" s="3646"/>
      <c r="K11" s="3646"/>
      <c r="L11" s="3646"/>
      <c r="M11" s="3647"/>
    </row>
    <row r="12" spans="1:13" ht="15" customHeight="1">
      <c r="A12" s="3063"/>
      <c r="B12" s="170" t="s">
        <v>887</v>
      </c>
      <c r="C12" s="3660" t="s">
        <v>1643</v>
      </c>
      <c r="D12" s="3660"/>
      <c r="E12" s="3660"/>
      <c r="F12" s="3660"/>
      <c r="G12" s="3660"/>
      <c r="H12" s="3660"/>
      <c r="I12" s="3660"/>
      <c r="J12" s="3660"/>
      <c r="K12" s="3660"/>
      <c r="L12" s="3660"/>
      <c r="M12" s="3661"/>
    </row>
    <row r="13" spans="1:13" s="4" customFormat="1" ht="42" customHeight="1">
      <c r="A13" s="3063"/>
      <c r="B13" s="192" t="s">
        <v>889</v>
      </c>
      <c r="C13" s="2623" t="s">
        <v>674</v>
      </c>
      <c r="D13" s="2603"/>
      <c r="E13" s="2603"/>
      <c r="F13" s="2603"/>
      <c r="G13" s="2603"/>
      <c r="H13" s="2603"/>
      <c r="I13" s="2603"/>
      <c r="J13" s="2603"/>
      <c r="K13" s="2603"/>
      <c r="L13" s="2603"/>
      <c r="M13" s="2604"/>
    </row>
    <row r="14" spans="1:13" ht="45.75" customHeight="1">
      <c r="A14" s="3063"/>
      <c r="B14" s="3066" t="s">
        <v>890</v>
      </c>
      <c r="C14" s="3037" t="s">
        <v>69</v>
      </c>
      <c r="D14" s="3037"/>
      <c r="E14" s="173" t="s">
        <v>108</v>
      </c>
      <c r="F14" s="2567" t="s">
        <v>1644</v>
      </c>
      <c r="G14" s="2567"/>
      <c r="H14" s="2567"/>
      <c r="I14" s="2567"/>
      <c r="J14" s="2567"/>
      <c r="K14" s="2567"/>
      <c r="L14" s="2567"/>
      <c r="M14" s="2692"/>
    </row>
    <row r="15" spans="1:13" ht="15.75">
      <c r="A15" s="3063"/>
      <c r="B15" s="3066"/>
      <c r="C15" s="2567" t="s">
        <v>461</v>
      </c>
      <c r="D15" s="2567"/>
      <c r="E15" s="2567"/>
      <c r="F15" s="2567"/>
      <c r="G15" s="2567"/>
      <c r="H15" s="2567"/>
      <c r="I15" s="2567"/>
      <c r="J15" s="2567"/>
      <c r="K15" s="2567"/>
      <c r="L15" s="2567"/>
      <c r="M15" s="2692"/>
    </row>
    <row r="16" spans="1:13" ht="15" customHeight="1">
      <c r="A16" s="3062" t="s">
        <v>719</v>
      </c>
      <c r="B16" s="174" t="s">
        <v>217</v>
      </c>
      <c r="C16" s="2567" t="s">
        <v>1645</v>
      </c>
      <c r="D16" s="2567"/>
      <c r="E16" s="2567"/>
      <c r="F16" s="2567"/>
      <c r="G16" s="2567"/>
      <c r="H16" s="2567"/>
      <c r="I16" s="2567"/>
      <c r="J16" s="2567"/>
      <c r="K16" s="2567"/>
      <c r="L16" s="2567"/>
      <c r="M16" s="2692"/>
    </row>
    <row r="17" spans="1:13" ht="36.75" customHeight="1">
      <c r="A17" s="3063"/>
      <c r="B17" s="175" t="s">
        <v>892</v>
      </c>
      <c r="C17" s="2567" t="s">
        <v>695</v>
      </c>
      <c r="D17" s="2567"/>
      <c r="E17" s="2567"/>
      <c r="F17" s="2567"/>
      <c r="G17" s="2567"/>
      <c r="H17" s="2567"/>
      <c r="I17" s="2567"/>
      <c r="J17" s="2567"/>
      <c r="K17" s="2567"/>
      <c r="L17" s="2567"/>
      <c r="M17" s="2692"/>
    </row>
    <row r="18" spans="1:13" ht="15.75">
      <c r="A18" s="3063"/>
      <c r="B18" s="3217" t="s">
        <v>720</v>
      </c>
      <c r="C18" s="700" t="s">
        <v>461</v>
      </c>
      <c r="D18" s="700" t="s">
        <v>461</v>
      </c>
      <c r="E18" s="700" t="s">
        <v>461</v>
      </c>
      <c r="F18" s="700" t="s">
        <v>461</v>
      </c>
      <c r="G18" s="700" t="s">
        <v>461</v>
      </c>
      <c r="H18" s="700" t="s">
        <v>461</v>
      </c>
      <c r="I18" s="700" t="s">
        <v>461</v>
      </c>
      <c r="J18" s="700" t="s">
        <v>461</v>
      </c>
      <c r="K18" s="700" t="s">
        <v>461</v>
      </c>
      <c r="L18" s="700" t="s">
        <v>461</v>
      </c>
      <c r="M18" s="176" t="s">
        <v>461</v>
      </c>
    </row>
    <row r="19" spans="1:13" ht="15.75">
      <c r="A19" s="3063"/>
      <c r="B19" s="3217"/>
      <c r="C19" s="700" t="s">
        <v>461</v>
      </c>
      <c r="D19" s="653" t="s">
        <v>461</v>
      </c>
      <c r="E19" s="700" t="s">
        <v>461</v>
      </c>
      <c r="F19" s="653" t="s">
        <v>461</v>
      </c>
      <c r="G19" s="700" t="s">
        <v>461</v>
      </c>
      <c r="H19" s="653" t="s">
        <v>461</v>
      </c>
      <c r="I19" s="700" t="s">
        <v>461</v>
      </c>
      <c r="J19" s="653" t="s">
        <v>461</v>
      </c>
      <c r="K19" s="700" t="s">
        <v>461</v>
      </c>
      <c r="L19" s="700" t="s">
        <v>461</v>
      </c>
      <c r="M19" s="176" t="s">
        <v>461</v>
      </c>
    </row>
    <row r="20" spans="1:13" ht="20.25" customHeight="1">
      <c r="A20" s="3063"/>
      <c r="B20" s="3217"/>
      <c r="C20" s="700" t="s">
        <v>721</v>
      </c>
      <c r="D20" s="177" t="s">
        <v>461</v>
      </c>
      <c r="E20" s="700" t="s">
        <v>722</v>
      </c>
      <c r="F20" s="177" t="s">
        <v>461</v>
      </c>
      <c r="G20" s="700" t="s">
        <v>723</v>
      </c>
      <c r="H20" s="177" t="s">
        <v>461</v>
      </c>
      <c r="I20" s="700" t="s">
        <v>724</v>
      </c>
      <c r="J20" s="786" t="s">
        <v>730</v>
      </c>
      <c r="K20" s="700" t="s">
        <v>461</v>
      </c>
      <c r="L20" s="700" t="s">
        <v>461</v>
      </c>
      <c r="M20" s="176" t="s">
        <v>461</v>
      </c>
    </row>
    <row r="21" spans="1:13" ht="15.75">
      <c r="A21" s="3063"/>
      <c r="B21" s="3217"/>
      <c r="C21" s="700" t="s">
        <v>725</v>
      </c>
      <c r="D21" s="177" t="s">
        <v>461</v>
      </c>
      <c r="E21" s="700" t="s">
        <v>726</v>
      </c>
      <c r="F21" s="177" t="s">
        <v>461</v>
      </c>
      <c r="G21" s="700" t="s">
        <v>727</v>
      </c>
      <c r="H21" s="177" t="s">
        <v>461</v>
      </c>
      <c r="I21" s="700" t="s">
        <v>461</v>
      </c>
      <c r="J21" s="700" t="s">
        <v>461</v>
      </c>
      <c r="K21" s="700" t="s">
        <v>461</v>
      </c>
      <c r="L21" s="700" t="s">
        <v>461</v>
      </c>
      <c r="M21" s="176" t="s">
        <v>461</v>
      </c>
    </row>
    <row r="22" spans="1:13" ht="15.75">
      <c r="A22" s="3063"/>
      <c r="B22" s="3217"/>
      <c r="C22" s="700" t="s">
        <v>728</v>
      </c>
      <c r="D22" s="177" t="s">
        <v>461</v>
      </c>
      <c r="E22" s="700" t="s">
        <v>729</v>
      </c>
      <c r="F22" s="177" t="s">
        <v>461</v>
      </c>
      <c r="G22" s="700" t="s">
        <v>461</v>
      </c>
      <c r="H22" s="700" t="s">
        <v>461</v>
      </c>
      <c r="I22" s="700" t="s">
        <v>461</v>
      </c>
      <c r="J22" s="700" t="s">
        <v>461</v>
      </c>
      <c r="K22" s="700" t="s">
        <v>461</v>
      </c>
      <c r="L22" s="700" t="s">
        <v>461</v>
      </c>
      <c r="M22" s="176" t="s">
        <v>461</v>
      </c>
    </row>
    <row r="23" spans="1:13" ht="15" customHeight="1">
      <c r="A23" s="3063"/>
      <c r="B23" s="3217"/>
      <c r="C23" s="700" t="s">
        <v>105</v>
      </c>
      <c r="D23" s="191" t="s">
        <v>822</v>
      </c>
      <c r="E23" s="700" t="s">
        <v>731</v>
      </c>
      <c r="F23" s="3653"/>
      <c r="G23" s="3653"/>
      <c r="H23" s="3653"/>
      <c r="I23" s="3653"/>
      <c r="J23" s="3653"/>
      <c r="K23" s="3653"/>
      <c r="L23" s="3653"/>
      <c r="M23" s="3654"/>
    </row>
    <row r="24" spans="1:13" ht="15.75">
      <c r="A24" s="3063"/>
      <c r="B24" s="3218"/>
      <c r="C24" s="653" t="s">
        <v>461</v>
      </c>
      <c r="D24" s="653" t="s">
        <v>461</v>
      </c>
      <c r="E24" s="653" t="s">
        <v>461</v>
      </c>
      <c r="F24" s="653" t="s">
        <v>461</v>
      </c>
      <c r="G24" s="653" t="s">
        <v>461</v>
      </c>
      <c r="H24" s="653" t="s">
        <v>461</v>
      </c>
      <c r="I24" s="653" t="s">
        <v>461</v>
      </c>
      <c r="J24" s="653" t="s">
        <v>461</v>
      </c>
      <c r="K24" s="653" t="s">
        <v>461</v>
      </c>
      <c r="L24" s="653" t="s">
        <v>461</v>
      </c>
      <c r="M24" s="171" t="s">
        <v>461</v>
      </c>
    </row>
    <row r="25" spans="1:13" ht="15.75">
      <c r="A25" s="3063"/>
      <c r="B25" s="3217" t="s">
        <v>733</v>
      </c>
      <c r="C25" s="700" t="s">
        <v>461</v>
      </c>
      <c r="D25" s="700" t="s">
        <v>461</v>
      </c>
      <c r="E25" s="700" t="s">
        <v>461</v>
      </c>
      <c r="F25" s="700" t="s">
        <v>461</v>
      </c>
      <c r="G25" s="700" t="s">
        <v>461</v>
      </c>
      <c r="H25" s="700" t="s">
        <v>461</v>
      </c>
      <c r="I25" s="700" t="s">
        <v>461</v>
      </c>
      <c r="J25" s="700" t="s">
        <v>461</v>
      </c>
      <c r="K25" s="700" t="s">
        <v>461</v>
      </c>
      <c r="L25" s="700" t="s">
        <v>461</v>
      </c>
      <c r="M25" s="176" t="s">
        <v>461</v>
      </c>
    </row>
    <row r="26" spans="1:13" ht="15.75">
      <c r="A26" s="3063"/>
      <c r="B26" s="3217"/>
      <c r="C26" s="700" t="s">
        <v>734</v>
      </c>
      <c r="D26" s="178" t="s">
        <v>461</v>
      </c>
      <c r="E26" s="700" t="s">
        <v>461</v>
      </c>
      <c r="F26" s="700" t="s">
        <v>735</v>
      </c>
      <c r="G26" s="178" t="s">
        <v>461</v>
      </c>
      <c r="H26" s="700" t="s">
        <v>461</v>
      </c>
      <c r="I26" s="700" t="s">
        <v>736</v>
      </c>
      <c r="J26" s="178" t="s">
        <v>822</v>
      </c>
      <c r="K26" s="700" t="s">
        <v>461</v>
      </c>
      <c r="L26" s="700" t="s">
        <v>461</v>
      </c>
      <c r="M26" s="176" t="s">
        <v>461</v>
      </c>
    </row>
    <row r="27" spans="1:13" ht="15.75">
      <c r="A27" s="3063"/>
      <c r="B27" s="3217"/>
      <c r="C27" s="700" t="s">
        <v>737</v>
      </c>
      <c r="D27" s="177" t="s">
        <v>461</v>
      </c>
      <c r="E27" s="700" t="s">
        <v>461</v>
      </c>
      <c r="F27" s="700" t="s">
        <v>738</v>
      </c>
      <c r="G27" s="177" t="s">
        <v>461</v>
      </c>
      <c r="H27" s="700" t="s">
        <v>461</v>
      </c>
      <c r="I27" s="700" t="s">
        <v>461</v>
      </c>
      <c r="J27" s="700" t="s">
        <v>461</v>
      </c>
      <c r="K27" s="700" t="s">
        <v>461</v>
      </c>
      <c r="L27" s="700" t="s">
        <v>461</v>
      </c>
      <c r="M27" s="176" t="s">
        <v>461</v>
      </c>
    </row>
    <row r="28" spans="1:13" ht="15.75">
      <c r="A28" s="3063"/>
      <c r="B28" s="3218"/>
      <c r="C28" s="653" t="s">
        <v>461</v>
      </c>
      <c r="D28" s="653" t="s">
        <v>461</v>
      </c>
      <c r="E28" s="653" t="s">
        <v>461</v>
      </c>
      <c r="F28" s="653" t="s">
        <v>461</v>
      </c>
      <c r="G28" s="653" t="s">
        <v>461</v>
      </c>
      <c r="H28" s="653" t="s">
        <v>461</v>
      </c>
      <c r="I28" s="653" t="s">
        <v>461</v>
      </c>
      <c r="J28" s="653" t="s">
        <v>461</v>
      </c>
      <c r="K28" s="653" t="s">
        <v>461</v>
      </c>
      <c r="L28" s="653" t="s">
        <v>461</v>
      </c>
      <c r="M28" s="171" t="s">
        <v>461</v>
      </c>
    </row>
    <row r="29" spans="1:13" ht="15.75">
      <c r="A29" s="3063"/>
      <c r="B29" s="688" t="s">
        <v>739</v>
      </c>
      <c r="C29" s="700" t="s">
        <v>461</v>
      </c>
      <c r="D29" s="700" t="s">
        <v>461</v>
      </c>
      <c r="E29" s="700" t="s">
        <v>461</v>
      </c>
      <c r="F29" s="700" t="s">
        <v>461</v>
      </c>
      <c r="G29" s="700" t="s">
        <v>461</v>
      </c>
      <c r="H29" s="700" t="s">
        <v>461</v>
      </c>
      <c r="I29" s="700" t="s">
        <v>461</v>
      </c>
      <c r="J29" s="700" t="s">
        <v>461</v>
      </c>
      <c r="K29" s="700" t="s">
        <v>461</v>
      </c>
      <c r="L29" s="700" t="s">
        <v>461</v>
      </c>
      <c r="M29" s="176" t="s">
        <v>461</v>
      </c>
    </row>
    <row r="30" spans="1:13" ht="31.5">
      <c r="A30" s="3063"/>
      <c r="B30" s="688" t="s">
        <v>461</v>
      </c>
      <c r="C30" s="654" t="s">
        <v>740</v>
      </c>
      <c r="D30" s="179" t="s">
        <v>259</v>
      </c>
      <c r="E30" s="700" t="s">
        <v>461</v>
      </c>
      <c r="F30" s="700" t="s">
        <v>741</v>
      </c>
      <c r="G30" s="178" t="s">
        <v>259</v>
      </c>
      <c r="H30" s="700" t="s">
        <v>461</v>
      </c>
      <c r="I30" s="700" t="s">
        <v>742</v>
      </c>
      <c r="J30" s="652" t="s">
        <v>259</v>
      </c>
      <c r="K30" s="651" t="s">
        <v>461</v>
      </c>
      <c r="L30" s="295" t="s">
        <v>461</v>
      </c>
      <c r="M30" s="176" t="s">
        <v>461</v>
      </c>
    </row>
    <row r="31" spans="1:13" ht="15.75">
      <c r="A31" s="3063"/>
      <c r="B31" s="170" t="s">
        <v>461</v>
      </c>
      <c r="C31" s="653" t="s">
        <v>461</v>
      </c>
      <c r="D31" s="653" t="s">
        <v>461</v>
      </c>
      <c r="E31" s="653" t="s">
        <v>461</v>
      </c>
      <c r="F31" s="653" t="s">
        <v>461</v>
      </c>
      <c r="G31" s="653" t="s">
        <v>461</v>
      </c>
      <c r="H31" s="653" t="s">
        <v>461</v>
      </c>
      <c r="I31" s="653" t="s">
        <v>461</v>
      </c>
      <c r="J31" s="653" t="s">
        <v>461</v>
      </c>
      <c r="K31" s="653" t="s">
        <v>461</v>
      </c>
      <c r="L31" s="653" t="s">
        <v>461</v>
      </c>
      <c r="M31" s="171" t="s">
        <v>461</v>
      </c>
    </row>
    <row r="32" spans="1:13" ht="15.75">
      <c r="A32" s="3063"/>
      <c r="B32" s="3217" t="s">
        <v>744</v>
      </c>
      <c r="C32" s="185" t="s">
        <v>461</v>
      </c>
      <c r="D32" s="185" t="s">
        <v>461</v>
      </c>
      <c r="E32" s="185" t="s">
        <v>461</v>
      </c>
      <c r="F32" s="185" t="s">
        <v>461</v>
      </c>
      <c r="G32" s="185" t="s">
        <v>461</v>
      </c>
      <c r="H32" s="185" t="s">
        <v>461</v>
      </c>
      <c r="I32" s="185" t="s">
        <v>461</v>
      </c>
      <c r="J32" s="185" t="s">
        <v>461</v>
      </c>
      <c r="K32" s="185" t="s">
        <v>461</v>
      </c>
      <c r="L32" s="700" t="s">
        <v>461</v>
      </c>
      <c r="M32" s="176" t="s">
        <v>461</v>
      </c>
    </row>
    <row r="33" spans="1:13" ht="15.75">
      <c r="A33" s="3063"/>
      <c r="B33" s="3217"/>
      <c r="C33" s="700" t="s">
        <v>745</v>
      </c>
      <c r="D33" s="178">
        <v>2022</v>
      </c>
      <c r="E33" s="185" t="s">
        <v>461</v>
      </c>
      <c r="F33" s="700" t="s">
        <v>746</v>
      </c>
      <c r="G33" s="186">
        <v>2025</v>
      </c>
      <c r="H33" s="185" t="s">
        <v>461</v>
      </c>
      <c r="I33" s="700" t="s">
        <v>461</v>
      </c>
      <c r="J33" s="185" t="s">
        <v>461</v>
      </c>
      <c r="K33" s="185" t="s">
        <v>461</v>
      </c>
      <c r="L33" s="700" t="s">
        <v>461</v>
      </c>
      <c r="M33" s="176" t="s">
        <v>461</v>
      </c>
    </row>
    <row r="34" spans="1:13" ht="15.75">
      <c r="A34" s="3063"/>
      <c r="B34" s="3218"/>
      <c r="C34" s="653" t="s">
        <v>461</v>
      </c>
      <c r="D34" s="653" t="s">
        <v>461</v>
      </c>
      <c r="E34" s="187" t="s">
        <v>461</v>
      </c>
      <c r="F34" s="653" t="s">
        <v>461</v>
      </c>
      <c r="G34" s="187" t="s">
        <v>461</v>
      </c>
      <c r="H34" s="187" t="s">
        <v>461</v>
      </c>
      <c r="I34" s="653" t="s">
        <v>461</v>
      </c>
      <c r="J34" s="187" t="s">
        <v>461</v>
      </c>
      <c r="K34" s="187" t="s">
        <v>461</v>
      </c>
      <c r="L34" s="653" t="s">
        <v>461</v>
      </c>
      <c r="M34" s="171" t="s">
        <v>461</v>
      </c>
    </row>
    <row r="35" spans="1:13" ht="15.75">
      <c r="A35" s="3063"/>
      <c r="B35" s="3217" t="s">
        <v>748</v>
      </c>
      <c r="C35" s="700" t="s">
        <v>461</v>
      </c>
      <c r="D35" s="700" t="s">
        <v>461</v>
      </c>
      <c r="E35" s="700" t="s">
        <v>461</v>
      </c>
      <c r="F35" s="700" t="s">
        <v>461</v>
      </c>
      <c r="G35" s="700" t="s">
        <v>461</v>
      </c>
      <c r="H35" s="700" t="s">
        <v>461</v>
      </c>
      <c r="I35" s="700" t="s">
        <v>461</v>
      </c>
      <c r="J35" s="700" t="s">
        <v>461</v>
      </c>
      <c r="K35" s="700" t="s">
        <v>461</v>
      </c>
      <c r="L35" s="700" t="s">
        <v>461</v>
      </c>
      <c r="M35" s="176" t="s">
        <v>461</v>
      </c>
    </row>
    <row r="36" spans="1:13" ht="15.75">
      <c r="A36" s="3063"/>
      <c r="B36" s="3217"/>
      <c r="C36" s="700" t="s">
        <v>461</v>
      </c>
      <c r="D36" s="700" t="s">
        <v>749</v>
      </c>
      <c r="E36" s="700" t="s">
        <v>461</v>
      </c>
      <c r="F36" s="700" t="s">
        <v>750</v>
      </c>
      <c r="G36" s="700" t="s">
        <v>461</v>
      </c>
      <c r="H36" s="700" t="s">
        <v>751</v>
      </c>
      <c r="I36" s="700" t="s">
        <v>461</v>
      </c>
      <c r="J36" s="700" t="s">
        <v>752</v>
      </c>
      <c r="K36" s="700" t="s">
        <v>461</v>
      </c>
      <c r="L36" s="700" t="s">
        <v>753</v>
      </c>
      <c r="M36" s="176" t="s">
        <v>461</v>
      </c>
    </row>
    <row r="37" spans="1:13" ht="15.75">
      <c r="A37" s="3063"/>
      <c r="B37" s="3217"/>
      <c r="C37" s="700" t="s">
        <v>461</v>
      </c>
      <c r="D37" s="180"/>
      <c r="E37" s="295" t="s">
        <v>461</v>
      </c>
      <c r="F37" s="651">
        <v>100</v>
      </c>
      <c r="G37" s="295" t="s">
        <v>461</v>
      </c>
      <c r="H37" s="651">
        <v>100</v>
      </c>
      <c r="I37" s="295" t="s">
        <v>461</v>
      </c>
      <c r="J37" s="651">
        <v>100</v>
      </c>
      <c r="K37" s="295" t="s">
        <v>461</v>
      </c>
      <c r="L37" s="651">
        <v>100</v>
      </c>
      <c r="M37" s="181" t="s">
        <v>461</v>
      </c>
    </row>
    <row r="38" spans="1:13" ht="15.75">
      <c r="A38" s="3063"/>
      <c r="B38" s="3217"/>
      <c r="C38" s="700" t="s">
        <v>461</v>
      </c>
      <c r="D38" s="700" t="s">
        <v>983</v>
      </c>
      <c r="E38" s="700" t="s">
        <v>461</v>
      </c>
      <c r="F38" s="700" t="s">
        <v>984</v>
      </c>
      <c r="G38" s="700" t="s">
        <v>461</v>
      </c>
      <c r="H38" s="700" t="s">
        <v>985</v>
      </c>
      <c r="I38" s="700" t="s">
        <v>461</v>
      </c>
      <c r="J38" s="700" t="s">
        <v>986</v>
      </c>
      <c r="K38" s="700" t="s">
        <v>461</v>
      </c>
      <c r="L38" s="700" t="s">
        <v>987</v>
      </c>
      <c r="M38" s="176" t="s">
        <v>461</v>
      </c>
    </row>
    <row r="39" spans="1:13" ht="15.75">
      <c r="A39" s="3063"/>
      <c r="B39" s="3217"/>
      <c r="C39" s="700" t="s">
        <v>461</v>
      </c>
      <c r="D39" s="652" t="s">
        <v>461</v>
      </c>
      <c r="E39" s="295" t="s">
        <v>461</v>
      </c>
      <c r="F39" s="651" t="s">
        <v>461</v>
      </c>
      <c r="G39" s="295" t="s">
        <v>461</v>
      </c>
      <c r="H39" s="651" t="s">
        <v>461</v>
      </c>
      <c r="I39" s="295" t="s">
        <v>461</v>
      </c>
      <c r="J39" s="651" t="s">
        <v>461</v>
      </c>
      <c r="K39" s="295" t="s">
        <v>461</v>
      </c>
      <c r="L39" s="651" t="s">
        <v>461</v>
      </c>
      <c r="M39" s="181" t="s">
        <v>461</v>
      </c>
    </row>
    <row r="40" spans="1:13" ht="15.75">
      <c r="A40" s="3063"/>
      <c r="B40" s="3217"/>
      <c r="C40" s="700" t="s">
        <v>461</v>
      </c>
      <c r="D40" s="700" t="s">
        <v>988</v>
      </c>
      <c r="E40" s="700" t="s">
        <v>461</v>
      </c>
      <c r="F40" s="700" t="s">
        <v>989</v>
      </c>
      <c r="G40" s="700" t="s">
        <v>461</v>
      </c>
      <c r="H40" s="700" t="s">
        <v>990</v>
      </c>
      <c r="I40" s="700" t="s">
        <v>461</v>
      </c>
      <c r="J40" s="700" t="s">
        <v>991</v>
      </c>
      <c r="K40" s="700" t="s">
        <v>461</v>
      </c>
      <c r="L40" s="700" t="s">
        <v>806</v>
      </c>
      <c r="M40" s="176" t="s">
        <v>461</v>
      </c>
    </row>
    <row r="41" spans="1:13" ht="15.75">
      <c r="A41" s="3063"/>
      <c r="B41" s="3217"/>
      <c r="C41" s="700" t="s">
        <v>461</v>
      </c>
      <c r="D41" s="652" t="s">
        <v>461</v>
      </c>
      <c r="E41" s="295" t="s">
        <v>461</v>
      </c>
      <c r="F41" s="651" t="s">
        <v>461</v>
      </c>
      <c r="G41" s="295" t="s">
        <v>461</v>
      </c>
      <c r="H41" s="651" t="s">
        <v>461</v>
      </c>
      <c r="I41" s="295" t="s">
        <v>461</v>
      </c>
      <c r="J41" s="651" t="s">
        <v>461</v>
      </c>
      <c r="K41" s="295" t="s">
        <v>461</v>
      </c>
      <c r="L41" s="651" t="s">
        <v>461</v>
      </c>
      <c r="M41" s="181" t="s">
        <v>461</v>
      </c>
    </row>
    <row r="42" spans="1:13" ht="15.75">
      <c r="A42" s="3063"/>
      <c r="B42" s="3217"/>
      <c r="C42" s="700" t="s">
        <v>461</v>
      </c>
      <c r="D42" s="653" t="s">
        <v>806</v>
      </c>
      <c r="E42" s="653" t="s">
        <v>461</v>
      </c>
      <c r="F42" s="653" t="s">
        <v>754</v>
      </c>
      <c r="G42" s="653" t="s">
        <v>461</v>
      </c>
      <c r="H42" s="700" t="s">
        <v>461</v>
      </c>
      <c r="I42" s="700" t="s">
        <v>461</v>
      </c>
      <c r="J42" s="700" t="s">
        <v>461</v>
      </c>
      <c r="K42" s="700" t="s">
        <v>461</v>
      </c>
      <c r="L42" s="700" t="s">
        <v>461</v>
      </c>
      <c r="M42" s="176" t="s">
        <v>461</v>
      </c>
    </row>
    <row r="43" spans="1:13" ht="15" customHeight="1">
      <c r="A43" s="3063"/>
      <c r="B43" s="3217"/>
      <c r="C43" s="700" t="s">
        <v>461</v>
      </c>
      <c r="D43" s="691">
        <v>2025</v>
      </c>
      <c r="E43" s="692" t="s">
        <v>461</v>
      </c>
      <c r="F43" s="2567">
        <v>400</v>
      </c>
      <c r="G43" s="2568"/>
      <c r="H43" s="3083" t="s">
        <v>461</v>
      </c>
      <c r="I43" s="3083"/>
      <c r="J43" s="700" t="s">
        <v>461</v>
      </c>
      <c r="K43" s="700" t="s">
        <v>461</v>
      </c>
      <c r="L43" s="700" t="s">
        <v>461</v>
      </c>
      <c r="M43" s="176" t="s">
        <v>461</v>
      </c>
    </row>
    <row r="44" spans="1:13" ht="15.75">
      <c r="A44" s="3063"/>
      <c r="B44" s="3217"/>
      <c r="C44" s="653" t="s">
        <v>461</v>
      </c>
      <c r="D44" s="653" t="s">
        <v>461</v>
      </c>
      <c r="E44" s="653" t="s">
        <v>461</v>
      </c>
      <c r="F44" s="653" t="s">
        <v>461</v>
      </c>
      <c r="G44" s="653" t="s">
        <v>461</v>
      </c>
      <c r="H44" s="653" t="s">
        <v>461</v>
      </c>
      <c r="I44" s="653" t="s">
        <v>461</v>
      </c>
      <c r="J44" s="653" t="s">
        <v>461</v>
      </c>
      <c r="K44" s="653" t="s">
        <v>461</v>
      </c>
      <c r="L44" s="653" t="s">
        <v>461</v>
      </c>
      <c r="M44" s="171" t="s">
        <v>461</v>
      </c>
    </row>
    <row r="45" spans="1:13" ht="15.75">
      <c r="A45" s="3063"/>
      <c r="B45" s="3221" t="s">
        <v>755</v>
      </c>
      <c r="C45" s="700" t="s">
        <v>461</v>
      </c>
      <c r="D45" s="700" t="s">
        <v>461</v>
      </c>
      <c r="E45" s="700" t="s">
        <v>461</v>
      </c>
      <c r="F45" s="700" t="s">
        <v>461</v>
      </c>
      <c r="G45" s="700" t="s">
        <v>461</v>
      </c>
      <c r="H45" s="700" t="s">
        <v>461</v>
      </c>
      <c r="I45" s="700" t="s">
        <v>461</v>
      </c>
      <c r="J45" s="700" t="s">
        <v>461</v>
      </c>
      <c r="K45" s="700" t="s">
        <v>461</v>
      </c>
      <c r="L45" s="700" t="s">
        <v>461</v>
      </c>
      <c r="M45" s="176" t="s">
        <v>461</v>
      </c>
    </row>
    <row r="46" spans="1:13" ht="15" customHeight="1">
      <c r="A46" s="3063"/>
      <c r="B46" s="3217"/>
      <c r="C46" s="700" t="s">
        <v>461</v>
      </c>
      <c r="D46" s="700" t="s">
        <v>93</v>
      </c>
      <c r="E46" s="653" t="s">
        <v>95</v>
      </c>
      <c r="F46" s="3084" t="s">
        <v>756</v>
      </c>
      <c r="G46" s="3249" t="s">
        <v>461</v>
      </c>
      <c r="H46" s="3250"/>
      <c r="I46" s="3250"/>
      <c r="J46" s="3251"/>
      <c r="K46" s="700" t="s">
        <v>757</v>
      </c>
      <c r="L46" s="3249" t="s">
        <v>461</v>
      </c>
      <c r="M46" s="3485"/>
    </row>
    <row r="47" spans="1:13" ht="15.75">
      <c r="A47" s="3063"/>
      <c r="B47" s="3217"/>
      <c r="C47" s="700" t="s">
        <v>461</v>
      </c>
      <c r="D47" s="178" t="s">
        <v>461</v>
      </c>
      <c r="E47" s="703" t="s">
        <v>730</v>
      </c>
      <c r="F47" s="3084"/>
      <c r="G47" s="3252"/>
      <c r="H47" s="3219"/>
      <c r="I47" s="3219"/>
      <c r="J47" s="3253"/>
      <c r="K47" s="700" t="s">
        <v>461</v>
      </c>
      <c r="L47" s="3486"/>
      <c r="M47" s="3487"/>
    </row>
    <row r="48" spans="1:13" ht="15.75">
      <c r="A48" s="3063"/>
      <c r="B48" s="3218"/>
      <c r="C48" s="653" t="s">
        <v>461</v>
      </c>
      <c r="D48" s="653" t="s">
        <v>461</v>
      </c>
      <c r="E48" s="653" t="s">
        <v>461</v>
      </c>
      <c r="F48" s="653" t="s">
        <v>461</v>
      </c>
      <c r="G48" s="653" t="s">
        <v>461</v>
      </c>
      <c r="H48" s="653" t="s">
        <v>461</v>
      </c>
      <c r="I48" s="653" t="s">
        <v>461</v>
      </c>
      <c r="J48" s="653" t="s">
        <v>461</v>
      </c>
      <c r="K48" s="653" t="s">
        <v>461</v>
      </c>
      <c r="L48" s="700" t="s">
        <v>461</v>
      </c>
      <c r="M48" s="176" t="s">
        <v>461</v>
      </c>
    </row>
    <row r="49" spans="1:13" ht="63.75" customHeight="1">
      <c r="A49" s="3063"/>
      <c r="B49" s="192" t="s">
        <v>758</v>
      </c>
      <c r="C49" s="3037" t="s">
        <v>1646</v>
      </c>
      <c r="D49" s="3037"/>
      <c r="E49" s="3037"/>
      <c r="F49" s="3037"/>
      <c r="G49" s="3037"/>
      <c r="H49" s="3037"/>
      <c r="I49" s="3037"/>
      <c r="J49" s="3037"/>
      <c r="K49" s="3037"/>
      <c r="L49" s="3037"/>
      <c r="M49" s="3038"/>
    </row>
    <row r="50" spans="1:13" ht="15" customHeight="1">
      <c r="A50" s="3063"/>
      <c r="B50" s="175" t="s">
        <v>760</v>
      </c>
      <c r="C50" s="2567" t="s">
        <v>1647</v>
      </c>
      <c r="D50" s="2567"/>
      <c r="E50" s="2567"/>
      <c r="F50" s="2567"/>
      <c r="G50" s="2567"/>
      <c r="H50" s="2567"/>
      <c r="I50" s="2567"/>
      <c r="J50" s="2567"/>
      <c r="K50" s="2567"/>
      <c r="L50" s="2567"/>
      <c r="M50" s="2692"/>
    </row>
    <row r="51" spans="1:13" ht="15" customHeight="1">
      <c r="A51" s="3063"/>
      <c r="B51" s="175" t="s">
        <v>762</v>
      </c>
      <c r="C51" s="2567" t="s">
        <v>1251</v>
      </c>
      <c r="D51" s="2567"/>
      <c r="E51" s="2567"/>
      <c r="F51" s="2567"/>
      <c r="G51" s="2567"/>
      <c r="H51" s="2567"/>
      <c r="I51" s="2567"/>
      <c r="J51" s="2567"/>
      <c r="K51" s="2567"/>
      <c r="L51" s="2567"/>
      <c r="M51" s="2692"/>
    </row>
    <row r="52" spans="1:13" ht="15" customHeight="1">
      <c r="A52" s="3063"/>
      <c r="B52" s="175" t="s">
        <v>764</v>
      </c>
      <c r="C52" s="2567" t="s">
        <v>1147</v>
      </c>
      <c r="D52" s="2567"/>
      <c r="E52" s="2567"/>
      <c r="F52" s="2567"/>
      <c r="G52" s="2567"/>
      <c r="H52" s="2567"/>
      <c r="I52" s="2567"/>
      <c r="J52" s="2567"/>
      <c r="K52" s="2567"/>
      <c r="L52" s="2567"/>
      <c r="M52" s="2692"/>
    </row>
    <row r="53" spans="1:13" ht="15" customHeight="1">
      <c r="A53" s="3062" t="s">
        <v>765</v>
      </c>
      <c r="B53" s="182" t="s">
        <v>766</v>
      </c>
      <c r="C53" s="2567" t="s">
        <v>698</v>
      </c>
      <c r="D53" s="2567"/>
      <c r="E53" s="2567"/>
      <c r="F53" s="2567"/>
      <c r="G53" s="2567"/>
      <c r="H53" s="2567"/>
      <c r="I53" s="2567"/>
      <c r="J53" s="2567"/>
      <c r="K53" s="2567"/>
      <c r="L53" s="2567"/>
      <c r="M53" s="2692"/>
    </row>
    <row r="54" spans="1:13" ht="15" customHeight="1">
      <c r="A54" s="3063"/>
      <c r="B54" s="182" t="s">
        <v>767</v>
      </c>
      <c r="C54" s="2567" t="s">
        <v>1648</v>
      </c>
      <c r="D54" s="2567"/>
      <c r="E54" s="2567"/>
      <c r="F54" s="2567"/>
      <c r="G54" s="2567"/>
      <c r="H54" s="2567"/>
      <c r="I54" s="2567"/>
      <c r="J54" s="2567"/>
      <c r="K54" s="2567"/>
      <c r="L54" s="2567"/>
      <c r="M54" s="2692"/>
    </row>
    <row r="55" spans="1:13" ht="15" customHeight="1">
      <c r="A55" s="3063"/>
      <c r="B55" s="182" t="s">
        <v>769</v>
      </c>
      <c r="C55" s="2567" t="s">
        <v>56</v>
      </c>
      <c r="D55" s="2567"/>
      <c r="E55" s="2567"/>
      <c r="F55" s="2567"/>
      <c r="G55" s="2567"/>
      <c r="H55" s="2567"/>
      <c r="I55" s="2567"/>
      <c r="J55" s="2567"/>
      <c r="K55" s="2567"/>
      <c r="L55" s="2567"/>
      <c r="M55" s="2692"/>
    </row>
    <row r="56" spans="1:13" ht="15" customHeight="1">
      <c r="A56" s="3063"/>
      <c r="B56" s="182" t="s">
        <v>770</v>
      </c>
      <c r="C56" s="2567" t="s">
        <v>1649</v>
      </c>
      <c r="D56" s="2567"/>
      <c r="E56" s="2567"/>
      <c r="F56" s="2567"/>
      <c r="G56" s="2567"/>
      <c r="H56" s="2567"/>
      <c r="I56" s="2567"/>
      <c r="J56" s="2567"/>
      <c r="K56" s="2567"/>
      <c r="L56" s="2567"/>
      <c r="M56" s="2692"/>
    </row>
    <row r="57" spans="1:13" ht="15" customHeight="1">
      <c r="A57" s="3063"/>
      <c r="B57" s="182" t="s">
        <v>771</v>
      </c>
      <c r="C57" s="3482" t="s">
        <v>1650</v>
      </c>
      <c r="D57" s="3482"/>
      <c r="E57" s="3482"/>
      <c r="F57" s="3482"/>
      <c r="G57" s="3482"/>
      <c r="H57" s="3482"/>
      <c r="I57" s="3482"/>
      <c r="J57" s="3482"/>
      <c r="K57" s="3482"/>
      <c r="L57" s="3482"/>
      <c r="M57" s="3483"/>
    </row>
    <row r="58" spans="1:13" ht="15" customHeight="1">
      <c r="A58" s="3085"/>
      <c r="B58" s="182" t="s">
        <v>773</v>
      </c>
      <c r="C58" s="2567" t="s">
        <v>1651</v>
      </c>
      <c r="D58" s="2567"/>
      <c r="E58" s="2567"/>
      <c r="F58" s="2567"/>
      <c r="G58" s="2567"/>
      <c r="H58" s="2567"/>
      <c r="I58" s="2567"/>
      <c r="J58" s="2567"/>
      <c r="K58" s="2567"/>
      <c r="L58" s="2567"/>
      <c r="M58" s="2692"/>
    </row>
    <row r="59" spans="1:13" ht="15" customHeight="1">
      <c r="A59" s="3062" t="s">
        <v>774</v>
      </c>
      <c r="B59" s="182" t="s">
        <v>775</v>
      </c>
      <c r="C59" s="3656" t="s">
        <v>1605</v>
      </c>
      <c r="D59" s="3656"/>
      <c r="E59" s="3656"/>
      <c r="F59" s="3656"/>
      <c r="G59" s="3656"/>
      <c r="H59" s="3656"/>
      <c r="I59" s="3656"/>
      <c r="J59" s="3656"/>
      <c r="K59" s="3656"/>
      <c r="L59" s="3656"/>
      <c r="M59" s="3657"/>
    </row>
    <row r="60" spans="1:13" ht="15" customHeight="1">
      <c r="A60" s="3063"/>
      <c r="B60" s="182" t="s">
        <v>777</v>
      </c>
      <c r="C60" s="3658" t="s">
        <v>1592</v>
      </c>
      <c r="D60" s="3658"/>
      <c r="E60" s="3658"/>
      <c r="F60" s="3658"/>
      <c r="G60" s="3658"/>
      <c r="H60" s="3658"/>
      <c r="I60" s="3658"/>
      <c r="J60" s="3658"/>
      <c r="K60" s="3658"/>
      <c r="L60" s="3658"/>
      <c r="M60" s="3659"/>
    </row>
    <row r="61" spans="1:13" ht="15" customHeight="1">
      <c r="A61" s="3063"/>
      <c r="B61" s="188" t="s">
        <v>230</v>
      </c>
      <c r="C61" s="3658" t="s">
        <v>56</v>
      </c>
      <c r="D61" s="3658"/>
      <c r="E61" s="3658"/>
      <c r="F61" s="3658"/>
      <c r="G61" s="3658"/>
      <c r="H61" s="3658"/>
      <c r="I61" s="3658"/>
      <c r="J61" s="3658"/>
      <c r="K61" s="3658"/>
      <c r="L61" s="3658"/>
      <c r="M61" s="3659"/>
    </row>
    <row r="62" spans="1:13" ht="15" customHeight="1">
      <c r="A62" s="183" t="s">
        <v>780</v>
      </c>
      <c r="B62" s="189" t="s">
        <v>461</v>
      </c>
      <c r="C62" s="3491" t="s">
        <v>461</v>
      </c>
      <c r="D62" s="3491"/>
      <c r="E62" s="3491"/>
      <c r="F62" s="3491"/>
      <c r="G62" s="3491"/>
      <c r="H62" s="3491"/>
      <c r="I62" s="3491"/>
      <c r="J62" s="3491"/>
      <c r="K62" s="3491"/>
      <c r="L62" s="3491"/>
      <c r="M62" s="3492"/>
    </row>
  </sheetData>
  <mergeCells count="53">
    <mergeCell ref="A1:M1"/>
    <mergeCell ref="A59:A61"/>
    <mergeCell ref="C59:M59"/>
    <mergeCell ref="C60:M60"/>
    <mergeCell ref="C61:M61"/>
    <mergeCell ref="B45:B48"/>
    <mergeCell ref="F46:F47"/>
    <mergeCell ref="G46:J47"/>
    <mergeCell ref="L46:M47"/>
    <mergeCell ref="C49:M49"/>
    <mergeCell ref="C50:M50"/>
    <mergeCell ref="B32:B34"/>
    <mergeCell ref="B35:B44"/>
    <mergeCell ref="F43:G43"/>
    <mergeCell ref="H43:I43"/>
    <mergeCell ref="C12:M12"/>
    <mergeCell ref="C62:M62"/>
    <mergeCell ref="C51:M51"/>
    <mergeCell ref="C52:M52"/>
    <mergeCell ref="A53:A58"/>
    <mergeCell ref="C53:M53"/>
    <mergeCell ref="C54:M54"/>
    <mergeCell ref="C55:M55"/>
    <mergeCell ref="C56:M56"/>
    <mergeCell ref="C57:M57"/>
    <mergeCell ref="C58:M58"/>
    <mergeCell ref="A16:A52"/>
    <mergeCell ref="C16:M16"/>
    <mergeCell ref="C17:M17"/>
    <mergeCell ref="B18:B24"/>
    <mergeCell ref="F23:M23"/>
    <mergeCell ref="B25:B28"/>
    <mergeCell ref="C13:M13"/>
    <mergeCell ref="B14:B15"/>
    <mergeCell ref="C14:D14"/>
    <mergeCell ref="F14:M14"/>
    <mergeCell ref="C15:M15"/>
    <mergeCell ref="C11:M11"/>
    <mergeCell ref="A2:A15"/>
    <mergeCell ref="C2:M2"/>
    <mergeCell ref="C3:M3"/>
    <mergeCell ref="F4:G4"/>
    <mergeCell ref="C5:M5"/>
    <mergeCell ref="C6:M6"/>
    <mergeCell ref="C7:G7"/>
    <mergeCell ref="I7:M7"/>
    <mergeCell ref="B8:B10"/>
    <mergeCell ref="C8:D9"/>
    <mergeCell ref="F9:G9"/>
    <mergeCell ref="I9:J9"/>
    <mergeCell ref="C10:D10"/>
    <mergeCell ref="F10:G10"/>
    <mergeCell ref="I10:J10"/>
  </mergeCells>
  <dataValidations count="1">
    <dataValidation allowBlank="1" showInputMessage="1" showErrorMessage="1" prompt="Incluir una ficha por cada indicador, ya sea de producto o de resultado" sqref="A1" xr:uid="{00000000-0002-0000-4300-000000000000}"/>
  </dataValidations>
  <hyperlinks>
    <hyperlink ref="C57" r:id="rId1" xr:uid="{00000000-0004-0000-4300-000000000000}"/>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M62"/>
  <sheetViews>
    <sheetView zoomScale="85" zoomScaleNormal="85" workbookViewId="0">
      <selection sqref="A1:M1"/>
    </sheetView>
  </sheetViews>
  <sheetFormatPr baseColWidth="10" defaultColWidth="8.85546875" defaultRowHeight="15"/>
  <cols>
    <col min="1" max="1" width="33.7109375" customWidth="1"/>
    <col min="2" max="2" width="37" customWidth="1"/>
    <col min="12" max="12" width="14.140625" customWidth="1"/>
    <col min="13" max="13" width="20.28515625" customWidth="1"/>
  </cols>
  <sheetData>
    <row r="1" spans="1:13" ht="15.75">
      <c r="A1" s="2591" t="s">
        <v>1652</v>
      </c>
      <c r="B1" s="2592"/>
      <c r="C1" s="2592"/>
      <c r="D1" s="2592"/>
      <c r="E1" s="2592"/>
      <c r="F1" s="2592"/>
      <c r="G1" s="2592"/>
      <c r="H1" s="2592"/>
      <c r="I1" s="2592"/>
      <c r="J1" s="2592"/>
      <c r="K1" s="2592"/>
      <c r="L1" s="2592"/>
      <c r="M1" s="2593"/>
    </row>
    <row r="2" spans="1:13" ht="15.75">
      <c r="A2" s="2594" t="s">
        <v>707</v>
      </c>
      <c r="B2" s="34" t="s">
        <v>708</v>
      </c>
      <c r="C2" s="3666" t="s">
        <v>701</v>
      </c>
      <c r="D2" s="3667"/>
      <c r="E2" s="3667"/>
      <c r="F2" s="3667"/>
      <c r="G2" s="3667"/>
      <c r="H2" s="3667"/>
      <c r="I2" s="3667"/>
      <c r="J2" s="3667"/>
      <c r="K2" s="3667"/>
      <c r="L2" s="3667"/>
      <c r="M2" s="3668"/>
    </row>
    <row r="3" spans="1:13" ht="27.75" customHeight="1">
      <c r="A3" s="2595"/>
      <c r="B3" s="124" t="s">
        <v>880</v>
      </c>
      <c r="C3" s="2957" t="s">
        <v>1607</v>
      </c>
      <c r="D3" s="2958"/>
      <c r="E3" s="2958"/>
      <c r="F3" s="2958"/>
      <c r="G3" s="2958"/>
      <c r="H3" s="2958"/>
      <c r="I3" s="2958"/>
      <c r="J3" s="2958"/>
      <c r="K3" s="2958"/>
      <c r="L3" s="2958"/>
      <c r="M3" s="2959"/>
    </row>
    <row r="4" spans="1:13" ht="27.75" customHeight="1">
      <c r="A4" s="2595"/>
      <c r="B4" s="122" t="s">
        <v>226</v>
      </c>
      <c r="C4" s="615" t="s">
        <v>324</v>
      </c>
      <c r="D4" s="656"/>
      <c r="E4" s="111"/>
      <c r="F4" s="2583" t="s">
        <v>227</v>
      </c>
      <c r="G4" s="2584"/>
      <c r="H4" s="112" t="s">
        <v>261</v>
      </c>
      <c r="I4" s="616"/>
      <c r="J4" s="616"/>
      <c r="K4" s="616"/>
      <c r="L4" s="616"/>
      <c r="M4" s="617"/>
    </row>
    <row r="5" spans="1:13" ht="15.75">
      <c r="A5" s="2595"/>
      <c r="B5" s="122" t="s">
        <v>711</v>
      </c>
      <c r="C5" s="2511" t="s">
        <v>261</v>
      </c>
      <c r="D5" s="2512"/>
      <c r="E5" s="2512"/>
      <c r="F5" s="2512"/>
      <c r="G5" s="2512"/>
      <c r="H5" s="2512"/>
      <c r="I5" s="2512"/>
      <c r="J5" s="2512"/>
      <c r="K5" s="2512"/>
      <c r="L5" s="2512"/>
      <c r="M5" s="2513"/>
    </row>
    <row r="6" spans="1:13" ht="15.75">
      <c r="A6" s="2595"/>
      <c r="B6" s="122" t="s">
        <v>712</v>
      </c>
      <c r="C6" s="112" t="s">
        <v>261</v>
      </c>
      <c r="D6" s="616"/>
      <c r="E6" s="616"/>
      <c r="F6" s="616"/>
      <c r="G6" s="616"/>
      <c r="H6" s="616"/>
      <c r="I6" s="616"/>
      <c r="J6" s="616"/>
      <c r="K6" s="616"/>
      <c r="L6" s="616"/>
      <c r="M6" s="617"/>
    </row>
    <row r="7" spans="1:13" ht="15.75">
      <c r="A7" s="2595"/>
      <c r="B7" s="124" t="s">
        <v>713</v>
      </c>
      <c r="C7" s="2598" t="s">
        <v>22</v>
      </c>
      <c r="D7" s="2599"/>
      <c r="E7" s="113"/>
      <c r="F7" s="113"/>
      <c r="G7" s="114"/>
      <c r="H7" s="86" t="s">
        <v>230</v>
      </c>
      <c r="I7" s="2600" t="s">
        <v>38</v>
      </c>
      <c r="J7" s="2599"/>
      <c r="K7" s="2599"/>
      <c r="L7" s="2599"/>
      <c r="M7" s="2601"/>
    </row>
    <row r="8" spans="1:13" ht="15.75">
      <c r="A8" s="2595"/>
      <c r="B8" s="2605" t="s">
        <v>714</v>
      </c>
      <c r="C8" s="715"/>
      <c r="D8" s="716"/>
      <c r="E8" s="716"/>
      <c r="F8" s="716"/>
      <c r="G8" s="716"/>
      <c r="H8" s="716"/>
      <c r="I8" s="716"/>
      <c r="J8" s="716"/>
      <c r="K8" s="716"/>
      <c r="L8" s="115"/>
      <c r="M8" s="116"/>
    </row>
    <row r="9" spans="1:13" ht="15.75">
      <c r="A9" s="2595"/>
      <c r="B9" s="2606"/>
      <c r="C9" s="2589" t="s">
        <v>1357</v>
      </c>
      <c r="D9" s="2590"/>
      <c r="E9" s="10"/>
      <c r="F9" s="2590"/>
      <c r="G9" s="2590"/>
      <c r="H9" s="10"/>
      <c r="I9" s="2590"/>
      <c r="J9" s="2590"/>
      <c r="K9" s="10"/>
      <c r="L9" s="8"/>
      <c r="M9" s="107"/>
    </row>
    <row r="10" spans="1:13" ht="15.75">
      <c r="A10" s="2595"/>
      <c r="B10" s="2607"/>
      <c r="C10" s="2589" t="s">
        <v>716</v>
      </c>
      <c r="D10" s="2590"/>
      <c r="E10" s="633"/>
      <c r="F10" s="2590" t="s">
        <v>716</v>
      </c>
      <c r="G10" s="2590"/>
      <c r="H10" s="633"/>
      <c r="I10" s="2590" t="s">
        <v>716</v>
      </c>
      <c r="J10" s="2590"/>
      <c r="K10" s="633"/>
      <c r="L10" s="117"/>
      <c r="M10" s="118"/>
    </row>
    <row r="11" spans="1:13" ht="15.75">
      <c r="A11" s="2595"/>
      <c r="B11" s="282" t="s">
        <v>717</v>
      </c>
      <c r="C11" s="3266" t="s">
        <v>1358</v>
      </c>
      <c r="D11" s="2575"/>
      <c r="E11" s="2575"/>
      <c r="F11" s="2575"/>
      <c r="G11" s="2575"/>
      <c r="H11" s="2575"/>
      <c r="I11" s="2575"/>
      <c r="J11" s="2575"/>
      <c r="K11" s="2575"/>
      <c r="L11" s="2575"/>
      <c r="M11" s="2576"/>
    </row>
    <row r="12" spans="1:13" ht="106.5" customHeight="1">
      <c r="A12" s="2595"/>
      <c r="B12" s="124" t="s">
        <v>887</v>
      </c>
      <c r="C12" s="2577" t="s">
        <v>1653</v>
      </c>
      <c r="D12" s="2578"/>
      <c r="E12" s="2578"/>
      <c r="F12" s="2578"/>
      <c r="G12" s="2578"/>
      <c r="H12" s="2578"/>
      <c r="I12" s="2578"/>
      <c r="J12" s="2578"/>
      <c r="K12" s="2578"/>
      <c r="L12" s="2578"/>
      <c r="M12" s="2579"/>
    </row>
    <row r="13" spans="1:13" ht="47.25" customHeight="1">
      <c r="A13" s="2595"/>
      <c r="B13" s="124" t="s">
        <v>889</v>
      </c>
      <c r="C13" s="2623" t="s">
        <v>674</v>
      </c>
      <c r="D13" s="2603"/>
      <c r="E13" s="2603"/>
      <c r="F13" s="2603"/>
      <c r="G13" s="2603"/>
      <c r="H13" s="2603"/>
      <c r="I13" s="2603"/>
      <c r="J13" s="2603"/>
      <c r="K13" s="2603"/>
      <c r="L13" s="2603"/>
      <c r="M13" s="2604"/>
    </row>
    <row r="14" spans="1:13" ht="46.5" customHeight="1">
      <c r="A14" s="2595"/>
      <c r="B14" s="2605" t="s">
        <v>890</v>
      </c>
      <c r="C14" s="2586" t="s">
        <v>1654</v>
      </c>
      <c r="D14" s="2587"/>
      <c r="E14" s="106" t="s">
        <v>108</v>
      </c>
      <c r="F14" s="2770" t="s">
        <v>1655</v>
      </c>
      <c r="G14" s="2587"/>
      <c r="H14" s="2587"/>
      <c r="I14" s="2587"/>
      <c r="J14" s="2587"/>
      <c r="K14" s="2587"/>
      <c r="L14" s="2587"/>
      <c r="M14" s="2588"/>
    </row>
    <row r="15" spans="1:13" ht="15.75">
      <c r="A15" s="2595"/>
      <c r="B15" s="2606"/>
      <c r="C15" s="3273"/>
      <c r="D15" s="3135"/>
      <c r="E15" s="3135"/>
      <c r="F15" s="3135"/>
      <c r="G15" s="3135"/>
      <c r="H15" s="3135"/>
      <c r="I15" s="3135"/>
      <c r="J15" s="3135"/>
      <c r="K15" s="3135"/>
      <c r="L15" s="3135"/>
      <c r="M15" s="3274"/>
    </row>
    <row r="16" spans="1:13" ht="15.75">
      <c r="A16" s="3271" t="s">
        <v>719</v>
      </c>
      <c r="B16" s="35" t="s">
        <v>217</v>
      </c>
      <c r="C16" s="2586" t="s">
        <v>8</v>
      </c>
      <c r="D16" s="2587"/>
      <c r="E16" s="2587"/>
      <c r="F16" s="2587"/>
      <c r="G16" s="2587"/>
      <c r="H16" s="2587"/>
      <c r="I16" s="2587"/>
      <c r="J16" s="2587"/>
      <c r="K16" s="2587"/>
      <c r="L16" s="2587"/>
      <c r="M16" s="2588"/>
    </row>
    <row r="17" spans="1:13" ht="15.75">
      <c r="A17" s="3272"/>
      <c r="B17" s="35" t="s">
        <v>892</v>
      </c>
      <c r="C17" s="2586" t="s">
        <v>1656</v>
      </c>
      <c r="D17" s="2587"/>
      <c r="E17" s="2587"/>
      <c r="F17" s="2587"/>
      <c r="G17" s="2587"/>
      <c r="H17" s="2587"/>
      <c r="I17" s="2587"/>
      <c r="J17" s="2587"/>
      <c r="K17" s="2587"/>
      <c r="L17" s="2587"/>
      <c r="M17" s="2588"/>
    </row>
    <row r="18" spans="1:13" ht="15.75">
      <c r="A18" s="3272"/>
      <c r="B18" s="2608" t="s">
        <v>720</v>
      </c>
      <c r="C18" s="119"/>
      <c r="D18" s="168"/>
      <c r="E18" s="168"/>
      <c r="F18" s="168"/>
      <c r="G18" s="168"/>
      <c r="H18" s="168"/>
      <c r="I18" s="168"/>
      <c r="J18" s="168"/>
      <c r="K18" s="168"/>
      <c r="L18" s="168"/>
      <c r="M18" s="63"/>
    </row>
    <row r="19" spans="1:13" ht="15.75">
      <c r="A19" s="3272"/>
      <c r="B19" s="2609"/>
      <c r="C19" s="92"/>
      <c r="D19" s="64"/>
      <c r="E19" s="5"/>
      <c r="F19" s="64"/>
      <c r="G19" s="5"/>
      <c r="H19" s="64"/>
      <c r="I19" s="5"/>
      <c r="J19" s="64"/>
      <c r="K19" s="5"/>
      <c r="L19" s="5"/>
      <c r="M19" s="65"/>
    </row>
    <row r="20" spans="1:13" ht="31.5">
      <c r="A20" s="3272"/>
      <c r="B20" s="2609"/>
      <c r="C20" s="93" t="s">
        <v>721</v>
      </c>
      <c r="D20" s="66"/>
      <c r="E20" s="67" t="s">
        <v>722</v>
      </c>
      <c r="F20" s="66"/>
      <c r="G20" s="67" t="s">
        <v>723</v>
      </c>
      <c r="H20" s="66"/>
      <c r="I20" s="67" t="s">
        <v>724</v>
      </c>
      <c r="J20" s="120"/>
      <c r="K20" s="67"/>
      <c r="L20" s="67"/>
      <c r="M20" s="85"/>
    </row>
    <row r="21" spans="1:13" ht="31.5">
      <c r="A21" s="3272"/>
      <c r="B21" s="2609"/>
      <c r="C21" s="93" t="s">
        <v>725</v>
      </c>
      <c r="D21" s="524"/>
      <c r="E21" s="67" t="s">
        <v>726</v>
      </c>
      <c r="F21" s="68"/>
      <c r="G21" s="67" t="s">
        <v>727</v>
      </c>
      <c r="H21" s="68"/>
      <c r="I21" s="67"/>
      <c r="J21" s="87"/>
      <c r="K21" s="67"/>
      <c r="L21" s="67"/>
      <c r="M21" s="85"/>
    </row>
    <row r="22" spans="1:13" ht="31.5">
      <c r="A22" s="3272"/>
      <c r="B22" s="2609"/>
      <c r="C22" s="93" t="s">
        <v>728</v>
      </c>
      <c r="D22" s="524" t="s">
        <v>730</v>
      </c>
      <c r="E22" s="67" t="s">
        <v>729</v>
      </c>
      <c r="F22" s="524"/>
      <c r="G22" s="67"/>
      <c r="H22" s="87"/>
      <c r="I22" s="67"/>
      <c r="J22" s="87"/>
      <c r="K22" s="67"/>
      <c r="L22" s="67"/>
      <c r="M22" s="85"/>
    </row>
    <row r="23" spans="1:13" ht="15.75">
      <c r="A23" s="3272"/>
      <c r="B23" s="2609"/>
      <c r="C23" s="93" t="s">
        <v>105</v>
      </c>
      <c r="D23" s="68"/>
      <c r="E23" s="67" t="s">
        <v>731</v>
      </c>
      <c r="F23" s="664"/>
      <c r="G23" s="664"/>
      <c r="H23" s="664"/>
      <c r="I23" s="664"/>
      <c r="J23" s="664"/>
      <c r="K23" s="664"/>
      <c r="L23" s="664"/>
      <c r="M23" s="424"/>
    </row>
    <row r="24" spans="1:13" ht="15.75">
      <c r="A24" s="3272"/>
      <c r="B24" s="2610"/>
      <c r="C24" s="94"/>
      <c r="D24" s="69"/>
      <c r="E24" s="69"/>
      <c r="F24" s="69"/>
      <c r="G24" s="69"/>
      <c r="H24" s="69"/>
      <c r="I24" s="69"/>
      <c r="J24" s="69"/>
      <c r="K24" s="69"/>
      <c r="L24" s="69"/>
      <c r="M24" s="70"/>
    </row>
    <row r="25" spans="1:13" ht="15.75">
      <c r="A25" s="3272"/>
      <c r="B25" s="2608" t="s">
        <v>733</v>
      </c>
      <c r="C25" s="95"/>
      <c r="D25" s="71"/>
      <c r="E25" s="71"/>
      <c r="F25" s="71"/>
      <c r="G25" s="71"/>
      <c r="H25" s="71"/>
      <c r="I25" s="71"/>
      <c r="J25" s="71"/>
      <c r="K25" s="71"/>
      <c r="L25" s="115"/>
      <c r="M25" s="116"/>
    </row>
    <row r="26" spans="1:13" ht="31.5">
      <c r="A26" s="3272"/>
      <c r="B26" s="2609"/>
      <c r="C26" s="93" t="s">
        <v>734</v>
      </c>
      <c r="D26" s="68"/>
      <c r="E26" s="72"/>
      <c r="F26" s="67" t="s">
        <v>735</v>
      </c>
      <c r="G26" s="524"/>
      <c r="H26" s="72"/>
      <c r="I26" s="67" t="s">
        <v>736</v>
      </c>
      <c r="J26" s="524" t="s">
        <v>730</v>
      </c>
      <c r="K26" s="72"/>
      <c r="L26" s="8"/>
      <c r="M26" s="107"/>
    </row>
    <row r="27" spans="1:13" ht="31.5">
      <c r="A27" s="3272"/>
      <c r="B27" s="2609"/>
      <c r="C27" s="93" t="s">
        <v>737</v>
      </c>
      <c r="D27" s="73"/>
      <c r="E27" s="8"/>
      <c r="F27" s="67" t="s">
        <v>738</v>
      </c>
      <c r="G27" s="68"/>
      <c r="H27" s="8"/>
      <c r="I27" s="9"/>
      <c r="J27" s="8"/>
      <c r="K27" s="10"/>
      <c r="L27" s="8"/>
      <c r="M27" s="107"/>
    </row>
    <row r="28" spans="1:13" ht="15.75">
      <c r="A28" s="3272"/>
      <c r="B28" s="2610"/>
      <c r="C28" s="96"/>
      <c r="D28" s="74"/>
      <c r="E28" s="74"/>
      <c r="F28" s="74"/>
      <c r="G28" s="74"/>
      <c r="H28" s="74"/>
      <c r="I28" s="74"/>
      <c r="J28" s="74"/>
      <c r="K28" s="74"/>
      <c r="L28" s="117"/>
      <c r="M28" s="118"/>
    </row>
    <row r="29" spans="1:13" ht="15.75">
      <c r="A29" s="3272"/>
      <c r="B29" s="123" t="s">
        <v>739</v>
      </c>
      <c r="C29" s="97"/>
      <c r="D29" s="84"/>
      <c r="E29" s="84"/>
      <c r="F29" s="84"/>
      <c r="G29" s="84"/>
      <c r="H29" s="84"/>
      <c r="I29" s="84"/>
      <c r="J29" s="84"/>
      <c r="K29" s="84"/>
      <c r="L29" s="84"/>
      <c r="M29" s="98"/>
    </row>
    <row r="30" spans="1:13" ht="15.75">
      <c r="A30" s="3272"/>
      <c r="B30" s="123"/>
      <c r="C30" s="99" t="s">
        <v>740</v>
      </c>
      <c r="D30" s="76" t="s">
        <v>1147</v>
      </c>
      <c r="E30" s="72"/>
      <c r="F30" s="77" t="s">
        <v>741</v>
      </c>
      <c r="G30" s="68" t="s">
        <v>259</v>
      </c>
      <c r="H30" s="72"/>
      <c r="I30" s="77" t="s">
        <v>742</v>
      </c>
      <c r="J30" s="618" t="s">
        <v>259</v>
      </c>
      <c r="K30" s="619"/>
      <c r="L30" s="620"/>
      <c r="M30" s="75"/>
    </row>
    <row r="31" spans="1:13" ht="15.75">
      <c r="A31" s="3272"/>
      <c r="B31" s="122"/>
      <c r="C31" s="94"/>
      <c r="D31" s="69"/>
      <c r="E31" s="69"/>
      <c r="F31" s="69"/>
      <c r="G31" s="69"/>
      <c r="H31" s="69"/>
      <c r="I31" s="69"/>
      <c r="J31" s="69"/>
      <c r="K31" s="69"/>
      <c r="L31" s="69"/>
      <c r="M31" s="70"/>
    </row>
    <row r="32" spans="1:13" ht="15.75">
      <c r="A32" s="3272"/>
      <c r="B32" s="2608" t="s">
        <v>744</v>
      </c>
      <c r="C32" s="100"/>
      <c r="D32" s="78"/>
      <c r="E32" s="78"/>
      <c r="F32" s="78"/>
      <c r="G32" s="78"/>
      <c r="H32" s="78"/>
      <c r="I32" s="78"/>
      <c r="J32" s="78"/>
      <c r="K32" s="78"/>
      <c r="L32" s="115"/>
      <c r="M32" s="116"/>
    </row>
    <row r="33" spans="1:13" ht="31.5">
      <c r="A33" s="3272"/>
      <c r="B33" s="2609"/>
      <c r="C33" s="101" t="s">
        <v>745</v>
      </c>
      <c r="D33" s="135">
        <v>2021</v>
      </c>
      <c r="E33" s="11"/>
      <c r="F33" s="72" t="s">
        <v>746</v>
      </c>
      <c r="G33" s="79" t="s">
        <v>747</v>
      </c>
      <c r="H33" s="11"/>
      <c r="I33" s="77"/>
      <c r="J33" s="11"/>
      <c r="K33" s="11"/>
      <c r="L33" s="8"/>
      <c r="M33" s="107"/>
    </row>
    <row r="34" spans="1:13" ht="15.75">
      <c r="A34" s="3272"/>
      <c r="B34" s="2610"/>
      <c r="C34" s="94"/>
      <c r="D34" s="80"/>
      <c r="E34" s="81"/>
      <c r="F34" s="69"/>
      <c r="G34" s="81"/>
      <c r="H34" s="81"/>
      <c r="I34" s="82"/>
      <c r="J34" s="81"/>
      <c r="K34" s="81"/>
      <c r="L34" s="117"/>
      <c r="M34" s="118"/>
    </row>
    <row r="35" spans="1:13" ht="15.75">
      <c r="A35" s="3272"/>
      <c r="B35" s="2608" t="s">
        <v>748</v>
      </c>
      <c r="C35" s="102"/>
      <c r="D35" s="628"/>
      <c r="E35" s="628"/>
      <c r="F35" s="628"/>
      <c r="G35" s="628"/>
      <c r="H35" s="628"/>
      <c r="I35" s="628"/>
      <c r="J35" s="628"/>
      <c r="K35" s="628"/>
      <c r="L35" s="628"/>
      <c r="M35" s="103"/>
    </row>
    <row r="36" spans="1:13" ht="15.75">
      <c r="A36" s="3272"/>
      <c r="B36" s="2609"/>
      <c r="C36" s="104"/>
      <c r="D36" s="126" t="s">
        <v>749</v>
      </c>
      <c r="E36" s="126"/>
      <c r="F36" s="126" t="s">
        <v>750</v>
      </c>
      <c r="G36" s="126"/>
      <c r="H36" s="33" t="s">
        <v>751</v>
      </c>
      <c r="I36" s="33"/>
      <c r="J36" s="33" t="s">
        <v>752</v>
      </c>
      <c r="K36" s="126"/>
      <c r="L36" s="126" t="s">
        <v>753</v>
      </c>
      <c r="M36" s="629"/>
    </row>
    <row r="37" spans="1:13" ht="15.75">
      <c r="A37" s="3272"/>
      <c r="B37" s="2609"/>
      <c r="C37" s="104"/>
      <c r="D37" s="646"/>
      <c r="E37" s="660">
        <v>1</v>
      </c>
      <c r="F37" s="646"/>
      <c r="G37" s="660">
        <v>1</v>
      </c>
      <c r="H37" s="646"/>
      <c r="I37" s="660">
        <v>1</v>
      </c>
      <c r="J37" s="646"/>
      <c r="K37" s="660">
        <v>1</v>
      </c>
      <c r="L37" s="646"/>
      <c r="M37" s="682">
        <v>1</v>
      </c>
    </row>
    <row r="38" spans="1:13" ht="15.75">
      <c r="A38" s="3272"/>
      <c r="B38" s="2609"/>
      <c r="C38" s="104"/>
      <c r="D38" s="126" t="s">
        <v>983</v>
      </c>
      <c r="E38" s="126"/>
      <c r="F38" s="126" t="s">
        <v>984</v>
      </c>
      <c r="G38" s="126"/>
      <c r="H38" s="33" t="s">
        <v>985</v>
      </c>
      <c r="I38" s="33"/>
      <c r="J38" s="33" t="s">
        <v>986</v>
      </c>
      <c r="K38" s="126"/>
      <c r="L38" s="126" t="s">
        <v>987</v>
      </c>
      <c r="M38" s="65"/>
    </row>
    <row r="39" spans="1:13" ht="15.75">
      <c r="A39" s="3272"/>
      <c r="B39" s="2609"/>
      <c r="C39" s="104"/>
      <c r="D39" s="646"/>
      <c r="E39" s="660"/>
      <c r="F39" s="646"/>
      <c r="G39" s="660"/>
      <c r="H39" s="646"/>
      <c r="I39" s="660"/>
      <c r="J39" s="646"/>
      <c r="K39" s="660"/>
      <c r="L39" s="646"/>
      <c r="M39" s="682"/>
    </row>
    <row r="40" spans="1:13" ht="15.75">
      <c r="A40" s="3272"/>
      <c r="B40" s="2609"/>
      <c r="C40" s="104"/>
      <c r="D40" s="126" t="s">
        <v>988</v>
      </c>
      <c r="E40" s="126"/>
      <c r="F40" s="126" t="s">
        <v>989</v>
      </c>
      <c r="G40" s="126"/>
      <c r="H40" s="33" t="s">
        <v>990</v>
      </c>
      <c r="I40" s="33"/>
      <c r="J40" s="33" t="s">
        <v>991</v>
      </c>
      <c r="K40" s="126"/>
      <c r="L40" s="126" t="s">
        <v>806</v>
      </c>
      <c r="M40" s="65"/>
    </row>
    <row r="41" spans="1:13" ht="15.75">
      <c r="A41" s="3272"/>
      <c r="B41" s="2609"/>
      <c r="C41" s="104"/>
      <c r="D41" s="646"/>
      <c r="E41" s="660"/>
      <c r="F41" s="646"/>
      <c r="G41" s="660"/>
      <c r="H41" s="646"/>
      <c r="I41" s="660"/>
      <c r="J41" s="646"/>
      <c r="K41" s="660"/>
      <c r="L41" s="646"/>
      <c r="M41" s="682"/>
    </row>
    <row r="42" spans="1:13" ht="15.75">
      <c r="A42" s="3272"/>
      <c r="B42" s="2609"/>
      <c r="C42" s="104"/>
      <c r="D42" s="62" t="s">
        <v>806</v>
      </c>
      <c r="E42" s="667"/>
      <c r="F42" s="62" t="s">
        <v>754</v>
      </c>
      <c r="G42" s="667"/>
      <c r="H42" s="88"/>
      <c r="I42" s="647"/>
      <c r="J42" s="88"/>
      <c r="K42" s="647"/>
      <c r="L42" s="88"/>
      <c r="M42" s="89"/>
    </row>
    <row r="43" spans="1:13" ht="15.75">
      <c r="A43" s="3272"/>
      <c r="B43" s="2609"/>
      <c r="C43" s="104"/>
      <c r="D43" s="681">
        <v>2025</v>
      </c>
      <c r="E43" s="660"/>
      <c r="F43" s="2636">
        <v>5</v>
      </c>
      <c r="G43" s="2766"/>
      <c r="H43" s="2630"/>
      <c r="I43" s="2630"/>
      <c r="J43" s="661"/>
      <c r="K43" s="126"/>
      <c r="L43" s="661"/>
      <c r="M43" s="634"/>
    </row>
    <row r="44" spans="1:13" ht="15.75">
      <c r="A44" s="3272"/>
      <c r="B44" s="2609"/>
      <c r="C44" s="105"/>
      <c r="D44" s="62"/>
      <c r="E44" s="667"/>
      <c r="F44" s="62"/>
      <c r="G44" s="667"/>
      <c r="H44" s="645"/>
      <c r="I44" s="648"/>
      <c r="J44" s="645"/>
      <c r="K44" s="648"/>
      <c r="L44" s="645"/>
      <c r="M44" s="91"/>
    </row>
    <row r="45" spans="1:13" ht="15.75">
      <c r="A45" s="3272"/>
      <c r="B45" s="2608" t="s">
        <v>755</v>
      </c>
      <c r="C45" s="95"/>
      <c r="D45" s="71"/>
      <c r="E45" s="71"/>
      <c r="F45" s="71"/>
      <c r="G45" s="71"/>
      <c r="H45" s="71"/>
      <c r="I45" s="71"/>
      <c r="J45" s="71"/>
      <c r="K45" s="71"/>
      <c r="L45" s="8"/>
      <c r="M45" s="107"/>
    </row>
    <row r="46" spans="1:13" ht="15.75">
      <c r="A46" s="3272"/>
      <c r="B46" s="2609"/>
      <c r="C46" s="108"/>
      <c r="D46" s="12" t="s">
        <v>93</v>
      </c>
      <c r="E46" s="83" t="s">
        <v>95</v>
      </c>
      <c r="F46" s="2614" t="s">
        <v>756</v>
      </c>
      <c r="G46" s="2615"/>
      <c r="H46" s="2615"/>
      <c r="I46" s="2615"/>
      <c r="J46" s="2615"/>
      <c r="K46" s="109" t="s">
        <v>757</v>
      </c>
      <c r="L46" s="2651"/>
      <c r="M46" s="2652"/>
    </row>
    <row r="47" spans="1:13" ht="15.75">
      <c r="A47" s="3272"/>
      <c r="B47" s="2609"/>
      <c r="C47" s="108"/>
      <c r="D47" s="110"/>
      <c r="E47" s="524" t="s">
        <v>822</v>
      </c>
      <c r="F47" s="2614"/>
      <c r="G47" s="2615"/>
      <c r="H47" s="2615"/>
      <c r="I47" s="2615"/>
      <c r="J47" s="2615"/>
      <c r="K47" s="8"/>
      <c r="L47" s="2653"/>
      <c r="M47" s="2654"/>
    </row>
    <row r="48" spans="1:13" ht="15.75">
      <c r="A48" s="3272"/>
      <c r="B48" s="2610"/>
      <c r="C48" s="32"/>
      <c r="D48" s="117"/>
      <c r="E48" s="117"/>
      <c r="F48" s="117"/>
      <c r="G48" s="117"/>
      <c r="H48" s="117"/>
      <c r="I48" s="117"/>
      <c r="J48" s="117"/>
      <c r="K48" s="117"/>
      <c r="L48" s="8"/>
      <c r="M48" s="107"/>
    </row>
    <row r="49" spans="1:13" ht="15.75">
      <c r="A49" s="3272"/>
      <c r="B49" s="124" t="s">
        <v>758</v>
      </c>
      <c r="C49" s="2586" t="s">
        <v>1657</v>
      </c>
      <c r="D49" s="2587"/>
      <c r="E49" s="2587"/>
      <c r="F49" s="2587"/>
      <c r="G49" s="2587"/>
      <c r="H49" s="2587"/>
      <c r="I49" s="2587"/>
      <c r="J49" s="2587"/>
      <c r="K49" s="2587"/>
      <c r="L49" s="2587"/>
      <c r="M49" s="2588"/>
    </row>
    <row r="50" spans="1:13" ht="15.75">
      <c r="A50" s="3272"/>
      <c r="B50" s="35" t="s">
        <v>760</v>
      </c>
      <c r="C50" s="2586" t="s">
        <v>703</v>
      </c>
      <c r="D50" s="2587"/>
      <c r="E50" s="2587"/>
      <c r="F50" s="2587"/>
      <c r="G50" s="2587"/>
      <c r="H50" s="2587"/>
      <c r="I50" s="2587"/>
      <c r="J50" s="2587"/>
      <c r="K50" s="2587"/>
      <c r="L50" s="2587"/>
      <c r="M50" s="2588"/>
    </row>
    <row r="51" spans="1:13" ht="15.75">
      <c r="A51" s="3272"/>
      <c r="B51" s="35" t="s">
        <v>762</v>
      </c>
      <c r="C51" s="621">
        <v>30</v>
      </c>
      <c r="D51" s="622"/>
      <c r="E51" s="622"/>
      <c r="F51" s="622"/>
      <c r="G51" s="622"/>
      <c r="H51" s="622"/>
      <c r="I51" s="622"/>
      <c r="J51" s="622"/>
      <c r="K51" s="622"/>
      <c r="L51" s="622"/>
      <c r="M51" s="623"/>
    </row>
    <row r="52" spans="1:13" ht="15.75">
      <c r="A52" s="3272"/>
      <c r="B52" s="35" t="s">
        <v>764</v>
      </c>
      <c r="C52" s="655" t="s">
        <v>1147</v>
      </c>
      <c r="D52" s="622"/>
      <c r="E52" s="655"/>
      <c r="F52" s="622"/>
      <c r="G52" s="7"/>
      <c r="H52" s="622"/>
      <c r="I52" s="622"/>
      <c r="J52" s="622"/>
      <c r="K52" s="622"/>
      <c r="L52" s="622"/>
      <c r="M52" s="623"/>
    </row>
    <row r="53" spans="1:13" ht="15.75">
      <c r="A53" s="2616" t="s">
        <v>765</v>
      </c>
      <c r="B53" s="37" t="s">
        <v>766</v>
      </c>
      <c r="C53" s="3662" t="s">
        <v>1658</v>
      </c>
      <c r="D53" s="3102"/>
      <c r="E53" s="3102"/>
      <c r="F53" s="3102"/>
      <c r="G53" s="3102"/>
      <c r="H53" s="3102"/>
      <c r="I53" s="3102"/>
      <c r="J53" s="3102"/>
      <c r="K53" s="3102"/>
      <c r="L53" s="3102"/>
      <c r="M53" s="3663"/>
    </row>
    <row r="54" spans="1:13" ht="15.75">
      <c r="A54" s="2617"/>
      <c r="B54" s="37" t="s">
        <v>767</v>
      </c>
      <c r="C54" s="3662" t="s">
        <v>1659</v>
      </c>
      <c r="D54" s="3102"/>
      <c r="E54" s="3102"/>
      <c r="F54" s="3102"/>
      <c r="G54" s="3102"/>
      <c r="H54" s="3102"/>
      <c r="I54" s="3102"/>
      <c r="J54" s="3102"/>
      <c r="K54" s="3102"/>
      <c r="L54" s="3102"/>
      <c r="M54" s="3663"/>
    </row>
    <row r="55" spans="1:13" ht="15.75">
      <c r="A55" s="2617"/>
      <c r="B55" s="37" t="s">
        <v>769</v>
      </c>
      <c r="C55" s="3662" t="s">
        <v>38</v>
      </c>
      <c r="D55" s="3102"/>
      <c r="E55" s="3102"/>
      <c r="F55" s="3102"/>
      <c r="G55" s="3102"/>
      <c r="H55" s="3102"/>
      <c r="I55" s="3102"/>
      <c r="J55" s="3102"/>
      <c r="K55" s="3102"/>
      <c r="L55" s="3102"/>
      <c r="M55" s="3663"/>
    </row>
    <row r="56" spans="1:13" ht="15.75">
      <c r="A56" s="2617"/>
      <c r="B56" s="38" t="s">
        <v>770</v>
      </c>
      <c r="C56" s="3662" t="s">
        <v>703</v>
      </c>
      <c r="D56" s="3102"/>
      <c r="E56" s="3102"/>
      <c r="F56" s="3102"/>
      <c r="G56" s="3102"/>
      <c r="H56" s="3102"/>
      <c r="I56" s="3102"/>
      <c r="J56" s="3102"/>
      <c r="K56" s="3102"/>
      <c r="L56" s="3102"/>
      <c r="M56" s="3663"/>
    </row>
    <row r="57" spans="1:13" ht="15.75">
      <c r="A57" s="2617"/>
      <c r="B57" s="37" t="s">
        <v>771</v>
      </c>
      <c r="C57" s="3665" t="s">
        <v>1660</v>
      </c>
      <c r="D57" s="3102"/>
      <c r="E57" s="3102"/>
      <c r="F57" s="3102"/>
      <c r="G57" s="3102"/>
      <c r="H57" s="3102"/>
      <c r="I57" s="3102"/>
      <c r="J57" s="3102"/>
      <c r="K57" s="3102"/>
      <c r="L57" s="3102"/>
      <c r="M57" s="3663"/>
    </row>
    <row r="58" spans="1:13" ht="15.75">
      <c r="A58" s="2824"/>
      <c r="B58" s="37" t="s">
        <v>773</v>
      </c>
      <c r="C58" s="3662" t="s">
        <v>1366</v>
      </c>
      <c r="D58" s="3102"/>
      <c r="E58" s="3102"/>
      <c r="F58" s="3102"/>
      <c r="G58" s="3102"/>
      <c r="H58" s="3102"/>
      <c r="I58" s="3102"/>
      <c r="J58" s="3102"/>
      <c r="K58" s="3102"/>
      <c r="L58" s="3102"/>
      <c r="M58" s="3663"/>
    </row>
    <row r="59" spans="1:13" ht="15.75">
      <c r="A59" s="2616" t="s">
        <v>774</v>
      </c>
      <c r="B59" s="39" t="s">
        <v>775</v>
      </c>
      <c r="C59" s="3662" t="s">
        <v>1367</v>
      </c>
      <c r="D59" s="3102"/>
      <c r="E59" s="3102"/>
      <c r="F59" s="3102"/>
      <c r="G59" s="3102"/>
      <c r="H59" s="3102"/>
      <c r="I59" s="3102"/>
      <c r="J59" s="3102"/>
      <c r="K59" s="3102"/>
      <c r="L59" s="3102"/>
      <c r="M59" s="3663"/>
    </row>
    <row r="60" spans="1:13" ht="15.75">
      <c r="A60" s="2617"/>
      <c r="B60" s="39" t="s">
        <v>777</v>
      </c>
      <c r="C60" s="3662" t="s">
        <v>1368</v>
      </c>
      <c r="D60" s="3102"/>
      <c r="E60" s="3102"/>
      <c r="F60" s="3102"/>
      <c r="G60" s="3102"/>
      <c r="H60" s="3102"/>
      <c r="I60" s="3102"/>
      <c r="J60" s="3102"/>
      <c r="K60" s="3102"/>
      <c r="L60" s="3102"/>
      <c r="M60" s="3663"/>
    </row>
    <row r="61" spans="1:13" ht="15.75">
      <c r="A61" s="2617"/>
      <c r="B61" s="40" t="s">
        <v>230</v>
      </c>
      <c r="C61" s="3662" t="s">
        <v>38</v>
      </c>
      <c r="D61" s="3102"/>
      <c r="E61" s="3102"/>
      <c r="F61" s="3102"/>
      <c r="G61" s="3102"/>
      <c r="H61" s="3102"/>
      <c r="I61" s="3102"/>
      <c r="J61" s="3102"/>
      <c r="K61" s="3102"/>
      <c r="L61" s="3102"/>
      <c r="M61" s="3663"/>
    </row>
    <row r="62" spans="1:13" ht="15.75">
      <c r="A62" s="121" t="s">
        <v>780</v>
      </c>
      <c r="B62" s="41"/>
      <c r="C62" s="3664"/>
      <c r="D62" s="2634"/>
      <c r="E62" s="2634"/>
      <c r="F62" s="2634"/>
      <c r="G62" s="2634"/>
      <c r="H62" s="2634"/>
      <c r="I62" s="2634"/>
      <c r="J62" s="2634"/>
      <c r="K62" s="2634"/>
      <c r="L62" s="2634"/>
      <c r="M62" s="2635"/>
    </row>
  </sheetData>
  <mergeCells count="49">
    <mergeCell ref="A1:M1"/>
    <mergeCell ref="A2:A15"/>
    <mergeCell ref="C2:M2"/>
    <mergeCell ref="C3:M3"/>
    <mergeCell ref="F4:G4"/>
    <mergeCell ref="C7:D7"/>
    <mergeCell ref="I7:M7"/>
    <mergeCell ref="B8:B10"/>
    <mergeCell ref="C9:D9"/>
    <mergeCell ref="F9:G9"/>
    <mergeCell ref="I9:J9"/>
    <mergeCell ref="C10:D10"/>
    <mergeCell ref="F10:G10"/>
    <mergeCell ref="I10:J10"/>
    <mergeCell ref="C11:M11"/>
    <mergeCell ref="C12:M12"/>
    <mergeCell ref="B14:B15"/>
    <mergeCell ref="A16:A52"/>
    <mergeCell ref="C16:M16"/>
    <mergeCell ref="C17:M17"/>
    <mergeCell ref="B18:B24"/>
    <mergeCell ref="B25:B28"/>
    <mergeCell ref="B32:B34"/>
    <mergeCell ref="G46:J47"/>
    <mergeCell ref="L46:M47"/>
    <mergeCell ref="C49:M49"/>
    <mergeCell ref="C50:M50"/>
    <mergeCell ref="B35:B44"/>
    <mergeCell ref="F43:G43"/>
    <mergeCell ref="H43:I43"/>
    <mergeCell ref="B45:B48"/>
    <mergeCell ref="F46:F47"/>
    <mergeCell ref="C14:D14"/>
    <mergeCell ref="F14:M14"/>
    <mergeCell ref="C15:M15"/>
    <mergeCell ref="C5:M5"/>
    <mergeCell ref="C13:M13"/>
    <mergeCell ref="A53:A58"/>
    <mergeCell ref="C53:M53"/>
    <mergeCell ref="C54:M54"/>
    <mergeCell ref="C55:M55"/>
    <mergeCell ref="C56:M56"/>
    <mergeCell ref="C57:M57"/>
    <mergeCell ref="C58:M58"/>
    <mergeCell ref="A59:A61"/>
    <mergeCell ref="C59:M59"/>
    <mergeCell ref="C60:M60"/>
    <mergeCell ref="C61:M61"/>
    <mergeCell ref="C62:M62"/>
  </mergeCells>
  <dataValidations count="7">
    <dataValidation allowBlank="1" showInputMessage="1" showErrorMessage="1" prompt="Seleccione de la lista desplegable" sqref="B4 B7 H7" xr:uid="{00000000-0002-0000-4400-000000000000}"/>
    <dataValidation allowBlank="1" showInputMessage="1" showErrorMessage="1" prompt="Incluir una ficha por cada indicador, ya sea de producto o de resultado" sqref="A1" xr:uid="{00000000-0002-0000-4400-000001000000}"/>
    <dataValidation allowBlank="1" showInputMessage="1" showErrorMessage="1" prompt="Identifique el ODS a que le apunta el indicador de producto. Seleccione de la lista desplegable._x000a_" sqref="B14:B15" xr:uid="{00000000-0002-0000-4400-000002000000}"/>
    <dataValidation allowBlank="1" showInputMessage="1" showErrorMessage="1" prompt="Identifique la meta ODS a que le apunta el indicador de producto. Seleccione de la lista desplegable." sqref="E14" xr:uid="{00000000-0002-0000-44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44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400-000005000000}"/>
    <dataValidation type="list" allowBlank="1" showInputMessage="1" showErrorMessage="1" sqref="I7:M7" xr:uid="{00000000-0002-0000-4400-000006000000}">
      <formula1>INDIRECT($C$7)</formula1>
    </dataValidation>
  </dataValidations>
  <hyperlinks>
    <hyperlink ref="C57" r:id="rId1" xr:uid="{00000000-0004-0000-4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M53"/>
  <sheetViews>
    <sheetView zoomScale="70" zoomScaleNormal="70" workbookViewId="0">
      <selection activeCell="P45" sqref="P45"/>
    </sheetView>
  </sheetViews>
  <sheetFormatPr baseColWidth="10" defaultColWidth="11.42578125" defaultRowHeight="15"/>
  <cols>
    <col min="1" max="1" width="11.42578125" style="1335"/>
    <col min="2" max="2" width="36.7109375" style="1335" customWidth="1"/>
    <col min="3" max="16384" width="11.42578125" style="1335"/>
  </cols>
  <sheetData>
    <row r="1" spans="1:13" ht="16.5" customHeight="1">
      <c r="A1" s="2149" t="s">
        <v>813</v>
      </c>
      <c r="B1" s="2150"/>
      <c r="C1" s="2150"/>
      <c r="D1" s="2150"/>
      <c r="E1" s="2150"/>
      <c r="F1" s="2150"/>
      <c r="G1" s="2150"/>
      <c r="H1" s="2150"/>
      <c r="I1" s="2150"/>
      <c r="J1" s="2150"/>
      <c r="K1" s="2150"/>
      <c r="L1" s="2150"/>
      <c r="M1" s="2151"/>
    </row>
    <row r="2" spans="1:13" ht="17.25" customHeight="1">
      <c r="A2" s="2065" t="s">
        <v>707</v>
      </c>
      <c r="B2" s="1044" t="s">
        <v>708</v>
      </c>
      <c r="C2" s="2138" t="s">
        <v>814</v>
      </c>
      <c r="D2" s="2139"/>
      <c r="E2" s="2139"/>
      <c r="F2" s="2139"/>
      <c r="G2" s="2139"/>
      <c r="H2" s="2139"/>
      <c r="I2" s="2139"/>
      <c r="J2" s="2139"/>
      <c r="K2" s="2139"/>
      <c r="L2" s="2139"/>
      <c r="M2" s="2140"/>
    </row>
    <row r="3" spans="1:13" ht="31.5" customHeight="1">
      <c r="A3" s="2066"/>
      <c r="B3" s="1045" t="s">
        <v>709</v>
      </c>
      <c r="C3" s="2032" t="s">
        <v>815</v>
      </c>
      <c r="D3" s="2071"/>
      <c r="E3" s="2071"/>
      <c r="F3" s="2033"/>
      <c r="G3" s="2033"/>
      <c r="H3" s="2033"/>
      <c r="I3" s="2033"/>
      <c r="J3" s="2033"/>
      <c r="K3" s="2033"/>
      <c r="L3" s="2033"/>
      <c r="M3" s="2034"/>
    </row>
    <row r="4" spans="1:13" ht="64.5" customHeight="1">
      <c r="A4" s="2066"/>
      <c r="B4" s="1268" t="s">
        <v>226</v>
      </c>
      <c r="C4" s="1269" t="s">
        <v>258</v>
      </c>
      <c r="D4" s="1270"/>
      <c r="E4" s="1049"/>
      <c r="F4" s="2072" t="s">
        <v>227</v>
      </c>
      <c r="G4" s="2073"/>
      <c r="H4" s="960">
        <v>2</v>
      </c>
      <c r="I4" s="2144" t="s">
        <v>816</v>
      </c>
      <c r="J4" s="2103"/>
      <c r="K4" s="2103"/>
      <c r="L4" s="2103"/>
      <c r="M4" s="2145"/>
    </row>
    <row r="5" spans="1:13" ht="15.75">
      <c r="A5" s="2066"/>
      <c r="B5" s="1046" t="s">
        <v>711</v>
      </c>
      <c r="C5" s="2074" t="s">
        <v>817</v>
      </c>
      <c r="D5" s="2075"/>
      <c r="E5" s="2075"/>
      <c r="F5" s="2075"/>
      <c r="G5" s="2075"/>
      <c r="H5" s="2075"/>
      <c r="I5" s="2075"/>
      <c r="J5" s="2075"/>
      <c r="K5" s="2075"/>
      <c r="L5" s="2075"/>
      <c r="M5" s="2076"/>
    </row>
    <row r="6" spans="1:13" ht="15.75">
      <c r="A6" s="2066"/>
      <c r="B6" s="1268" t="s">
        <v>712</v>
      </c>
      <c r="C6" s="2032" t="s">
        <v>818</v>
      </c>
      <c r="D6" s="2033"/>
      <c r="E6" s="2033"/>
      <c r="F6" s="2033"/>
      <c r="G6" s="2033"/>
      <c r="H6" s="2033"/>
      <c r="I6" s="2033"/>
      <c r="J6" s="2033"/>
      <c r="K6" s="2033"/>
      <c r="L6" s="2033"/>
      <c r="M6" s="2034"/>
    </row>
    <row r="7" spans="1:13" ht="15.75">
      <c r="A7" s="2066"/>
      <c r="B7" s="1067" t="s">
        <v>713</v>
      </c>
      <c r="C7" s="1369" t="s">
        <v>41</v>
      </c>
      <c r="D7" s="1370"/>
      <c r="E7" s="1051"/>
      <c r="F7" s="1051"/>
      <c r="G7" s="1052"/>
      <c r="H7" s="1274" t="s">
        <v>230</v>
      </c>
      <c r="I7" s="2079" t="s">
        <v>96</v>
      </c>
      <c r="J7" s="2078"/>
      <c r="K7" s="2078"/>
      <c r="L7" s="2078"/>
      <c r="M7" s="2080"/>
    </row>
    <row r="8" spans="1:13" ht="15.75">
      <c r="A8" s="2066"/>
      <c r="B8" s="2141" t="s">
        <v>714</v>
      </c>
      <c r="C8" s="1054"/>
      <c r="D8" s="1055"/>
      <c r="E8" s="1055"/>
      <c r="F8" s="1055"/>
      <c r="G8" s="1055"/>
      <c r="H8" s="1055"/>
      <c r="I8" s="1055"/>
      <c r="J8" s="1055"/>
      <c r="K8" s="1055"/>
      <c r="L8" s="1056"/>
      <c r="M8" s="1057"/>
    </row>
    <row r="9" spans="1:13" ht="15.75">
      <c r="A9" s="2066"/>
      <c r="B9" s="2142"/>
      <c r="C9" s="2084" t="s">
        <v>819</v>
      </c>
      <c r="D9" s="2083"/>
      <c r="E9" s="1058"/>
      <c r="F9" s="2083"/>
      <c r="G9" s="2083"/>
      <c r="H9" s="1058"/>
      <c r="I9" s="2083"/>
      <c r="J9" s="2083"/>
      <c r="K9" s="1058"/>
      <c r="L9" s="1059"/>
      <c r="M9" s="1060"/>
    </row>
    <row r="10" spans="1:13" ht="15.75">
      <c r="A10" s="2066"/>
      <c r="B10" s="2143"/>
      <c r="C10" s="2084" t="s">
        <v>716</v>
      </c>
      <c r="D10" s="2083"/>
      <c r="E10" s="1061"/>
      <c r="F10" s="2083" t="s">
        <v>716</v>
      </c>
      <c r="G10" s="2083"/>
      <c r="H10" s="1061"/>
      <c r="I10" s="2083" t="s">
        <v>716</v>
      </c>
      <c r="J10" s="2083"/>
      <c r="K10" s="1061"/>
      <c r="L10" s="1062"/>
      <c r="M10" s="1063"/>
    </row>
    <row r="11" spans="1:13" ht="51.75" customHeight="1">
      <c r="A11" s="2067"/>
      <c r="B11" s="1045" t="s">
        <v>717</v>
      </c>
      <c r="C11" s="2047" t="s">
        <v>820</v>
      </c>
      <c r="D11" s="2048"/>
      <c r="E11" s="2048"/>
      <c r="F11" s="2048"/>
      <c r="G11" s="2048"/>
      <c r="H11" s="2048"/>
      <c r="I11" s="2048"/>
      <c r="J11" s="2048"/>
      <c r="K11" s="2048"/>
      <c r="L11" s="2048"/>
      <c r="M11" s="2049"/>
    </row>
    <row r="12" spans="1:13" ht="15.75">
      <c r="A12" s="2038" t="s">
        <v>719</v>
      </c>
      <c r="B12" s="1067" t="s">
        <v>217</v>
      </c>
      <c r="C12" s="2047" t="s">
        <v>821</v>
      </c>
      <c r="D12" s="2048"/>
      <c r="E12" s="2048"/>
      <c r="F12" s="2048"/>
      <c r="G12" s="2048"/>
      <c r="H12" s="2048"/>
      <c r="I12" s="2048"/>
      <c r="J12" s="2048"/>
      <c r="K12" s="2048"/>
      <c r="L12" s="2048"/>
      <c r="M12" s="2049"/>
    </row>
    <row r="13" spans="1:13" ht="15.75">
      <c r="A13" s="2039"/>
      <c r="B13" s="2141" t="s">
        <v>720</v>
      </c>
      <c r="C13" s="1068"/>
      <c r="D13" s="1280"/>
      <c r="E13" s="1280"/>
      <c r="F13" s="1280"/>
      <c r="G13" s="1280"/>
      <c r="H13" s="1280"/>
      <c r="I13" s="1280"/>
      <c r="J13" s="1280"/>
      <c r="K13" s="1280"/>
      <c r="L13" s="1280"/>
      <c r="M13" s="1281"/>
    </row>
    <row r="14" spans="1:13" ht="15.75">
      <c r="A14" s="2039"/>
      <c r="B14" s="2142"/>
      <c r="C14" s="1071"/>
      <c r="D14" s="1282"/>
      <c r="E14" s="1283"/>
      <c r="F14" s="1282"/>
      <c r="G14" s="1283"/>
      <c r="H14" s="1282"/>
      <c r="I14" s="1283"/>
      <c r="J14" s="1282"/>
      <c r="K14" s="1283"/>
      <c r="L14" s="1283"/>
      <c r="M14" s="1284"/>
    </row>
    <row r="15" spans="1:13" ht="15.75">
      <c r="A15" s="2039"/>
      <c r="B15" s="2142"/>
      <c r="C15" s="1285" t="s">
        <v>721</v>
      </c>
      <c r="D15" s="1286"/>
      <c r="E15" s="1287" t="s">
        <v>722</v>
      </c>
      <c r="F15" s="1286"/>
      <c r="G15" s="1287" t="s">
        <v>723</v>
      </c>
      <c r="H15" s="1286"/>
      <c r="I15" s="1287" t="s">
        <v>724</v>
      </c>
      <c r="J15" s="1288"/>
      <c r="K15" s="1287"/>
      <c r="L15" s="1287"/>
      <c r="M15" s="1289"/>
    </row>
    <row r="16" spans="1:13" ht="15.75">
      <c r="A16" s="2039"/>
      <c r="B16" s="2142"/>
      <c r="C16" s="1285" t="s">
        <v>725</v>
      </c>
      <c r="D16" s="937"/>
      <c r="E16" s="1287" t="s">
        <v>726</v>
      </c>
      <c r="F16" s="1290"/>
      <c r="G16" s="1287" t="s">
        <v>727</v>
      </c>
      <c r="H16" s="1290"/>
      <c r="I16" s="1287"/>
      <c r="J16" s="1291"/>
      <c r="K16" s="1287"/>
      <c r="L16" s="1287"/>
      <c r="M16" s="1289"/>
    </row>
    <row r="17" spans="1:13" ht="15.75">
      <c r="A17" s="2039"/>
      <c r="B17" s="2142"/>
      <c r="C17" s="1285" t="s">
        <v>728</v>
      </c>
      <c r="D17" s="937"/>
      <c r="E17" s="1287" t="s">
        <v>729</v>
      </c>
      <c r="F17" s="937"/>
      <c r="G17" s="1287"/>
      <c r="H17" s="1291"/>
      <c r="I17" s="1287"/>
      <c r="J17" s="1291"/>
      <c r="K17" s="1287"/>
      <c r="L17" s="1287"/>
      <c r="M17" s="1289"/>
    </row>
    <row r="18" spans="1:13" ht="15.75">
      <c r="A18" s="2039"/>
      <c r="B18" s="2142"/>
      <c r="C18" s="1285" t="s">
        <v>105</v>
      </c>
      <c r="D18" s="937" t="s">
        <v>730</v>
      </c>
      <c r="E18" s="1287" t="s">
        <v>731</v>
      </c>
      <c r="F18" s="936" t="s">
        <v>732</v>
      </c>
      <c r="G18" s="731"/>
      <c r="H18" s="731"/>
      <c r="I18" s="731"/>
      <c r="J18" s="731"/>
      <c r="K18" s="731"/>
      <c r="L18" s="731"/>
      <c r="M18" s="1083"/>
    </row>
    <row r="19" spans="1:13" ht="15.75">
      <c r="A19" s="2039"/>
      <c r="B19" s="2143"/>
      <c r="C19" s="1292"/>
      <c r="D19" s="1293"/>
      <c r="E19" s="1293"/>
      <c r="F19" s="1293"/>
      <c r="G19" s="1293"/>
      <c r="H19" s="1293"/>
      <c r="I19" s="1293"/>
      <c r="J19" s="1293"/>
      <c r="K19" s="1293"/>
      <c r="L19" s="1293"/>
      <c r="M19" s="1294"/>
    </row>
    <row r="20" spans="1:13" ht="15.75">
      <c r="A20" s="2039"/>
      <c r="B20" s="2141" t="s">
        <v>733</v>
      </c>
      <c r="C20" s="1295"/>
      <c r="D20" s="1296"/>
      <c r="E20" s="1296"/>
      <c r="F20" s="1296"/>
      <c r="G20" s="1296"/>
      <c r="H20" s="1296"/>
      <c r="I20" s="1296"/>
      <c r="J20" s="1296"/>
      <c r="K20" s="1296"/>
      <c r="L20" s="1056"/>
      <c r="M20" s="1057"/>
    </row>
    <row r="21" spans="1:13" ht="15.75">
      <c r="A21" s="2039"/>
      <c r="B21" s="2142"/>
      <c r="C21" s="1285" t="s">
        <v>734</v>
      </c>
      <c r="D21" s="1290"/>
      <c r="E21" s="1297"/>
      <c r="F21" s="1287" t="s">
        <v>735</v>
      </c>
      <c r="G21" s="937"/>
      <c r="H21" s="1297"/>
      <c r="I21" s="1287" t="s">
        <v>736</v>
      </c>
      <c r="J21" s="937" t="s">
        <v>822</v>
      </c>
      <c r="K21" s="1297"/>
      <c r="L21" s="1059"/>
      <c r="M21" s="1060"/>
    </row>
    <row r="22" spans="1:13" ht="15.75">
      <c r="A22" s="2039"/>
      <c r="B22" s="2142"/>
      <c r="C22" s="1285" t="s">
        <v>737</v>
      </c>
      <c r="D22" s="1090"/>
      <c r="E22" s="1059"/>
      <c r="F22" s="1287" t="s">
        <v>738</v>
      </c>
      <c r="G22" s="1290"/>
      <c r="H22" s="1059"/>
      <c r="I22" s="1091"/>
      <c r="J22" s="1059"/>
      <c r="K22" s="1058"/>
      <c r="L22" s="1059"/>
      <c r="M22" s="1060"/>
    </row>
    <row r="23" spans="1:13" ht="15.75">
      <c r="A23" s="2039"/>
      <c r="B23" s="2142"/>
      <c r="C23" s="1298"/>
      <c r="D23" s="1299"/>
      <c r="E23" s="1299"/>
      <c r="F23" s="1299"/>
      <c r="G23" s="1299"/>
      <c r="H23" s="1299"/>
      <c r="I23" s="1299"/>
      <c r="J23" s="1299"/>
      <c r="K23" s="1299"/>
      <c r="L23" s="1062"/>
      <c r="M23" s="1063"/>
    </row>
    <row r="24" spans="1:13" ht="15.75">
      <c r="A24" s="2039"/>
      <c r="B24" s="1300" t="s">
        <v>739</v>
      </c>
      <c r="C24" s="1301"/>
      <c r="D24" s="1302"/>
      <c r="E24" s="1302"/>
      <c r="F24" s="1302"/>
      <c r="G24" s="1302"/>
      <c r="H24" s="1302"/>
      <c r="I24" s="1302"/>
      <c r="J24" s="1302"/>
      <c r="K24" s="1302"/>
      <c r="L24" s="1302"/>
      <c r="M24" s="1303"/>
    </row>
    <row r="25" spans="1:13" ht="15.75">
      <c r="A25" s="2039"/>
      <c r="B25" s="1094"/>
      <c r="C25" s="1304" t="s">
        <v>740</v>
      </c>
      <c r="D25" s="935">
        <v>0.140636391804285</v>
      </c>
      <c r="E25" s="1297"/>
      <c r="F25" s="1306" t="s">
        <v>741</v>
      </c>
      <c r="G25" s="1290">
        <v>2018</v>
      </c>
      <c r="H25" s="1297"/>
      <c r="I25" s="1306" t="s">
        <v>742</v>
      </c>
      <c r="J25" s="2044" t="s">
        <v>823</v>
      </c>
      <c r="K25" s="2045"/>
      <c r="L25" s="2046"/>
      <c r="M25" s="1307"/>
    </row>
    <row r="26" spans="1:13" ht="15.75">
      <c r="A26" s="2039"/>
      <c r="B26" s="1046"/>
      <c r="C26" s="1292"/>
      <c r="D26" s="1293"/>
      <c r="E26" s="1293"/>
      <c r="F26" s="1293"/>
      <c r="G26" s="1293"/>
      <c r="H26" s="1293"/>
      <c r="I26" s="1293"/>
      <c r="J26" s="1293"/>
      <c r="K26" s="1293"/>
      <c r="L26" s="1293"/>
      <c r="M26" s="1294"/>
    </row>
    <row r="27" spans="1:13" ht="15.75">
      <c r="A27" s="2039"/>
      <c r="B27" s="2142" t="s">
        <v>744</v>
      </c>
      <c r="C27" s="1104"/>
      <c r="D27" s="1105"/>
      <c r="E27" s="1105"/>
      <c r="F27" s="1105"/>
      <c r="G27" s="1105"/>
      <c r="H27" s="1105"/>
      <c r="I27" s="1105"/>
      <c r="J27" s="1105"/>
      <c r="K27" s="1105"/>
      <c r="L27" s="1059"/>
      <c r="M27" s="1060"/>
    </row>
    <row r="28" spans="1:13" ht="15.75">
      <c r="A28" s="2039"/>
      <c r="B28" s="2142"/>
      <c r="C28" s="1308" t="s">
        <v>745</v>
      </c>
      <c r="D28" s="1371">
        <v>2021</v>
      </c>
      <c r="E28" s="1108"/>
      <c r="F28" s="1297" t="s">
        <v>746</v>
      </c>
      <c r="G28" s="1372" t="s">
        <v>824</v>
      </c>
      <c r="H28" s="1108"/>
      <c r="I28" s="1306"/>
      <c r="J28" s="1108"/>
      <c r="K28" s="1108"/>
      <c r="L28" s="1059"/>
      <c r="M28" s="1060"/>
    </row>
    <row r="29" spans="1:13" ht="15.75">
      <c r="A29" s="2039"/>
      <c r="B29" s="2142"/>
      <c r="C29" s="1308"/>
      <c r="D29" s="1310"/>
      <c r="E29" s="1108"/>
      <c r="F29" s="1297"/>
      <c r="G29" s="1108"/>
      <c r="H29" s="1108"/>
      <c r="I29" s="1306"/>
      <c r="J29" s="1108"/>
      <c r="K29" s="1108"/>
      <c r="L29" s="1059"/>
      <c r="M29" s="1060"/>
    </row>
    <row r="30" spans="1:13" ht="15.75">
      <c r="A30" s="2039"/>
      <c r="B30" s="1300" t="s">
        <v>748</v>
      </c>
      <c r="C30" s="1311"/>
      <c r="D30" s="1312"/>
      <c r="E30" s="1312"/>
      <c r="F30" s="1312"/>
      <c r="G30" s="1312"/>
      <c r="H30" s="1312"/>
      <c r="I30" s="1312"/>
      <c r="J30" s="1312"/>
      <c r="K30" s="1312"/>
      <c r="L30" s="1312"/>
      <c r="M30" s="1313"/>
    </row>
    <row r="31" spans="1:13" ht="15.75">
      <c r="A31" s="2039"/>
      <c r="B31" s="1094"/>
      <c r="C31" s="1314"/>
      <c r="D31" s="1315">
        <v>2021</v>
      </c>
      <c r="E31" s="1315"/>
      <c r="F31" s="1315">
        <v>2022</v>
      </c>
      <c r="G31" s="1315"/>
      <c r="H31" s="1117">
        <v>2023</v>
      </c>
      <c r="I31" s="1117"/>
      <c r="J31" s="1117">
        <v>2024</v>
      </c>
      <c r="K31" s="1315"/>
      <c r="L31" s="1315"/>
      <c r="M31" s="1316"/>
    </row>
    <row r="32" spans="1:13" ht="15.75">
      <c r="A32" s="2039"/>
      <c r="B32" s="1094"/>
      <c r="C32" s="1314"/>
      <c r="D32" s="127">
        <v>0.1249</v>
      </c>
      <c r="E32" s="960"/>
      <c r="F32" s="127">
        <v>0.1197</v>
      </c>
      <c r="G32" s="960"/>
      <c r="H32" s="127">
        <v>0.1145</v>
      </c>
      <c r="I32" s="960"/>
      <c r="J32" s="127">
        <v>0.10920000000000001</v>
      </c>
      <c r="K32" s="1318"/>
      <c r="L32" s="1317"/>
      <c r="M32" s="1319"/>
    </row>
    <row r="33" spans="1:13" ht="15.75">
      <c r="A33" s="2039"/>
      <c r="B33" s="1094"/>
      <c r="C33" s="1314"/>
      <c r="D33" s="1373"/>
      <c r="E33" s="1374"/>
      <c r="F33" s="1373" t="s">
        <v>754</v>
      </c>
      <c r="G33" s="1374"/>
      <c r="H33" s="1375"/>
      <c r="I33" s="1315"/>
      <c r="J33" s="1375"/>
      <c r="K33" s="1376"/>
      <c r="L33" s="1377"/>
      <c r="M33" s="1378"/>
    </row>
    <row r="34" spans="1:13" ht="15.75">
      <c r="A34" s="2039"/>
      <c r="B34" s="1094"/>
      <c r="C34" s="1314"/>
      <c r="D34" s="1317"/>
      <c r="E34" s="1318"/>
      <c r="F34" s="2136">
        <v>0.10920000000000001</v>
      </c>
      <c r="G34" s="2137"/>
      <c r="H34" s="1375"/>
      <c r="I34" s="1315"/>
      <c r="J34" s="1375"/>
      <c r="K34" s="1315"/>
      <c r="L34" s="1375"/>
      <c r="M34" s="1379"/>
    </row>
    <row r="35" spans="1:13" ht="15.75">
      <c r="A35" s="2039"/>
      <c r="B35" s="1046"/>
      <c r="C35" s="1380"/>
      <c r="D35" s="1062"/>
      <c r="E35" s="1062"/>
      <c r="F35" s="1062"/>
      <c r="G35" s="1062"/>
      <c r="H35" s="2154"/>
      <c r="I35" s="2154"/>
      <c r="J35" s="1373"/>
      <c r="K35" s="1374"/>
      <c r="L35" s="1373"/>
      <c r="M35" s="1381"/>
    </row>
    <row r="36" spans="1:13" ht="15.75">
      <c r="A36" s="2039"/>
      <c r="B36" s="2142" t="s">
        <v>755</v>
      </c>
      <c r="C36" s="1382"/>
      <c r="D36" s="1291"/>
      <c r="E36" s="1291"/>
      <c r="F36" s="1291"/>
      <c r="G36" s="1291"/>
      <c r="H36" s="1291"/>
      <c r="I36" s="1291"/>
      <c r="J36" s="1291"/>
      <c r="K36" s="1291"/>
      <c r="L36" s="1059"/>
      <c r="M36" s="1060"/>
    </row>
    <row r="37" spans="1:13" ht="15.75">
      <c r="A37" s="2039"/>
      <c r="B37" s="2142"/>
      <c r="C37" s="1133"/>
      <c r="D37" s="1322" t="s">
        <v>93</v>
      </c>
      <c r="E37" s="1323" t="s">
        <v>95</v>
      </c>
      <c r="F37" s="2053" t="s">
        <v>756</v>
      </c>
      <c r="G37" s="2054"/>
      <c r="H37" s="2054"/>
      <c r="I37" s="2054"/>
      <c r="J37" s="2054"/>
      <c r="K37" s="1324" t="s">
        <v>757</v>
      </c>
      <c r="L37" s="2055"/>
      <c r="M37" s="2152"/>
    </row>
    <row r="38" spans="1:13" ht="15.75">
      <c r="A38" s="2039"/>
      <c r="B38" s="2142"/>
      <c r="C38" s="1133"/>
      <c r="D38" s="735"/>
      <c r="E38" s="937" t="s">
        <v>822</v>
      </c>
      <c r="F38" s="2053"/>
      <c r="G38" s="2054"/>
      <c r="H38" s="2054"/>
      <c r="I38" s="2054"/>
      <c r="J38" s="2054"/>
      <c r="K38" s="1059"/>
      <c r="L38" s="2057"/>
      <c r="M38" s="2153"/>
    </row>
    <row r="39" spans="1:13" ht="15.75">
      <c r="A39" s="2039"/>
      <c r="B39" s="2143"/>
      <c r="C39" s="1137"/>
      <c r="D39" s="1062"/>
      <c r="E39" s="1062"/>
      <c r="F39" s="1062"/>
      <c r="G39" s="1062"/>
      <c r="H39" s="1062"/>
      <c r="I39" s="1062"/>
      <c r="J39" s="1062"/>
      <c r="K39" s="1062"/>
      <c r="L39" s="1059"/>
      <c r="M39" s="1060"/>
    </row>
    <row r="40" spans="1:13" ht="19.5" customHeight="1">
      <c r="A40" s="2039"/>
      <c r="B40" s="1067" t="s">
        <v>758</v>
      </c>
      <c r="C40" s="2059" t="s">
        <v>825</v>
      </c>
      <c r="D40" s="2060"/>
      <c r="E40" s="2060"/>
      <c r="F40" s="2060"/>
      <c r="G40" s="2060"/>
      <c r="H40" s="2060"/>
      <c r="I40" s="2060"/>
      <c r="J40" s="2060"/>
      <c r="K40" s="2060"/>
      <c r="L40" s="2060"/>
      <c r="M40" s="2061"/>
    </row>
    <row r="41" spans="1:13" ht="15.75">
      <c r="A41" s="2039"/>
      <c r="B41" s="1067" t="s">
        <v>760</v>
      </c>
      <c r="C41" s="2047" t="s">
        <v>826</v>
      </c>
      <c r="D41" s="2048"/>
      <c r="E41" s="2048"/>
      <c r="F41" s="2048"/>
      <c r="G41" s="2048"/>
      <c r="H41" s="2048"/>
      <c r="I41" s="2048"/>
      <c r="J41" s="2048"/>
      <c r="K41" s="2048"/>
      <c r="L41" s="2048"/>
      <c r="M41" s="2049"/>
    </row>
    <row r="42" spans="1:13" ht="15.75">
      <c r="A42" s="2039"/>
      <c r="B42" s="1067" t="s">
        <v>762</v>
      </c>
      <c r="C42" s="2047" t="s">
        <v>827</v>
      </c>
      <c r="D42" s="2048"/>
      <c r="E42" s="2048"/>
      <c r="F42" s="2048"/>
      <c r="G42" s="2048"/>
      <c r="H42" s="2048"/>
      <c r="I42" s="2048"/>
      <c r="J42" s="2048"/>
      <c r="K42" s="2048"/>
      <c r="L42" s="2048"/>
      <c r="M42" s="2049"/>
    </row>
    <row r="43" spans="1:13" ht="15.75">
      <c r="A43" s="2040"/>
      <c r="B43" s="1067" t="s">
        <v>764</v>
      </c>
      <c r="C43" s="2047">
        <v>2018</v>
      </c>
      <c r="D43" s="2048"/>
      <c r="E43" s="2048"/>
      <c r="F43" s="2048"/>
      <c r="G43" s="2048"/>
      <c r="H43" s="2048"/>
      <c r="I43" s="2048"/>
      <c r="J43" s="2048"/>
      <c r="K43" s="2048"/>
      <c r="L43" s="2048"/>
      <c r="M43" s="2049"/>
    </row>
    <row r="44" spans="1:13" ht="15.75">
      <c r="A44" s="2023" t="s">
        <v>765</v>
      </c>
      <c r="B44" s="1138" t="s">
        <v>766</v>
      </c>
      <c r="C44" s="2032" t="s">
        <v>828</v>
      </c>
      <c r="D44" s="2033"/>
      <c r="E44" s="2033"/>
      <c r="F44" s="2033"/>
      <c r="G44" s="2033"/>
      <c r="H44" s="2033"/>
      <c r="I44" s="2033"/>
      <c r="J44" s="2033"/>
      <c r="K44" s="2033"/>
      <c r="L44" s="2033"/>
      <c r="M44" s="2034"/>
    </row>
    <row r="45" spans="1:13" ht="15.75">
      <c r="A45" s="2024"/>
      <c r="B45" s="1138" t="s">
        <v>767</v>
      </c>
      <c r="C45" s="2032" t="s">
        <v>829</v>
      </c>
      <c r="D45" s="2033"/>
      <c r="E45" s="2033"/>
      <c r="F45" s="2033"/>
      <c r="G45" s="2033"/>
      <c r="H45" s="2033"/>
      <c r="I45" s="2033"/>
      <c r="J45" s="2033"/>
      <c r="K45" s="2033"/>
      <c r="L45" s="2033"/>
      <c r="M45" s="2034"/>
    </row>
    <row r="46" spans="1:13" ht="15.75">
      <c r="A46" s="2024"/>
      <c r="B46" s="1138" t="s">
        <v>769</v>
      </c>
      <c r="C46" s="2032" t="s">
        <v>830</v>
      </c>
      <c r="D46" s="2033"/>
      <c r="E46" s="2033"/>
      <c r="F46" s="2033"/>
      <c r="G46" s="2033"/>
      <c r="H46" s="2033"/>
      <c r="I46" s="2033"/>
      <c r="J46" s="2033"/>
      <c r="K46" s="2033"/>
      <c r="L46" s="2033"/>
      <c r="M46" s="2034"/>
    </row>
    <row r="47" spans="1:13" ht="15.75">
      <c r="A47" s="2024"/>
      <c r="B47" s="1139" t="s">
        <v>770</v>
      </c>
      <c r="C47" s="2032" t="s">
        <v>831</v>
      </c>
      <c r="D47" s="2033"/>
      <c r="E47" s="2033"/>
      <c r="F47" s="2033"/>
      <c r="G47" s="2033"/>
      <c r="H47" s="2033"/>
      <c r="I47" s="2033"/>
      <c r="J47" s="2033"/>
      <c r="K47" s="2033"/>
      <c r="L47" s="2033"/>
      <c r="M47" s="2034"/>
    </row>
    <row r="48" spans="1:13" ht="15.75">
      <c r="A48" s="2024"/>
      <c r="B48" s="1138" t="s">
        <v>771</v>
      </c>
      <c r="C48" s="2148" t="s">
        <v>832</v>
      </c>
      <c r="D48" s="2033"/>
      <c r="E48" s="2033"/>
      <c r="F48" s="2033"/>
      <c r="G48" s="2033"/>
      <c r="H48" s="2033"/>
      <c r="I48" s="2033"/>
      <c r="J48" s="2033"/>
      <c r="K48" s="2033"/>
      <c r="L48" s="2033"/>
      <c r="M48" s="2034"/>
    </row>
    <row r="49" spans="1:13" ht="15.75">
      <c r="A49" s="2031"/>
      <c r="B49" s="1138" t="s">
        <v>773</v>
      </c>
      <c r="C49" s="2032">
        <v>3581600</v>
      </c>
      <c r="D49" s="2033"/>
      <c r="E49" s="2033"/>
      <c r="F49" s="2033"/>
      <c r="G49" s="2033"/>
      <c r="H49" s="2033"/>
      <c r="I49" s="2033"/>
      <c r="J49" s="2033"/>
      <c r="K49" s="2033"/>
      <c r="L49" s="2033"/>
      <c r="M49" s="2034"/>
    </row>
    <row r="50" spans="1:13" ht="15.75">
      <c r="A50" s="2023" t="s">
        <v>774</v>
      </c>
      <c r="B50" s="1329" t="s">
        <v>775</v>
      </c>
      <c r="C50" s="2032" t="s">
        <v>833</v>
      </c>
      <c r="D50" s="2033"/>
      <c r="E50" s="2033"/>
      <c r="F50" s="2033"/>
      <c r="G50" s="2033"/>
      <c r="H50" s="2033"/>
      <c r="I50" s="2033"/>
      <c r="J50" s="2033"/>
      <c r="K50" s="2033"/>
      <c r="L50" s="2033"/>
      <c r="M50" s="2034"/>
    </row>
    <row r="51" spans="1:13" ht="15.75">
      <c r="A51" s="2024"/>
      <c r="B51" s="1329" t="s">
        <v>777</v>
      </c>
      <c r="C51" s="2032" t="s">
        <v>834</v>
      </c>
      <c r="D51" s="2033"/>
      <c r="E51" s="2033"/>
      <c r="F51" s="2033"/>
      <c r="G51" s="2033"/>
      <c r="H51" s="2033"/>
      <c r="I51" s="2033"/>
      <c r="J51" s="2033"/>
      <c r="K51" s="2033"/>
      <c r="L51" s="2033"/>
      <c r="M51" s="2034"/>
    </row>
    <row r="52" spans="1:13" ht="15.75">
      <c r="A52" s="2024"/>
      <c r="B52" s="1330" t="s">
        <v>230</v>
      </c>
      <c r="C52" s="2032" t="s">
        <v>830</v>
      </c>
      <c r="D52" s="2033"/>
      <c r="E52" s="2033"/>
      <c r="F52" s="2033"/>
      <c r="G52" s="2033"/>
      <c r="H52" s="2033"/>
      <c r="I52" s="2033"/>
      <c r="J52" s="2033"/>
      <c r="K52" s="2033"/>
      <c r="L52" s="2033"/>
      <c r="M52" s="2034"/>
    </row>
    <row r="53" spans="1:13" ht="31.5">
      <c r="A53" s="1331" t="s">
        <v>780</v>
      </c>
      <c r="B53" s="1332"/>
      <c r="C53" s="2028"/>
      <c r="D53" s="2146"/>
      <c r="E53" s="2146"/>
      <c r="F53" s="2146"/>
      <c r="G53" s="2146"/>
      <c r="H53" s="2146"/>
      <c r="I53" s="2146"/>
      <c r="J53" s="2146"/>
      <c r="K53" s="2146"/>
      <c r="L53" s="2146"/>
      <c r="M53" s="2147"/>
    </row>
  </sheetData>
  <mergeCells count="45">
    <mergeCell ref="A1:M1"/>
    <mergeCell ref="A50:A52"/>
    <mergeCell ref="C50:M50"/>
    <mergeCell ref="C51:M51"/>
    <mergeCell ref="C52:M52"/>
    <mergeCell ref="G37:J38"/>
    <mergeCell ref="L37:M38"/>
    <mergeCell ref="C40:M40"/>
    <mergeCell ref="C41:M41"/>
    <mergeCell ref="C42:M42"/>
    <mergeCell ref="C43:M43"/>
    <mergeCell ref="A12:A43"/>
    <mergeCell ref="C12:M12"/>
    <mergeCell ref="H35:I35"/>
    <mergeCell ref="B36:B39"/>
    <mergeCell ref="F37:F38"/>
    <mergeCell ref="C53:M53"/>
    <mergeCell ref="A44:A49"/>
    <mergeCell ref="C44:M44"/>
    <mergeCell ref="C45:M45"/>
    <mergeCell ref="C46:M46"/>
    <mergeCell ref="C47:M47"/>
    <mergeCell ref="C48:M48"/>
    <mergeCell ref="C49:M49"/>
    <mergeCell ref="F9:G9"/>
    <mergeCell ref="I9:J9"/>
    <mergeCell ref="C10:D10"/>
    <mergeCell ref="F10:G10"/>
    <mergeCell ref="I10:J10"/>
    <mergeCell ref="F34:G34"/>
    <mergeCell ref="A2:A11"/>
    <mergeCell ref="C2:M2"/>
    <mergeCell ref="C3:M3"/>
    <mergeCell ref="F4:G4"/>
    <mergeCell ref="C5:M5"/>
    <mergeCell ref="C6:M6"/>
    <mergeCell ref="I7:M7"/>
    <mergeCell ref="B8:B10"/>
    <mergeCell ref="C9:D9"/>
    <mergeCell ref="I4:M4"/>
    <mergeCell ref="C11:M11"/>
    <mergeCell ref="B13:B19"/>
    <mergeCell ref="B20:B23"/>
    <mergeCell ref="J25:L25"/>
    <mergeCell ref="B27:B29"/>
  </mergeCells>
  <dataValidations count="5">
    <dataValidation allowBlank="1" showInputMessage="1" showErrorMessage="1" prompt="Incluir una ficha por cada indicador, ya sea de producto o de resultado" sqref="A1" xr:uid="{00000000-0002-0000-0600-000000000000}"/>
    <dataValidation allowBlank="1" showInputMessage="1" showErrorMessage="1" prompt="Seleccione de la lista desplegable" sqref="B4 B7 H7" xr:uid="{00000000-0002-0000-0600-000001000000}"/>
    <dataValidation allowBlank="1" showInputMessage="1" showErrorMessage="1" prompt="Determine si el indicador responde a un enfoque (Derechos Humanos, Género, Diferencial, Poblacional, Ambiental y Territorial). Si responde a más de enfoque separelos por ;" sqref="B12" xr:uid="{00000000-0002-0000-0600-000002000000}"/>
    <dataValidation type="list" allowBlank="1" showInputMessage="1" showErrorMessage="1" sqref="I7:M7" xr:uid="{00000000-0002-0000-0600-000003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600-000004000000}"/>
  </dataValidations>
  <hyperlinks>
    <hyperlink ref="C48" r:id="rId1"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B29"/>
  <sheetViews>
    <sheetView topLeftCell="A14" zoomScale="85" zoomScaleNormal="85" workbookViewId="0">
      <selection activeCell="J20" sqref="J20"/>
    </sheetView>
  </sheetViews>
  <sheetFormatPr baseColWidth="10" defaultColWidth="11.42578125" defaultRowHeight="15.75"/>
  <cols>
    <col min="1" max="1" width="19.7109375" style="21" customWidth="1"/>
    <col min="2" max="2" width="116.28515625" style="7" customWidth="1"/>
    <col min="3" max="16384" width="11.42578125" style="7"/>
  </cols>
  <sheetData>
    <row r="1" spans="1:2">
      <c r="A1" s="3672" t="s">
        <v>1661</v>
      </c>
      <c r="B1" s="3672"/>
    </row>
    <row r="2" spans="1:2" ht="37.5" customHeight="1" thickBot="1">
      <c r="A2" s="3673" t="s">
        <v>1662</v>
      </c>
      <c r="B2" s="3674"/>
    </row>
    <row r="3" spans="1:2" ht="17.25" thickTop="1" thickBot="1">
      <c r="A3" s="15" t="s">
        <v>1663</v>
      </c>
      <c r="B3" s="6" t="s">
        <v>1664</v>
      </c>
    </row>
    <row r="4" spans="1:2" ht="37.5" customHeight="1" thickTop="1">
      <c r="A4" s="3675" t="s">
        <v>1665</v>
      </c>
      <c r="B4" s="16" t="s">
        <v>1666</v>
      </c>
    </row>
    <row r="5" spans="1:2" ht="78.75">
      <c r="A5" s="3670"/>
      <c r="B5" s="17" t="s">
        <v>1667</v>
      </c>
    </row>
    <row r="6" spans="1:2" ht="78.75">
      <c r="A6" s="3670"/>
      <c r="B6" s="18" t="s">
        <v>1668</v>
      </c>
    </row>
    <row r="7" spans="1:2" ht="47.25">
      <c r="A7" s="3670"/>
      <c r="B7" s="18" t="s">
        <v>1669</v>
      </c>
    </row>
    <row r="8" spans="1:2" ht="47.25">
      <c r="A8" s="3670"/>
      <c r="B8" s="17" t="s">
        <v>1670</v>
      </c>
    </row>
    <row r="9" spans="1:2" ht="31.5">
      <c r="A9" s="3670"/>
      <c r="B9" s="17" t="s">
        <v>1671</v>
      </c>
    </row>
    <row r="10" spans="1:2" ht="31.5">
      <c r="A10" s="3671"/>
      <c r="B10" s="17" t="s">
        <v>1672</v>
      </c>
    </row>
    <row r="11" spans="1:2" ht="78.75">
      <c r="A11" s="3669" t="s">
        <v>1673</v>
      </c>
      <c r="B11" s="18" t="s">
        <v>1674</v>
      </c>
    </row>
    <row r="12" spans="1:2" ht="63">
      <c r="A12" s="3670"/>
      <c r="B12" s="18" t="s">
        <v>1675</v>
      </c>
    </row>
    <row r="13" spans="1:2" ht="31.5">
      <c r="A13" s="3671"/>
      <c r="B13" s="18" t="s">
        <v>1676</v>
      </c>
    </row>
    <row r="14" spans="1:2" ht="82.5" customHeight="1">
      <c r="A14" s="3669" t="s">
        <v>1677</v>
      </c>
      <c r="B14" s="22" t="s">
        <v>1678</v>
      </c>
    </row>
    <row r="15" spans="1:2" ht="94.5">
      <c r="A15" s="3670"/>
      <c r="B15" s="18" t="s">
        <v>1679</v>
      </c>
    </row>
    <row r="16" spans="1:2" ht="63">
      <c r="A16" s="3670"/>
      <c r="B16" s="22" t="s">
        <v>1680</v>
      </c>
    </row>
    <row r="17" spans="1:2" ht="31.5">
      <c r="A17" s="3670"/>
      <c r="B17" s="18" t="s">
        <v>1681</v>
      </c>
    </row>
    <row r="18" spans="1:2" ht="63">
      <c r="A18" s="3670"/>
      <c r="B18" s="18" t="s">
        <v>1682</v>
      </c>
    </row>
    <row r="19" spans="1:2" ht="385.5" customHeight="1">
      <c r="A19" s="3670"/>
      <c r="B19" s="18" t="s">
        <v>1683</v>
      </c>
    </row>
    <row r="20" spans="1:2" ht="63">
      <c r="A20" s="3670"/>
      <c r="B20" s="18" t="s">
        <v>1684</v>
      </c>
    </row>
    <row r="21" spans="1:2" ht="49.5" customHeight="1">
      <c r="A21" s="3670"/>
      <c r="B21" s="18" t="s">
        <v>1685</v>
      </c>
    </row>
    <row r="22" spans="1:2" ht="204.75">
      <c r="A22" s="3670"/>
      <c r="B22" s="18" t="s">
        <v>1686</v>
      </c>
    </row>
    <row r="23" spans="1:2" ht="51.75" customHeight="1">
      <c r="A23" s="3670"/>
      <c r="B23" s="18" t="s">
        <v>1687</v>
      </c>
    </row>
    <row r="24" spans="1:2" ht="126">
      <c r="A24" s="3671"/>
      <c r="B24" s="18" t="s">
        <v>1688</v>
      </c>
    </row>
    <row r="25" spans="1:2" ht="94.5">
      <c r="A25" s="3669" t="s">
        <v>1689</v>
      </c>
      <c r="B25" s="18" t="s">
        <v>1690</v>
      </c>
    </row>
    <row r="26" spans="1:2" ht="31.5">
      <c r="A26" s="3670"/>
      <c r="B26" s="17" t="s">
        <v>1691</v>
      </c>
    </row>
    <row r="27" spans="1:2" ht="31.5">
      <c r="A27" s="3671"/>
      <c r="B27" s="17" t="s">
        <v>1692</v>
      </c>
    </row>
    <row r="28" spans="1:2" ht="31.5">
      <c r="A28" s="19" t="s">
        <v>211</v>
      </c>
      <c r="B28" s="18" t="s">
        <v>1693</v>
      </c>
    </row>
    <row r="29" spans="1:2" ht="78.75">
      <c r="A29" s="19" t="s">
        <v>1694</v>
      </c>
      <c r="B29" s="18" t="s">
        <v>1695</v>
      </c>
    </row>
  </sheetData>
  <mergeCells count="6">
    <mergeCell ref="A14:A24"/>
    <mergeCell ref="A25:A27"/>
    <mergeCell ref="A1:B1"/>
    <mergeCell ref="A2:B2"/>
    <mergeCell ref="A11:A13"/>
    <mergeCell ref="A4:A10"/>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workbookViewId="0">
      <selection sqref="A1:B1"/>
    </sheetView>
  </sheetViews>
  <sheetFormatPr baseColWidth="10" defaultColWidth="11.42578125" defaultRowHeight="15.75"/>
  <cols>
    <col min="1" max="1" width="19.7109375" style="21" customWidth="1"/>
    <col min="2" max="2" width="109.85546875" style="7" customWidth="1"/>
    <col min="3" max="16384" width="11.42578125" style="7"/>
  </cols>
  <sheetData>
    <row r="1" spans="1:2">
      <c r="A1" s="3672" t="s">
        <v>1696</v>
      </c>
      <c r="B1" s="3672"/>
    </row>
    <row r="2" spans="1:2" ht="16.5" thickBot="1">
      <c r="A2" s="719"/>
      <c r="B2" s="14" t="s">
        <v>1697</v>
      </c>
    </row>
    <row r="3" spans="1:2" ht="17.25" thickTop="1" thickBot="1">
      <c r="A3" s="15" t="s">
        <v>1663</v>
      </c>
      <c r="B3" s="6" t="s">
        <v>1698</v>
      </c>
    </row>
    <row r="4" spans="1:2" ht="38.25" customHeight="1" thickTop="1">
      <c r="A4" s="3675" t="s">
        <v>1665</v>
      </c>
      <c r="B4" s="16" t="s">
        <v>1699</v>
      </c>
    </row>
    <row r="5" spans="1:2" ht="78.75">
      <c r="A5" s="3670"/>
      <c r="B5" s="17" t="s">
        <v>1700</v>
      </c>
    </row>
    <row r="6" spans="1:2" ht="78.75">
      <c r="A6" s="3670"/>
      <c r="B6" s="23" t="s">
        <v>1701</v>
      </c>
    </row>
    <row r="7" spans="1:2" ht="31.5">
      <c r="A7" s="3670"/>
      <c r="B7" s="18" t="s">
        <v>1702</v>
      </c>
    </row>
    <row r="8" spans="1:2" ht="31.5">
      <c r="A8" s="3670"/>
      <c r="B8" s="18" t="s">
        <v>1703</v>
      </c>
    </row>
    <row r="9" spans="1:2" ht="126">
      <c r="A9" s="3670"/>
      <c r="B9" s="23" t="s">
        <v>1704</v>
      </c>
    </row>
    <row r="10" spans="1:2" ht="110.25">
      <c r="A10" s="3670"/>
      <c r="B10" s="42" t="s">
        <v>1705</v>
      </c>
    </row>
    <row r="11" spans="1:2" ht="31.5">
      <c r="A11" s="3670"/>
      <c r="B11" s="18" t="s">
        <v>1706</v>
      </c>
    </row>
    <row r="12" spans="1:2" ht="51" customHeight="1">
      <c r="A12" s="3671"/>
      <c r="B12" s="17" t="s">
        <v>1707</v>
      </c>
    </row>
    <row r="13" spans="1:2">
      <c r="A13" s="3669" t="s">
        <v>719</v>
      </c>
      <c r="B13" s="18" t="s">
        <v>1708</v>
      </c>
    </row>
    <row r="14" spans="1:2">
      <c r="A14" s="3670"/>
      <c r="B14" s="18" t="s">
        <v>1709</v>
      </c>
    </row>
    <row r="15" spans="1:2">
      <c r="A15" s="3670"/>
      <c r="B15" s="18" t="s">
        <v>1710</v>
      </c>
    </row>
    <row r="16" spans="1:2" ht="94.5">
      <c r="A16" s="3670"/>
      <c r="B16" s="18" t="s">
        <v>1711</v>
      </c>
    </row>
    <row r="17" spans="1:2">
      <c r="A17" s="3670"/>
      <c r="B17" s="18" t="s">
        <v>1712</v>
      </c>
    </row>
    <row r="18" spans="1:2" ht="94.5">
      <c r="A18" s="3670"/>
      <c r="B18" s="18" t="s">
        <v>1713</v>
      </c>
    </row>
    <row r="19" spans="1:2" ht="110.25">
      <c r="A19" s="3670"/>
      <c r="B19" s="23" t="s">
        <v>1714</v>
      </c>
    </row>
    <row r="20" spans="1:2" ht="31.5">
      <c r="A20" s="3670"/>
      <c r="B20" s="18" t="s">
        <v>1715</v>
      </c>
    </row>
    <row r="21" spans="1:2" ht="31.5">
      <c r="A21" s="3670"/>
      <c r="B21" s="18" t="s">
        <v>1716</v>
      </c>
    </row>
    <row r="22" spans="1:2">
      <c r="A22" s="3670"/>
      <c r="B22" s="17" t="s">
        <v>822</v>
      </c>
    </row>
    <row r="23" spans="1:2">
      <c r="A23" s="3670"/>
      <c r="B23" s="18" t="s">
        <v>1717</v>
      </c>
    </row>
    <row r="24" spans="1:2" ht="47.25">
      <c r="A24" s="19" t="s">
        <v>765</v>
      </c>
      <c r="B24" s="18" t="s">
        <v>1718</v>
      </c>
    </row>
    <row r="25" spans="1:2" ht="39.75" customHeight="1">
      <c r="A25" s="19" t="s">
        <v>1719</v>
      </c>
      <c r="B25" s="18" t="s">
        <v>1720</v>
      </c>
    </row>
    <row r="26" spans="1:2" ht="31.5">
      <c r="A26" s="19" t="s">
        <v>780</v>
      </c>
      <c r="B26" s="20" t="s">
        <v>1721</v>
      </c>
    </row>
  </sheetData>
  <mergeCells count="3">
    <mergeCell ref="A1:B1"/>
    <mergeCell ref="A13:A23"/>
    <mergeCell ref="A4:A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M53"/>
  <sheetViews>
    <sheetView zoomScale="70" zoomScaleNormal="70" workbookViewId="0">
      <selection activeCell="C42" sqref="C42"/>
    </sheetView>
  </sheetViews>
  <sheetFormatPr baseColWidth="10" defaultColWidth="11.42578125" defaultRowHeight="15"/>
  <cols>
    <col min="1" max="1" width="31.7109375" customWidth="1"/>
    <col min="2" max="2" width="30.140625" customWidth="1"/>
  </cols>
  <sheetData>
    <row r="1" spans="1:13" ht="15.75">
      <c r="A1" s="2062" t="s">
        <v>835</v>
      </c>
      <c r="B1" s="2063"/>
      <c r="C1" s="2063"/>
      <c r="D1" s="2063"/>
      <c r="E1" s="2063"/>
      <c r="F1" s="2063"/>
      <c r="G1" s="2063"/>
      <c r="H1" s="2063"/>
      <c r="I1" s="2063"/>
      <c r="J1" s="2063"/>
      <c r="K1" s="2063"/>
      <c r="L1" s="2063"/>
      <c r="M1" s="2064"/>
    </row>
    <row r="2" spans="1:13" ht="39.75" customHeight="1">
      <c r="A2" s="2065" t="s">
        <v>707</v>
      </c>
      <c r="B2" s="1383" t="s">
        <v>708</v>
      </c>
      <c r="C2" s="2191" t="s">
        <v>560</v>
      </c>
      <c r="D2" s="2192"/>
      <c r="E2" s="2192"/>
      <c r="F2" s="2192"/>
      <c r="G2" s="2192"/>
      <c r="H2" s="2192"/>
      <c r="I2" s="2192"/>
      <c r="J2" s="2192"/>
      <c r="K2" s="2192"/>
      <c r="L2" s="2192"/>
      <c r="M2" s="2193"/>
    </row>
    <row r="3" spans="1:13" ht="47.25" customHeight="1">
      <c r="A3" s="2066"/>
      <c r="B3" s="1384" t="s">
        <v>709</v>
      </c>
      <c r="C3" s="2163" t="s">
        <v>836</v>
      </c>
      <c r="D3" s="2071"/>
      <c r="E3" s="2071"/>
      <c r="F3" s="2033"/>
      <c r="G3" s="2033"/>
      <c r="H3" s="2033"/>
      <c r="I3" s="2033"/>
      <c r="J3" s="2033"/>
      <c r="K3" s="2033"/>
      <c r="L3" s="2033"/>
      <c r="M3" s="2164"/>
    </row>
    <row r="4" spans="1:13" ht="33.75" customHeight="1">
      <c r="A4" s="2066"/>
      <c r="B4" s="1385" t="s">
        <v>226</v>
      </c>
      <c r="C4" s="1386" t="s">
        <v>93</v>
      </c>
      <c r="D4" s="1387"/>
      <c r="E4" s="1049"/>
      <c r="F4" s="2194" t="s">
        <v>227</v>
      </c>
      <c r="G4" s="2195"/>
      <c r="H4" s="1388">
        <v>389</v>
      </c>
      <c r="I4" s="2144" t="s">
        <v>837</v>
      </c>
      <c r="J4" s="2103"/>
      <c r="K4" s="2103"/>
      <c r="L4" s="2103"/>
      <c r="M4" s="2155"/>
    </row>
    <row r="5" spans="1:13" ht="15.75" customHeight="1">
      <c r="A5" s="2066"/>
      <c r="B5" s="1389" t="s">
        <v>711</v>
      </c>
      <c r="C5" s="2196" t="s">
        <v>838</v>
      </c>
      <c r="D5" s="2197"/>
      <c r="E5" s="2197"/>
      <c r="F5" s="2197"/>
      <c r="G5" s="2197"/>
      <c r="H5" s="2197"/>
      <c r="I5" s="2197"/>
      <c r="J5" s="2197"/>
      <c r="K5" s="2197"/>
      <c r="L5" s="2197"/>
      <c r="M5" s="2198"/>
    </row>
    <row r="6" spans="1:13" ht="15.75" customHeight="1">
      <c r="A6" s="2066"/>
      <c r="B6" s="1385" t="s">
        <v>712</v>
      </c>
      <c r="C6" s="2196" t="s">
        <v>839</v>
      </c>
      <c r="D6" s="2197"/>
      <c r="E6" s="2197"/>
      <c r="F6" s="2197"/>
      <c r="G6" s="2197"/>
      <c r="H6" s="2197"/>
      <c r="I6" s="2197"/>
      <c r="J6" s="2197"/>
      <c r="K6" s="2197"/>
      <c r="L6" s="2197"/>
      <c r="M6" s="2198"/>
    </row>
    <row r="7" spans="1:13" ht="15.75">
      <c r="A7" s="2066"/>
      <c r="B7" s="1390" t="s">
        <v>713</v>
      </c>
      <c r="C7" s="2199" t="s">
        <v>39</v>
      </c>
      <c r="D7" s="2078"/>
      <c r="E7" s="1051"/>
      <c r="F7" s="1051"/>
      <c r="G7" s="1052"/>
      <c r="H7" s="1274" t="s">
        <v>230</v>
      </c>
      <c r="I7" s="2079" t="s">
        <v>87</v>
      </c>
      <c r="J7" s="2078"/>
      <c r="K7" s="2078"/>
      <c r="L7" s="2078"/>
      <c r="M7" s="2200"/>
    </row>
    <row r="8" spans="1:13" ht="15.75" customHeight="1">
      <c r="A8" s="2066"/>
      <c r="B8" s="2171" t="s">
        <v>714</v>
      </c>
      <c r="C8" s="1391"/>
      <c r="D8" s="1055"/>
      <c r="E8" s="1055"/>
      <c r="F8" s="1055"/>
      <c r="G8" s="1055"/>
      <c r="H8" s="1055"/>
      <c r="I8" s="1055"/>
      <c r="J8" s="1055"/>
      <c r="K8" s="1055"/>
      <c r="L8" s="1056"/>
      <c r="M8" s="1392"/>
    </row>
    <row r="9" spans="1:13" ht="15.75">
      <c r="A9" s="2066"/>
      <c r="B9" s="2172"/>
      <c r="C9" s="2201" t="s">
        <v>840</v>
      </c>
      <c r="D9" s="2083"/>
      <c r="E9" s="1058"/>
      <c r="F9" s="2083"/>
      <c r="G9" s="2083"/>
      <c r="H9" s="1058"/>
      <c r="I9" s="2083"/>
      <c r="J9" s="2083"/>
      <c r="K9" s="1058"/>
      <c r="L9" s="1059"/>
      <c r="M9" s="1393"/>
    </row>
    <row r="10" spans="1:13" ht="15.75">
      <c r="A10" s="2066"/>
      <c r="B10" s="2173"/>
      <c r="C10" s="2202" t="s">
        <v>716</v>
      </c>
      <c r="D10" s="2174"/>
      <c r="E10" s="1061"/>
      <c r="F10" s="2174" t="s">
        <v>716</v>
      </c>
      <c r="G10" s="2174"/>
      <c r="H10" s="1061"/>
      <c r="I10" s="2174" t="s">
        <v>716</v>
      </c>
      <c r="J10" s="2174"/>
      <c r="K10" s="1061"/>
      <c r="L10" s="1062"/>
      <c r="M10" s="1394"/>
    </row>
    <row r="11" spans="1:13" ht="33" customHeight="1">
      <c r="A11" s="2067"/>
      <c r="B11" s="1384" t="s">
        <v>717</v>
      </c>
      <c r="C11" s="2188" t="s">
        <v>841</v>
      </c>
      <c r="D11" s="2189"/>
      <c r="E11" s="2189"/>
      <c r="F11" s="2189"/>
      <c r="G11" s="2189"/>
      <c r="H11" s="2189"/>
      <c r="I11" s="2189"/>
      <c r="J11" s="2189"/>
      <c r="K11" s="2189"/>
      <c r="L11" s="2189"/>
      <c r="M11" s="2190"/>
    </row>
    <row r="12" spans="1:13" ht="15.75">
      <c r="A12" s="2038" t="s">
        <v>719</v>
      </c>
      <c r="B12" s="1390" t="s">
        <v>217</v>
      </c>
      <c r="C12" s="2159" t="s">
        <v>5</v>
      </c>
      <c r="D12" s="2048"/>
      <c r="E12" s="1277"/>
      <c r="F12" s="1277"/>
      <c r="G12" s="1277"/>
      <c r="H12" s="1277"/>
      <c r="I12" s="1277"/>
      <c r="J12" s="1277"/>
      <c r="K12" s="1277"/>
      <c r="L12" s="1278"/>
      <c r="M12" s="1395"/>
    </row>
    <row r="13" spans="1:13" ht="15.75">
      <c r="A13" s="2039"/>
      <c r="B13" s="2171" t="s">
        <v>720</v>
      </c>
      <c r="C13" s="1396"/>
      <c r="D13" s="1280"/>
      <c r="E13" s="1280"/>
      <c r="F13" s="1280"/>
      <c r="G13" s="1280"/>
      <c r="H13" s="1280"/>
      <c r="I13" s="1280"/>
      <c r="J13" s="1280"/>
      <c r="K13" s="1280"/>
      <c r="L13" s="1280"/>
      <c r="M13" s="1397"/>
    </row>
    <row r="14" spans="1:13" ht="15.75">
      <c r="A14" s="2039"/>
      <c r="B14" s="2172"/>
      <c r="C14" s="1398"/>
      <c r="D14" s="1282"/>
      <c r="E14" s="1283"/>
      <c r="F14" s="1282"/>
      <c r="G14" s="1283"/>
      <c r="H14" s="1282"/>
      <c r="I14" s="1283"/>
      <c r="J14" s="1282"/>
      <c r="K14" s="1283"/>
      <c r="L14" s="1283"/>
      <c r="M14" s="1399"/>
    </row>
    <row r="15" spans="1:13" ht="15.75">
      <c r="A15" s="2039"/>
      <c r="B15" s="2172"/>
      <c r="C15" s="1400" t="s">
        <v>721</v>
      </c>
      <c r="D15" s="1286"/>
      <c r="E15" s="1287" t="s">
        <v>722</v>
      </c>
      <c r="F15" s="1286"/>
      <c r="G15" s="1287" t="s">
        <v>723</v>
      </c>
      <c r="H15" s="1286"/>
      <c r="I15" s="1287" t="s">
        <v>724</v>
      </c>
      <c r="J15" s="1288"/>
      <c r="K15" s="1287"/>
      <c r="L15" s="1287"/>
      <c r="M15" s="1401"/>
    </row>
    <row r="16" spans="1:13" ht="15.75">
      <c r="A16" s="2039"/>
      <c r="B16" s="2172"/>
      <c r="C16" s="1400" t="s">
        <v>725</v>
      </c>
      <c r="D16" s="937"/>
      <c r="E16" s="1287" t="s">
        <v>726</v>
      </c>
      <c r="F16" s="1290"/>
      <c r="G16" s="1287" t="s">
        <v>727</v>
      </c>
      <c r="H16" s="1290"/>
      <c r="I16" s="1287"/>
      <c r="J16" s="1291"/>
      <c r="K16" s="1287"/>
      <c r="L16" s="1287"/>
      <c r="M16" s="1401"/>
    </row>
    <row r="17" spans="1:13" ht="15.75">
      <c r="A17" s="2039"/>
      <c r="B17" s="2172"/>
      <c r="C17" s="1400" t="s">
        <v>728</v>
      </c>
      <c r="D17" s="937"/>
      <c r="E17" s="1287" t="s">
        <v>729</v>
      </c>
      <c r="F17" s="937"/>
      <c r="G17" s="1287"/>
      <c r="H17" s="1291"/>
      <c r="I17" s="1287"/>
      <c r="J17" s="1291"/>
      <c r="K17" s="1287"/>
      <c r="L17" s="1287"/>
      <c r="M17" s="1401"/>
    </row>
    <row r="18" spans="1:13" ht="15.75">
      <c r="A18" s="2039"/>
      <c r="B18" s="2172"/>
      <c r="C18" s="1400" t="s">
        <v>105</v>
      </c>
      <c r="D18" s="1290" t="s">
        <v>730</v>
      </c>
      <c r="E18" s="1287" t="s">
        <v>731</v>
      </c>
      <c r="F18" s="731" t="s">
        <v>732</v>
      </c>
      <c r="G18" s="731"/>
      <c r="H18" s="731"/>
      <c r="I18" s="731"/>
      <c r="J18" s="731"/>
      <c r="K18" s="731"/>
      <c r="L18" s="731"/>
      <c r="M18" s="1402"/>
    </row>
    <row r="19" spans="1:13" ht="15.75">
      <c r="A19" s="2039"/>
      <c r="B19" s="2173"/>
      <c r="C19" s="1403"/>
      <c r="D19" s="1293"/>
      <c r="E19" s="1293"/>
      <c r="F19" s="1293"/>
      <c r="G19" s="1293"/>
      <c r="H19" s="1293"/>
      <c r="I19" s="1293"/>
      <c r="J19" s="1293"/>
      <c r="K19" s="1293"/>
      <c r="L19" s="1293"/>
      <c r="M19" s="1404"/>
    </row>
    <row r="20" spans="1:13" ht="15.75">
      <c r="A20" s="2039"/>
      <c r="B20" s="2171" t="s">
        <v>733</v>
      </c>
      <c r="C20" s="1405"/>
      <c r="D20" s="1296"/>
      <c r="E20" s="1296"/>
      <c r="F20" s="1296"/>
      <c r="G20" s="1296"/>
      <c r="H20" s="1296"/>
      <c r="I20" s="1296"/>
      <c r="J20" s="1296"/>
      <c r="K20" s="1296"/>
      <c r="L20" s="1056"/>
      <c r="M20" s="1392"/>
    </row>
    <row r="21" spans="1:13" ht="15.75">
      <c r="A21" s="2039"/>
      <c r="B21" s="2172"/>
      <c r="C21" s="1400" t="s">
        <v>734</v>
      </c>
      <c r="D21" s="1290"/>
      <c r="E21" s="1297"/>
      <c r="F21" s="1287" t="s">
        <v>735</v>
      </c>
      <c r="G21" s="937"/>
      <c r="H21" s="1297"/>
      <c r="I21" s="1287" t="s">
        <v>736</v>
      </c>
      <c r="J21" s="937" t="s">
        <v>730</v>
      </c>
      <c r="K21" s="1297"/>
      <c r="L21" s="1059"/>
      <c r="M21" s="1393"/>
    </row>
    <row r="22" spans="1:13" ht="15.75">
      <c r="A22" s="2039"/>
      <c r="B22" s="2172"/>
      <c r="C22" s="1400" t="s">
        <v>737</v>
      </c>
      <c r="D22" s="1090"/>
      <c r="E22" s="1059"/>
      <c r="F22" s="1287" t="s">
        <v>738</v>
      </c>
      <c r="G22" s="1290"/>
      <c r="H22" s="1059"/>
      <c r="I22" s="1091"/>
      <c r="J22" s="1059"/>
      <c r="K22" s="1058"/>
      <c r="L22" s="1059"/>
      <c r="M22" s="1393"/>
    </row>
    <row r="23" spans="1:13" ht="15.75">
      <c r="A23" s="2039"/>
      <c r="B23" s="2172"/>
      <c r="C23" s="1406"/>
      <c r="D23" s="1299"/>
      <c r="E23" s="1299"/>
      <c r="F23" s="1299"/>
      <c r="G23" s="1299"/>
      <c r="H23" s="1299"/>
      <c r="I23" s="1299"/>
      <c r="J23" s="1299"/>
      <c r="K23" s="1299"/>
      <c r="L23" s="1062"/>
      <c r="M23" s="1394"/>
    </row>
    <row r="24" spans="1:13" ht="15.75">
      <c r="A24" s="2039"/>
      <c r="B24" s="1407" t="s">
        <v>739</v>
      </c>
      <c r="C24" s="1408"/>
      <c r="D24" s="1302"/>
      <c r="E24" s="1302"/>
      <c r="F24" s="1302"/>
      <c r="G24" s="1302"/>
      <c r="H24" s="1302"/>
      <c r="I24" s="1302"/>
      <c r="J24" s="1302"/>
      <c r="K24" s="1302"/>
      <c r="L24" s="1302"/>
      <c r="M24" s="1409"/>
    </row>
    <row r="25" spans="1:13" ht="15.75">
      <c r="A25" s="2039"/>
      <c r="B25" s="1410"/>
      <c r="C25" s="1411" t="s">
        <v>740</v>
      </c>
      <c r="D25" s="1412" t="s">
        <v>259</v>
      </c>
      <c r="E25" s="1297"/>
      <c r="F25" s="1306" t="s">
        <v>741</v>
      </c>
      <c r="G25" s="1290" t="s">
        <v>259</v>
      </c>
      <c r="H25" s="1297"/>
      <c r="I25" s="1306" t="s">
        <v>742</v>
      </c>
      <c r="J25" s="2044" t="s">
        <v>259</v>
      </c>
      <c r="K25" s="2045"/>
      <c r="L25" s="2046"/>
      <c r="M25" s="1413"/>
    </row>
    <row r="26" spans="1:13" ht="15.75">
      <c r="A26" s="2039"/>
      <c r="B26" s="1389"/>
      <c r="C26" s="1403"/>
      <c r="D26" s="1293"/>
      <c r="E26" s="1293"/>
      <c r="F26" s="1293"/>
      <c r="G26" s="1293"/>
      <c r="H26" s="1293"/>
      <c r="I26" s="1293"/>
      <c r="J26" s="1293"/>
      <c r="K26" s="1293"/>
      <c r="L26" s="1293"/>
      <c r="M26" s="1404"/>
    </row>
    <row r="27" spans="1:13" ht="15.75">
      <c r="A27" s="2039"/>
      <c r="B27" s="2172" t="s">
        <v>744</v>
      </c>
      <c r="C27" s="1414"/>
      <c r="D27" s="1105"/>
      <c r="E27" s="1105"/>
      <c r="F27" s="1105"/>
      <c r="G27" s="1105"/>
      <c r="H27" s="1105"/>
      <c r="I27" s="1105"/>
      <c r="J27" s="1105"/>
      <c r="K27" s="1105"/>
      <c r="L27" s="1059"/>
      <c r="M27" s="1393"/>
    </row>
    <row r="28" spans="1:13" ht="15.75">
      <c r="A28" s="2039"/>
      <c r="B28" s="2172"/>
      <c r="C28" s="1415" t="s">
        <v>745</v>
      </c>
      <c r="D28" s="1416">
        <v>2022</v>
      </c>
      <c r="E28" s="1108"/>
      <c r="F28" s="1297" t="s">
        <v>746</v>
      </c>
      <c r="G28" s="1372" t="s">
        <v>842</v>
      </c>
      <c r="H28" s="1108"/>
      <c r="I28" s="1306"/>
      <c r="J28" s="1108"/>
      <c r="K28" s="1108"/>
      <c r="L28" s="1059"/>
      <c r="M28" s="1393"/>
    </row>
    <row r="29" spans="1:13" ht="15.75">
      <c r="A29" s="2039"/>
      <c r="B29" s="2172"/>
      <c r="C29" s="1415"/>
      <c r="D29" s="1310"/>
      <c r="E29" s="1108"/>
      <c r="F29" s="1297"/>
      <c r="G29" s="1108"/>
      <c r="H29" s="1108"/>
      <c r="I29" s="1306"/>
      <c r="J29" s="1108"/>
      <c r="K29" s="1108"/>
      <c r="L29" s="1059"/>
      <c r="M29" s="1393"/>
    </row>
    <row r="30" spans="1:13" ht="15.75">
      <c r="A30" s="2039"/>
      <c r="B30" s="1407" t="s">
        <v>748</v>
      </c>
      <c r="C30" s="1417"/>
      <c r="D30" s="1312"/>
      <c r="E30" s="1312"/>
      <c r="F30" s="1312"/>
      <c r="G30" s="1312"/>
      <c r="H30" s="1312"/>
      <c r="I30" s="1312"/>
      <c r="J30" s="1312"/>
      <c r="K30" s="1312"/>
      <c r="L30" s="1312"/>
      <c r="M30" s="1418"/>
    </row>
    <row r="31" spans="1:13" ht="15.75">
      <c r="A31" s="2039"/>
      <c r="B31" s="1410"/>
      <c r="C31" s="1419"/>
      <c r="D31" s="1315" t="s">
        <v>749</v>
      </c>
      <c r="E31" s="1315"/>
      <c r="F31" s="1315">
        <v>2022</v>
      </c>
      <c r="G31" s="1315"/>
      <c r="H31" s="1117">
        <v>2023</v>
      </c>
      <c r="I31" s="1117"/>
      <c r="J31" s="1117" t="s">
        <v>752</v>
      </c>
      <c r="K31" s="1315"/>
      <c r="L31" s="1315" t="s">
        <v>753</v>
      </c>
      <c r="M31" s="1420"/>
    </row>
    <row r="32" spans="1:13" ht="15.75">
      <c r="A32" s="2039"/>
      <c r="B32" s="1410"/>
      <c r="C32" s="1419"/>
      <c r="D32" s="1317"/>
      <c r="E32" s="1318"/>
      <c r="F32" s="1317">
        <v>0.8</v>
      </c>
      <c r="G32" s="1318"/>
      <c r="H32" s="1317">
        <v>0.83</v>
      </c>
      <c r="I32" s="1318"/>
      <c r="J32" s="1317"/>
      <c r="K32" s="1318"/>
      <c r="L32" s="1317"/>
      <c r="M32" s="1421"/>
    </row>
    <row r="33" spans="1:13" ht="15.75">
      <c r="A33" s="2039"/>
      <c r="B33" s="1410"/>
      <c r="C33" s="1419"/>
      <c r="D33" s="1422" t="s">
        <v>806</v>
      </c>
      <c r="E33" s="1423"/>
      <c r="F33" s="1422" t="s">
        <v>754</v>
      </c>
      <c r="G33" s="1423"/>
      <c r="H33" s="1377"/>
      <c r="I33" s="1376"/>
      <c r="J33" s="1377"/>
      <c r="K33" s="1376"/>
      <c r="L33" s="1377"/>
      <c r="M33" s="1424"/>
    </row>
    <row r="34" spans="1:13" ht="15.75">
      <c r="A34" s="2039"/>
      <c r="B34" s="1410"/>
      <c r="C34" s="1419"/>
      <c r="D34" s="961">
        <v>2023</v>
      </c>
      <c r="E34" s="1318"/>
      <c r="F34" s="2175">
        <v>0.83</v>
      </c>
      <c r="G34" s="2176"/>
      <c r="H34" s="1375"/>
      <c r="I34" s="1315"/>
      <c r="J34" s="1375"/>
      <c r="K34" s="1315"/>
      <c r="L34" s="1375"/>
      <c r="M34" s="1425"/>
    </row>
    <row r="35" spans="1:13" ht="15.75">
      <c r="A35" s="2039"/>
      <c r="B35" s="1389"/>
      <c r="C35" s="1426"/>
      <c r="D35" s="1062"/>
      <c r="E35" s="1062"/>
      <c r="F35" s="1062"/>
      <c r="G35" s="1062"/>
      <c r="H35" s="2154"/>
      <c r="I35" s="2154"/>
      <c r="J35" s="1373"/>
      <c r="K35" s="1374"/>
      <c r="L35" s="1373"/>
      <c r="M35" s="1427"/>
    </row>
    <row r="36" spans="1:13" ht="15.75" customHeight="1">
      <c r="A36" s="2039"/>
      <c r="B36" s="2172" t="s">
        <v>755</v>
      </c>
      <c r="C36" s="1428"/>
      <c r="D36" s="1291"/>
      <c r="E36" s="1291"/>
      <c r="F36" s="1291"/>
      <c r="G36" s="1291"/>
      <c r="H36" s="1291"/>
      <c r="I36" s="1291"/>
      <c r="J36" s="1291"/>
      <c r="K36" s="1291"/>
      <c r="L36" s="1059"/>
      <c r="M36" s="1393"/>
    </row>
    <row r="37" spans="1:13" ht="15.75">
      <c r="A37" s="2039"/>
      <c r="B37" s="2172"/>
      <c r="C37" s="1429"/>
      <c r="D37" s="1322" t="s">
        <v>93</v>
      </c>
      <c r="E37" s="1323" t="s">
        <v>95</v>
      </c>
      <c r="F37" s="2053" t="s">
        <v>756</v>
      </c>
      <c r="G37" s="2180"/>
      <c r="H37" s="2181"/>
      <c r="I37" s="2181"/>
      <c r="J37" s="2182"/>
      <c r="K37" s="1324" t="s">
        <v>757</v>
      </c>
      <c r="L37" s="2055"/>
      <c r="M37" s="2186"/>
    </row>
    <row r="38" spans="1:13" ht="15.75">
      <c r="A38" s="2039"/>
      <c r="B38" s="2172"/>
      <c r="C38" s="1429"/>
      <c r="D38" s="735"/>
      <c r="E38" s="937" t="s">
        <v>730</v>
      </c>
      <c r="F38" s="2053"/>
      <c r="G38" s="2183"/>
      <c r="H38" s="2184"/>
      <c r="I38" s="2184"/>
      <c r="J38" s="2185"/>
      <c r="K38" s="1059"/>
      <c r="L38" s="2057"/>
      <c r="M38" s="2187"/>
    </row>
    <row r="39" spans="1:13" ht="15.75">
      <c r="A39" s="2039"/>
      <c r="B39" s="2173"/>
      <c r="C39" s="1430"/>
      <c r="D39" s="1062"/>
      <c r="E39" s="1062"/>
      <c r="F39" s="1062"/>
      <c r="G39" s="1062"/>
      <c r="H39" s="1062"/>
      <c r="I39" s="1062"/>
      <c r="J39" s="1062"/>
      <c r="K39" s="1062"/>
      <c r="L39" s="1059"/>
      <c r="M39" s="1393"/>
    </row>
    <row r="40" spans="1:13" ht="34.5" customHeight="1">
      <c r="A40" s="2039"/>
      <c r="B40" s="1390" t="s">
        <v>758</v>
      </c>
      <c r="C40" s="2188" t="s">
        <v>561</v>
      </c>
      <c r="D40" s="2189"/>
      <c r="E40" s="2189"/>
      <c r="F40" s="2189"/>
      <c r="G40" s="2189"/>
      <c r="H40" s="2189"/>
      <c r="I40" s="2189"/>
      <c r="J40" s="2189"/>
      <c r="K40" s="2189"/>
      <c r="L40" s="2189"/>
      <c r="M40" s="2190"/>
    </row>
    <row r="41" spans="1:13" ht="34.5" customHeight="1">
      <c r="A41" s="2039"/>
      <c r="B41" s="1390" t="s">
        <v>760</v>
      </c>
      <c r="C41" s="2177" t="s">
        <v>843</v>
      </c>
      <c r="D41" s="2178"/>
      <c r="E41" s="2178"/>
      <c r="F41" s="2178"/>
      <c r="G41" s="2178"/>
      <c r="H41" s="2178"/>
      <c r="I41" s="2178"/>
      <c r="J41" s="2178"/>
      <c r="K41" s="2178"/>
      <c r="L41" s="2178"/>
      <c r="M41" s="2179"/>
    </row>
    <row r="42" spans="1:13" ht="15.75">
      <c r="A42" s="2039"/>
      <c r="B42" s="1390" t="s">
        <v>762</v>
      </c>
      <c r="C42" s="1431" t="s">
        <v>844</v>
      </c>
      <c r="D42" s="1327"/>
      <c r="E42" s="1327"/>
      <c r="F42" s="1327"/>
      <c r="G42" s="1327"/>
      <c r="H42" s="1327"/>
      <c r="I42" s="1327"/>
      <c r="J42" s="1327"/>
      <c r="K42" s="1327"/>
      <c r="L42" s="1327"/>
      <c r="M42" s="1432"/>
    </row>
    <row r="43" spans="1:13" ht="15.75">
      <c r="A43" s="2040"/>
      <c r="B43" s="1390" t="s">
        <v>764</v>
      </c>
      <c r="C43" s="1433" t="s">
        <v>845</v>
      </c>
      <c r="D43" s="1327"/>
      <c r="E43" s="1327"/>
      <c r="F43" s="1327"/>
      <c r="G43" s="1327"/>
      <c r="H43" s="1327"/>
      <c r="I43" s="1327"/>
      <c r="J43" s="1327"/>
      <c r="K43" s="1327"/>
      <c r="L43" s="1327"/>
      <c r="M43" s="1432"/>
    </row>
    <row r="44" spans="1:13" ht="15.75" customHeight="1">
      <c r="A44" s="2023" t="s">
        <v>765</v>
      </c>
      <c r="B44" s="1434" t="s">
        <v>766</v>
      </c>
      <c r="C44" s="2163" t="s">
        <v>846</v>
      </c>
      <c r="D44" s="2033"/>
      <c r="E44" s="2033"/>
      <c r="F44" s="2033"/>
      <c r="G44" s="2033"/>
      <c r="H44" s="2033"/>
      <c r="I44" s="2033"/>
      <c r="J44" s="2033"/>
      <c r="K44" s="2033"/>
      <c r="L44" s="2033"/>
      <c r="M44" s="2164"/>
    </row>
    <row r="45" spans="1:13" ht="15.75">
      <c r="A45" s="2024"/>
      <c r="B45" s="1434" t="s">
        <v>767</v>
      </c>
      <c r="C45" s="2163" t="s">
        <v>847</v>
      </c>
      <c r="D45" s="2033"/>
      <c r="E45" s="2033"/>
      <c r="F45" s="2033"/>
      <c r="G45" s="2033"/>
      <c r="H45" s="2033"/>
      <c r="I45" s="2033"/>
      <c r="J45" s="2033"/>
      <c r="K45" s="2033"/>
      <c r="L45" s="2033"/>
      <c r="M45" s="2164"/>
    </row>
    <row r="46" spans="1:13" ht="15.75" customHeight="1">
      <c r="A46" s="2024"/>
      <c r="B46" s="1434" t="s">
        <v>769</v>
      </c>
      <c r="C46" s="2163" t="s">
        <v>87</v>
      </c>
      <c r="D46" s="2033"/>
      <c r="E46" s="2033"/>
      <c r="F46" s="2033"/>
      <c r="G46" s="2033"/>
      <c r="H46" s="2033"/>
      <c r="I46" s="2033"/>
      <c r="J46" s="2033"/>
      <c r="K46" s="2033"/>
      <c r="L46" s="2033"/>
      <c r="M46" s="2164"/>
    </row>
    <row r="47" spans="1:13" ht="15.75">
      <c r="A47" s="2024"/>
      <c r="B47" s="1435" t="s">
        <v>770</v>
      </c>
      <c r="C47" s="2163" t="s">
        <v>848</v>
      </c>
      <c r="D47" s="2033"/>
      <c r="E47" s="2033"/>
      <c r="F47" s="2033"/>
      <c r="G47" s="2033"/>
      <c r="H47" s="2033"/>
      <c r="I47" s="2033"/>
      <c r="J47" s="2033"/>
      <c r="K47" s="2033"/>
      <c r="L47" s="2033"/>
      <c r="M47" s="2164"/>
    </row>
    <row r="48" spans="1:13" ht="15.75" customHeight="1">
      <c r="A48" s="2024"/>
      <c r="B48" s="1434" t="s">
        <v>771</v>
      </c>
      <c r="C48" s="2165" t="s">
        <v>849</v>
      </c>
      <c r="D48" s="2166"/>
      <c r="E48" s="2166"/>
      <c r="F48" s="2166"/>
      <c r="G48" s="2166"/>
      <c r="H48" s="2166"/>
      <c r="I48" s="2166"/>
      <c r="J48" s="2166"/>
      <c r="K48" s="2166"/>
      <c r="L48" s="2166"/>
      <c r="M48" s="2167"/>
    </row>
    <row r="49" spans="1:13" ht="16.5" customHeight="1" thickBot="1">
      <c r="A49" s="2031"/>
      <c r="B49" s="1434" t="s">
        <v>773</v>
      </c>
      <c r="C49" s="2168" t="s">
        <v>850</v>
      </c>
      <c r="D49" s="2169"/>
      <c r="E49" s="2169"/>
      <c r="F49" s="2169"/>
      <c r="G49" s="2169"/>
      <c r="H49" s="2169"/>
      <c r="I49" s="2169"/>
      <c r="J49" s="2169"/>
      <c r="K49" s="2169"/>
      <c r="L49" s="2169"/>
      <c r="M49" s="2170"/>
    </row>
    <row r="50" spans="1:13" ht="15.75" customHeight="1">
      <c r="A50" s="2023" t="s">
        <v>774</v>
      </c>
      <c r="B50" s="1436" t="s">
        <v>775</v>
      </c>
      <c r="C50" s="2160" t="s">
        <v>851</v>
      </c>
      <c r="D50" s="2161"/>
      <c r="E50" s="2161"/>
      <c r="F50" s="2161"/>
      <c r="G50" s="2161"/>
      <c r="H50" s="2161"/>
      <c r="I50" s="2161"/>
      <c r="J50" s="2161"/>
      <c r="K50" s="2161"/>
      <c r="L50" s="2161"/>
      <c r="M50" s="2162"/>
    </row>
    <row r="51" spans="1:13" ht="15.75" customHeight="1">
      <c r="A51" s="2024"/>
      <c r="B51" s="1436" t="s">
        <v>777</v>
      </c>
      <c r="C51" s="2160" t="s">
        <v>852</v>
      </c>
      <c r="D51" s="2161"/>
      <c r="E51" s="2161"/>
      <c r="F51" s="2161"/>
      <c r="G51" s="2161"/>
      <c r="H51" s="2161"/>
      <c r="I51" s="2161"/>
      <c r="J51" s="2161"/>
      <c r="K51" s="2161"/>
      <c r="L51" s="2161"/>
      <c r="M51" s="2162"/>
    </row>
    <row r="52" spans="1:13" ht="16.5" customHeight="1" thickBot="1">
      <c r="A52" s="2024"/>
      <c r="B52" s="1437" t="s">
        <v>230</v>
      </c>
      <c r="C52" s="2160" t="s">
        <v>87</v>
      </c>
      <c r="D52" s="2161"/>
      <c r="E52" s="2161"/>
      <c r="F52" s="2161"/>
      <c r="G52" s="2161"/>
      <c r="H52" s="2161"/>
      <c r="I52" s="2161"/>
      <c r="J52" s="2161"/>
      <c r="K52" s="2161"/>
      <c r="L52" s="2161"/>
      <c r="M52" s="2162"/>
    </row>
    <row r="53" spans="1:13" ht="15.75">
      <c r="A53" s="1331" t="s">
        <v>780</v>
      </c>
      <c r="B53" s="1438"/>
      <c r="C53" s="2156"/>
      <c r="D53" s="2157"/>
      <c r="E53" s="2157"/>
      <c r="F53" s="2157"/>
      <c r="G53" s="2157"/>
      <c r="H53" s="2157"/>
      <c r="I53" s="2157"/>
      <c r="J53" s="2157"/>
      <c r="K53" s="2157"/>
      <c r="L53" s="2157"/>
      <c r="M53" s="2158"/>
    </row>
  </sheetData>
  <mergeCells count="44">
    <mergeCell ref="A1:M1"/>
    <mergeCell ref="C11:M11"/>
    <mergeCell ref="A2:A11"/>
    <mergeCell ref="C2:M2"/>
    <mergeCell ref="C3:M3"/>
    <mergeCell ref="F4:G4"/>
    <mergeCell ref="C5:M5"/>
    <mergeCell ref="C6:M6"/>
    <mergeCell ref="C7:D7"/>
    <mergeCell ref="I7:M7"/>
    <mergeCell ref="B8:B10"/>
    <mergeCell ref="C9:D9"/>
    <mergeCell ref="F9:G9"/>
    <mergeCell ref="I9:J9"/>
    <mergeCell ref="C10:D10"/>
    <mergeCell ref="F10:G10"/>
    <mergeCell ref="I10:J10"/>
    <mergeCell ref="B20:B23"/>
    <mergeCell ref="B27:B29"/>
    <mergeCell ref="F34:G34"/>
    <mergeCell ref="C41:M41"/>
    <mergeCell ref="J25:L25"/>
    <mergeCell ref="H35:I35"/>
    <mergeCell ref="B36:B39"/>
    <mergeCell ref="F37:F38"/>
    <mergeCell ref="G37:J38"/>
    <mergeCell ref="L37:M38"/>
    <mergeCell ref="C40:M40"/>
    <mergeCell ref="I4:M4"/>
    <mergeCell ref="C53:M53"/>
    <mergeCell ref="A12:A43"/>
    <mergeCell ref="C12:D12"/>
    <mergeCell ref="A50:A52"/>
    <mergeCell ref="C50:M50"/>
    <mergeCell ref="C51:M51"/>
    <mergeCell ref="C52:M52"/>
    <mergeCell ref="A44:A49"/>
    <mergeCell ref="C44:M44"/>
    <mergeCell ref="C45:M45"/>
    <mergeCell ref="C46:M46"/>
    <mergeCell ref="C47:M47"/>
    <mergeCell ref="C48:M48"/>
    <mergeCell ref="C49:M49"/>
    <mergeCell ref="B13:B19"/>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700-000000000000}"/>
    <dataValidation type="list" allowBlank="1" showInputMessage="1" showErrorMessage="1" sqref="I7:M7" xr:uid="{00000000-0002-0000-0700-000001000000}">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xr:uid="{00000000-0002-0000-0700-000002000000}"/>
    <dataValidation allowBlank="1" showInputMessage="1" showErrorMessage="1" prompt="Seleccione de la lista desplegable" sqref="B4 B7 H7" xr:uid="{00000000-0002-0000-0700-000003000000}"/>
    <dataValidation allowBlank="1" showInputMessage="1" showErrorMessage="1" prompt="Incluir una ficha por cada indicador, ya sea de producto o de resultado" sqref="A1" xr:uid="{00000000-0002-0000-0700-000004000000}"/>
  </dataValidations>
  <hyperlinks>
    <hyperlink ref="C48"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M53"/>
  <sheetViews>
    <sheetView topLeftCell="A51" zoomScale="60" zoomScaleNormal="60" workbookViewId="0">
      <selection activeCell="C49" sqref="C49"/>
    </sheetView>
  </sheetViews>
  <sheetFormatPr baseColWidth="10" defaultColWidth="11.42578125" defaultRowHeight="15"/>
  <cols>
    <col min="1" max="1" width="32.7109375" customWidth="1"/>
    <col min="2" max="2" width="44.28515625" style="417" customWidth="1"/>
    <col min="6" max="6" width="19.28515625" customWidth="1"/>
    <col min="13" max="13" width="18.28515625" customWidth="1"/>
  </cols>
  <sheetData>
    <row r="1" spans="1:13" ht="15.75" customHeight="1">
      <c r="A1" s="2062" t="s">
        <v>853</v>
      </c>
      <c r="B1" s="2063"/>
      <c r="C1" s="2063"/>
      <c r="D1" s="2063"/>
      <c r="E1" s="2063"/>
      <c r="F1" s="2063"/>
      <c r="G1" s="2063"/>
      <c r="H1" s="2063"/>
      <c r="I1" s="2063"/>
      <c r="J1" s="2063"/>
      <c r="K1" s="2063"/>
      <c r="L1" s="2063"/>
      <c r="M1" s="2064"/>
    </row>
    <row r="2" spans="1:13" ht="15" customHeight="1">
      <c r="A2" s="2228" t="s">
        <v>707</v>
      </c>
      <c r="B2" s="1439" t="s">
        <v>708</v>
      </c>
      <c r="C2" s="2229" t="s">
        <v>586</v>
      </c>
      <c r="D2" s="2230"/>
      <c r="E2" s="2230"/>
      <c r="F2" s="2230"/>
      <c r="G2" s="2230"/>
      <c r="H2" s="2230"/>
      <c r="I2" s="2230"/>
      <c r="J2" s="2230"/>
      <c r="K2" s="2230"/>
      <c r="L2" s="2230"/>
      <c r="M2" s="2231"/>
    </row>
    <row r="3" spans="1:13" ht="33.75" customHeight="1">
      <c r="A3" s="2220"/>
      <c r="B3" s="1440" t="s">
        <v>709</v>
      </c>
      <c r="C3" s="2232" t="s">
        <v>854</v>
      </c>
      <c r="D3" s="2233"/>
      <c r="E3" s="2233"/>
      <c r="F3" s="2233"/>
      <c r="G3" s="2233"/>
      <c r="H3" s="2233"/>
      <c r="I3" s="2233"/>
      <c r="J3" s="2233"/>
      <c r="K3" s="2233"/>
      <c r="L3" s="2233"/>
      <c r="M3" s="2234"/>
    </row>
    <row r="4" spans="1:13" ht="70.5" customHeight="1">
      <c r="A4" s="2220"/>
      <c r="B4" s="1441" t="s">
        <v>226</v>
      </c>
      <c r="C4" s="1442" t="s">
        <v>93</v>
      </c>
      <c r="D4" s="1443" t="s">
        <v>461</v>
      </c>
      <c r="E4" s="1444" t="s">
        <v>461</v>
      </c>
      <c r="F4" s="2235" t="s">
        <v>227</v>
      </c>
      <c r="G4" s="2236"/>
      <c r="H4" s="1444">
        <v>424</v>
      </c>
      <c r="I4" s="2205" t="s">
        <v>855</v>
      </c>
      <c r="J4" s="2205"/>
      <c r="K4" s="2205"/>
      <c r="L4" s="2205"/>
      <c r="M4" s="2206"/>
    </row>
    <row r="5" spans="1:13" ht="15" customHeight="1">
      <c r="A5" s="2220"/>
      <c r="B5" s="1445" t="s">
        <v>711</v>
      </c>
      <c r="C5" s="2207" t="s">
        <v>856</v>
      </c>
      <c r="D5" s="2208"/>
      <c r="E5" s="2208"/>
      <c r="F5" s="2208"/>
      <c r="G5" s="2208"/>
      <c r="H5" s="2208"/>
      <c r="I5" s="2208"/>
      <c r="J5" s="2208"/>
      <c r="K5" s="2208"/>
      <c r="L5" s="2208"/>
      <c r="M5" s="2209"/>
    </row>
    <row r="6" spans="1:13" ht="15" customHeight="1">
      <c r="A6" s="2220"/>
      <c r="B6" s="1441" t="s">
        <v>712</v>
      </c>
      <c r="C6" s="2207" t="s">
        <v>857</v>
      </c>
      <c r="D6" s="2208"/>
      <c r="E6" s="2208"/>
      <c r="F6" s="2208"/>
      <c r="G6" s="2208"/>
      <c r="H6" s="2208"/>
      <c r="I6" s="2208"/>
      <c r="J6" s="2208"/>
      <c r="K6" s="2208"/>
      <c r="L6" s="2208"/>
      <c r="M6" s="2209"/>
    </row>
    <row r="7" spans="1:13" ht="15" customHeight="1">
      <c r="A7" s="2220"/>
      <c r="B7" s="1441" t="s">
        <v>713</v>
      </c>
      <c r="C7" s="2207" t="s">
        <v>10</v>
      </c>
      <c r="D7" s="2208"/>
      <c r="E7" s="285" t="s">
        <v>461</v>
      </c>
      <c r="F7" s="285" t="s">
        <v>461</v>
      </c>
      <c r="G7" s="1446" t="s">
        <v>461</v>
      </c>
      <c r="H7" s="1447" t="s">
        <v>230</v>
      </c>
      <c r="I7" s="2208" t="s">
        <v>18</v>
      </c>
      <c r="J7" s="2208"/>
      <c r="K7" s="2208"/>
      <c r="L7" s="2208"/>
      <c r="M7" s="2209"/>
    </row>
    <row r="8" spans="1:13" ht="15.75">
      <c r="A8" s="2220"/>
      <c r="B8" s="2203" t="s">
        <v>714</v>
      </c>
      <c r="C8" s="1448" t="s">
        <v>461</v>
      </c>
      <c r="D8" s="285" t="s">
        <v>461</v>
      </c>
      <c r="E8" s="1449" t="s">
        <v>461</v>
      </c>
      <c r="F8" s="1449" t="s">
        <v>461</v>
      </c>
      <c r="G8" s="1449" t="s">
        <v>461</v>
      </c>
      <c r="H8" s="1449" t="s">
        <v>461</v>
      </c>
      <c r="I8" s="285" t="s">
        <v>461</v>
      </c>
      <c r="J8" s="285" t="s">
        <v>461</v>
      </c>
      <c r="K8" s="285" t="s">
        <v>461</v>
      </c>
      <c r="L8" s="285" t="s">
        <v>461</v>
      </c>
      <c r="M8" s="1450" t="s">
        <v>461</v>
      </c>
    </row>
    <row r="9" spans="1:13" ht="15" customHeight="1">
      <c r="A9" s="2220"/>
      <c r="B9" s="2203"/>
      <c r="C9" s="2210" t="s">
        <v>858</v>
      </c>
      <c r="D9" s="2211"/>
      <c r="E9" s="285"/>
      <c r="F9" s="2212" t="s">
        <v>461</v>
      </c>
      <c r="G9" s="2212"/>
      <c r="H9" s="285"/>
      <c r="I9" s="2212" t="s">
        <v>461</v>
      </c>
      <c r="J9" s="2212"/>
      <c r="K9" s="285"/>
      <c r="L9" s="285"/>
      <c r="M9" s="1450" t="s">
        <v>461</v>
      </c>
    </row>
    <row r="10" spans="1:13" ht="15" customHeight="1">
      <c r="A10" s="2220"/>
      <c r="B10" s="2204"/>
      <c r="C10" s="2213" t="s">
        <v>716</v>
      </c>
      <c r="D10" s="2212"/>
      <c r="E10" s="1451" t="s">
        <v>461</v>
      </c>
      <c r="F10" s="2212" t="s">
        <v>716</v>
      </c>
      <c r="G10" s="2212"/>
      <c r="H10" s="1451" t="s">
        <v>461</v>
      </c>
      <c r="I10" s="2212" t="s">
        <v>716</v>
      </c>
      <c r="J10" s="2212"/>
      <c r="K10" s="1451" t="s">
        <v>461</v>
      </c>
      <c r="L10" s="1451" t="s">
        <v>461</v>
      </c>
      <c r="M10" s="1452" t="s">
        <v>461</v>
      </c>
    </row>
    <row r="11" spans="1:13" ht="100.5" customHeight="1">
      <c r="A11" s="2221"/>
      <c r="B11" s="1445" t="s">
        <v>717</v>
      </c>
      <c r="C11" s="2217" t="s">
        <v>859</v>
      </c>
      <c r="D11" s="2218"/>
      <c r="E11" s="2218"/>
      <c r="F11" s="2218"/>
      <c r="G11" s="2218"/>
      <c r="H11" s="2218"/>
      <c r="I11" s="2218"/>
      <c r="J11" s="2218"/>
      <c r="K11" s="2218"/>
      <c r="L11" s="2218"/>
      <c r="M11" s="2219"/>
    </row>
    <row r="12" spans="1:13" ht="21.75" customHeight="1">
      <c r="A12" s="2220" t="s">
        <v>719</v>
      </c>
      <c r="B12" s="1441" t="s">
        <v>217</v>
      </c>
      <c r="C12" s="2188" t="s">
        <v>257</v>
      </c>
      <c r="D12" s="2189"/>
      <c r="E12" s="958" t="s">
        <v>461</v>
      </c>
      <c r="F12" s="958" t="s">
        <v>461</v>
      </c>
      <c r="G12" s="958" t="s">
        <v>461</v>
      </c>
      <c r="H12" s="958" t="s">
        <v>461</v>
      </c>
      <c r="I12" s="958" t="s">
        <v>461</v>
      </c>
      <c r="J12" s="958" t="s">
        <v>461</v>
      </c>
      <c r="K12" s="958" t="s">
        <v>461</v>
      </c>
      <c r="L12" s="958" t="s">
        <v>461</v>
      </c>
      <c r="M12" s="1453" t="s">
        <v>461</v>
      </c>
    </row>
    <row r="13" spans="1:13" ht="15.75">
      <c r="A13" s="2220"/>
      <c r="B13" s="2203" t="s">
        <v>720</v>
      </c>
      <c r="C13" s="1454" t="s">
        <v>461</v>
      </c>
      <c r="D13" s="1455" t="s">
        <v>461</v>
      </c>
      <c r="E13" s="1455" t="s">
        <v>461</v>
      </c>
      <c r="F13" s="1455" t="s">
        <v>461</v>
      </c>
      <c r="G13" s="1455" t="s">
        <v>461</v>
      </c>
      <c r="H13" s="1455" t="s">
        <v>461</v>
      </c>
      <c r="I13" s="1455" t="s">
        <v>461</v>
      </c>
      <c r="J13" s="1455" t="s">
        <v>461</v>
      </c>
      <c r="K13" s="1455" t="s">
        <v>461</v>
      </c>
      <c r="L13" s="1455" t="s">
        <v>461</v>
      </c>
      <c r="M13" s="1456" t="s">
        <v>461</v>
      </c>
    </row>
    <row r="14" spans="1:13" ht="15.75">
      <c r="A14" s="2220"/>
      <c r="B14" s="2203"/>
      <c r="C14" s="1454" t="s">
        <v>461</v>
      </c>
      <c r="D14" s="958" t="s">
        <v>461</v>
      </c>
      <c r="E14" s="1455" t="s">
        <v>461</v>
      </c>
      <c r="F14" s="958" t="s">
        <v>461</v>
      </c>
      <c r="G14" s="1455" t="s">
        <v>461</v>
      </c>
      <c r="H14" s="958" t="s">
        <v>461</v>
      </c>
      <c r="I14" s="1455" t="s">
        <v>461</v>
      </c>
      <c r="J14" s="958" t="s">
        <v>461</v>
      </c>
      <c r="K14" s="1455" t="s">
        <v>461</v>
      </c>
      <c r="L14" s="1455" t="s">
        <v>461</v>
      </c>
      <c r="M14" s="1456" t="s">
        <v>461</v>
      </c>
    </row>
    <row r="15" spans="1:13" ht="15.75">
      <c r="A15" s="2220"/>
      <c r="B15" s="2203"/>
      <c r="C15" s="1454" t="s">
        <v>721</v>
      </c>
      <c r="D15" s="1457" t="s">
        <v>461</v>
      </c>
      <c r="E15" s="1455" t="s">
        <v>722</v>
      </c>
      <c r="F15" s="1457" t="s">
        <v>461</v>
      </c>
      <c r="G15" s="1455" t="s">
        <v>723</v>
      </c>
      <c r="H15" s="1457" t="s">
        <v>461</v>
      </c>
      <c r="I15" s="1455" t="s">
        <v>724</v>
      </c>
      <c r="J15" s="1457" t="s">
        <v>461</v>
      </c>
      <c r="K15" s="1455" t="s">
        <v>461</v>
      </c>
      <c r="L15" s="1455" t="s">
        <v>461</v>
      </c>
      <c r="M15" s="1456" t="s">
        <v>461</v>
      </c>
    </row>
    <row r="16" spans="1:13" ht="15.75">
      <c r="A16" s="2220"/>
      <c r="B16" s="2203"/>
      <c r="C16" s="1454" t="s">
        <v>725</v>
      </c>
      <c r="D16" s="1457" t="s">
        <v>461</v>
      </c>
      <c r="E16" s="1455" t="s">
        <v>726</v>
      </c>
      <c r="F16" s="1457" t="s">
        <v>461</v>
      </c>
      <c r="G16" s="1455" t="s">
        <v>727</v>
      </c>
      <c r="H16" s="1457" t="s">
        <v>461</v>
      </c>
      <c r="I16" s="1455" t="s">
        <v>461</v>
      </c>
      <c r="J16" s="1455" t="s">
        <v>461</v>
      </c>
      <c r="K16" s="1455" t="s">
        <v>461</v>
      </c>
      <c r="L16" s="1455" t="s">
        <v>461</v>
      </c>
      <c r="M16" s="1456" t="s">
        <v>461</v>
      </c>
    </row>
    <row r="17" spans="1:13" ht="15.75">
      <c r="A17" s="2220"/>
      <c r="B17" s="2203"/>
      <c r="C17" s="1454" t="s">
        <v>728</v>
      </c>
      <c r="D17" s="1457" t="s">
        <v>461</v>
      </c>
      <c r="E17" s="1455" t="s">
        <v>729</v>
      </c>
      <c r="F17" s="1457" t="s">
        <v>461</v>
      </c>
      <c r="G17" s="1455" t="s">
        <v>461</v>
      </c>
      <c r="H17" s="1455" t="s">
        <v>461</v>
      </c>
      <c r="I17" s="1455" t="s">
        <v>461</v>
      </c>
      <c r="J17" s="1455" t="s">
        <v>461</v>
      </c>
      <c r="K17" s="1455" t="s">
        <v>461</v>
      </c>
      <c r="L17" s="1455" t="s">
        <v>461</v>
      </c>
      <c r="M17" s="1456" t="s">
        <v>461</v>
      </c>
    </row>
    <row r="18" spans="1:13" ht="15.75">
      <c r="A18" s="2220"/>
      <c r="B18" s="2203"/>
      <c r="C18" s="1454" t="s">
        <v>105</v>
      </c>
      <c r="D18" s="1457" t="s">
        <v>730</v>
      </c>
      <c r="E18" s="1455" t="s">
        <v>731</v>
      </c>
      <c r="F18" s="958" t="s">
        <v>860</v>
      </c>
      <c r="G18" s="958" t="s">
        <v>461</v>
      </c>
      <c r="H18" s="958" t="s">
        <v>461</v>
      </c>
      <c r="I18" s="958" t="s">
        <v>461</v>
      </c>
      <c r="J18" s="958" t="s">
        <v>461</v>
      </c>
      <c r="K18" s="958" t="s">
        <v>461</v>
      </c>
      <c r="L18" s="1458" t="s">
        <v>461</v>
      </c>
      <c r="M18" s="1459"/>
    </row>
    <row r="19" spans="1:13" ht="15.75">
      <c r="A19" s="2220"/>
      <c r="B19" s="2204"/>
      <c r="C19" s="1460" t="s">
        <v>461</v>
      </c>
      <c r="D19" s="958" t="s">
        <v>461</v>
      </c>
      <c r="E19" s="958" t="s">
        <v>461</v>
      </c>
      <c r="F19" s="958" t="s">
        <v>461</v>
      </c>
      <c r="G19" s="958" t="s">
        <v>461</v>
      </c>
      <c r="H19" s="958" t="s">
        <v>461</v>
      </c>
      <c r="I19" s="958" t="s">
        <v>461</v>
      </c>
      <c r="J19" s="958" t="s">
        <v>461</v>
      </c>
      <c r="K19" s="958" t="s">
        <v>461</v>
      </c>
      <c r="L19" s="958" t="s">
        <v>461</v>
      </c>
      <c r="M19" s="1453" t="s">
        <v>461</v>
      </c>
    </row>
    <row r="20" spans="1:13" ht="15.75">
      <c r="A20" s="2220"/>
      <c r="B20" s="2203" t="s">
        <v>733</v>
      </c>
      <c r="C20" s="1454" t="s">
        <v>461</v>
      </c>
      <c r="D20" s="1455" t="s">
        <v>461</v>
      </c>
      <c r="E20" s="1455" t="s">
        <v>461</v>
      </c>
      <c r="F20" s="1455" t="s">
        <v>461</v>
      </c>
      <c r="G20" s="1455" t="s">
        <v>461</v>
      </c>
      <c r="H20" s="1455" t="s">
        <v>461</v>
      </c>
      <c r="I20" s="1455" t="s">
        <v>461</v>
      </c>
      <c r="J20" s="1455" t="s">
        <v>461</v>
      </c>
      <c r="K20" s="1455" t="s">
        <v>461</v>
      </c>
      <c r="L20" s="1455" t="s">
        <v>461</v>
      </c>
      <c r="M20" s="1456" t="s">
        <v>461</v>
      </c>
    </row>
    <row r="21" spans="1:13" ht="15.75">
      <c r="A21" s="2220"/>
      <c r="B21" s="2203"/>
      <c r="C21" s="1454" t="s">
        <v>734</v>
      </c>
      <c r="D21" s="1461" t="s">
        <v>461</v>
      </c>
      <c r="E21" s="1455" t="s">
        <v>461</v>
      </c>
      <c r="F21" s="1455" t="s">
        <v>735</v>
      </c>
      <c r="G21" s="1461" t="s">
        <v>461</v>
      </c>
      <c r="H21" s="1455" t="s">
        <v>461</v>
      </c>
      <c r="I21" s="1455" t="s">
        <v>736</v>
      </c>
      <c r="J21" s="1462" t="s">
        <v>730</v>
      </c>
      <c r="K21" s="1455" t="s">
        <v>461</v>
      </c>
      <c r="L21" s="1455" t="s">
        <v>461</v>
      </c>
      <c r="M21" s="1456" t="s">
        <v>461</v>
      </c>
    </row>
    <row r="22" spans="1:13" ht="15.75">
      <c r="A22" s="2220"/>
      <c r="B22" s="2203"/>
      <c r="C22" s="1454" t="s">
        <v>737</v>
      </c>
      <c r="D22" s="1457" t="s">
        <v>461</v>
      </c>
      <c r="E22" s="1455" t="s">
        <v>461</v>
      </c>
      <c r="F22" s="1455" t="s">
        <v>738</v>
      </c>
      <c r="G22" s="1457" t="s">
        <v>461</v>
      </c>
      <c r="H22" s="1455" t="s">
        <v>461</v>
      </c>
      <c r="I22" s="1455" t="s">
        <v>461</v>
      </c>
      <c r="J22" s="1455" t="s">
        <v>461</v>
      </c>
      <c r="K22" s="1455" t="s">
        <v>461</v>
      </c>
      <c r="L22" s="1455" t="s">
        <v>461</v>
      </c>
      <c r="M22" s="1456" t="s">
        <v>461</v>
      </c>
    </row>
    <row r="23" spans="1:13" ht="15.75">
      <c r="A23" s="2220"/>
      <c r="B23" s="2203"/>
      <c r="C23" s="1460" t="s">
        <v>461</v>
      </c>
      <c r="D23" s="958" t="s">
        <v>461</v>
      </c>
      <c r="E23" s="958" t="s">
        <v>461</v>
      </c>
      <c r="F23" s="958" t="s">
        <v>461</v>
      </c>
      <c r="G23" s="958" t="s">
        <v>461</v>
      </c>
      <c r="H23" s="958" t="s">
        <v>461</v>
      </c>
      <c r="I23" s="958" t="s">
        <v>461</v>
      </c>
      <c r="J23" s="958" t="s">
        <v>461</v>
      </c>
      <c r="K23" s="958" t="s">
        <v>461</v>
      </c>
      <c r="L23" s="958" t="s">
        <v>461</v>
      </c>
      <c r="M23" s="1453" t="s">
        <v>461</v>
      </c>
    </row>
    <row r="24" spans="1:13" ht="15.75">
      <c r="A24" s="2220"/>
      <c r="B24" s="1463" t="s">
        <v>739</v>
      </c>
      <c r="C24" s="1454" t="s">
        <v>461</v>
      </c>
      <c r="D24" s="1455" t="s">
        <v>461</v>
      </c>
      <c r="E24" s="1455" t="s">
        <v>461</v>
      </c>
      <c r="F24" s="1455" t="s">
        <v>461</v>
      </c>
      <c r="G24" s="1455" t="s">
        <v>461</v>
      </c>
      <c r="H24" s="1455" t="s">
        <v>461</v>
      </c>
      <c r="I24" s="1455" t="s">
        <v>461</v>
      </c>
      <c r="J24" s="1455" t="s">
        <v>461</v>
      </c>
      <c r="K24" s="1455" t="s">
        <v>461</v>
      </c>
      <c r="L24" s="1455" t="s">
        <v>461</v>
      </c>
      <c r="M24" s="1456" t="s">
        <v>461</v>
      </c>
    </row>
    <row r="25" spans="1:13" ht="15" customHeight="1">
      <c r="A25" s="2220"/>
      <c r="B25" s="1464" t="s">
        <v>461</v>
      </c>
      <c r="C25" s="1465" t="s">
        <v>740</v>
      </c>
      <c r="D25" s="1466">
        <v>42</v>
      </c>
      <c r="E25" s="1455" t="s">
        <v>461</v>
      </c>
      <c r="F25" s="1455" t="s">
        <v>741</v>
      </c>
      <c r="G25" s="1461">
        <v>2020</v>
      </c>
      <c r="H25" s="1455" t="s">
        <v>461</v>
      </c>
      <c r="I25" s="1455" t="s">
        <v>742</v>
      </c>
      <c r="J25" s="2222" t="s">
        <v>861</v>
      </c>
      <c r="K25" s="2223"/>
      <c r="L25" s="2224"/>
      <c r="M25" s="1456" t="s">
        <v>461</v>
      </c>
    </row>
    <row r="26" spans="1:13" ht="15.75">
      <c r="A26" s="2220"/>
      <c r="B26" s="1445" t="s">
        <v>461</v>
      </c>
      <c r="C26" s="1460" t="s">
        <v>461</v>
      </c>
      <c r="D26" s="958" t="s">
        <v>461</v>
      </c>
      <c r="E26" s="958" t="s">
        <v>461</v>
      </c>
      <c r="F26" s="958" t="s">
        <v>461</v>
      </c>
      <c r="G26" s="958" t="s">
        <v>461</v>
      </c>
      <c r="H26" s="958" t="s">
        <v>461</v>
      </c>
      <c r="I26" s="958" t="s">
        <v>461</v>
      </c>
      <c r="J26" s="958" t="s">
        <v>461</v>
      </c>
      <c r="K26" s="958" t="s">
        <v>461</v>
      </c>
      <c r="L26" s="958" t="s">
        <v>461</v>
      </c>
      <c r="M26" s="1453" t="s">
        <v>461</v>
      </c>
    </row>
    <row r="27" spans="1:13" ht="15.75">
      <c r="A27" s="2220"/>
      <c r="B27" s="2203" t="s">
        <v>744</v>
      </c>
      <c r="C27" s="1467" t="s">
        <v>461</v>
      </c>
      <c r="D27" s="1468" t="s">
        <v>461</v>
      </c>
      <c r="E27" s="1468" t="s">
        <v>461</v>
      </c>
      <c r="F27" s="1468" t="s">
        <v>461</v>
      </c>
      <c r="G27" s="1468" t="s">
        <v>461</v>
      </c>
      <c r="H27" s="1468" t="s">
        <v>461</v>
      </c>
      <c r="I27" s="1468" t="s">
        <v>461</v>
      </c>
      <c r="J27" s="1468" t="s">
        <v>461</v>
      </c>
      <c r="K27" s="1468" t="s">
        <v>461</v>
      </c>
      <c r="L27" s="1455" t="s">
        <v>461</v>
      </c>
      <c r="M27" s="1456" t="s">
        <v>461</v>
      </c>
    </row>
    <row r="28" spans="1:13" ht="15.75">
      <c r="A28" s="2220"/>
      <c r="B28" s="2203"/>
      <c r="C28" s="1454" t="s">
        <v>745</v>
      </c>
      <c r="D28" s="1461">
        <v>2.0219999999999998</v>
      </c>
      <c r="E28" s="1468" t="s">
        <v>461</v>
      </c>
      <c r="F28" s="1455" t="s">
        <v>746</v>
      </c>
      <c r="G28" s="1469">
        <v>2024</v>
      </c>
      <c r="H28" s="1468" t="s">
        <v>461</v>
      </c>
      <c r="I28" s="1455" t="s">
        <v>461</v>
      </c>
      <c r="J28" s="1468" t="s">
        <v>461</v>
      </c>
      <c r="K28" s="1468" t="s">
        <v>461</v>
      </c>
      <c r="L28" s="1455" t="s">
        <v>461</v>
      </c>
      <c r="M28" s="1456" t="s">
        <v>461</v>
      </c>
    </row>
    <row r="29" spans="1:13" ht="15.75">
      <c r="A29" s="2220"/>
      <c r="B29" s="2203"/>
      <c r="C29" s="1454" t="s">
        <v>461</v>
      </c>
      <c r="D29" s="1455" t="s">
        <v>461</v>
      </c>
      <c r="E29" s="1468" t="s">
        <v>461</v>
      </c>
      <c r="F29" s="1455" t="s">
        <v>461</v>
      </c>
      <c r="G29" s="1468" t="s">
        <v>461</v>
      </c>
      <c r="H29" s="1468" t="s">
        <v>461</v>
      </c>
      <c r="I29" s="1455" t="s">
        <v>461</v>
      </c>
      <c r="J29" s="1468" t="s">
        <v>461</v>
      </c>
      <c r="K29" s="1468" t="s">
        <v>461</v>
      </c>
      <c r="L29" s="1455" t="s">
        <v>461</v>
      </c>
      <c r="M29" s="1456" t="s">
        <v>461</v>
      </c>
    </row>
    <row r="30" spans="1:13" ht="15.75">
      <c r="A30" s="2220"/>
      <c r="B30" s="1463" t="s">
        <v>748</v>
      </c>
      <c r="C30" s="1470" t="s">
        <v>461</v>
      </c>
      <c r="D30" s="1471" t="s">
        <v>461</v>
      </c>
      <c r="E30" s="1471" t="s">
        <v>461</v>
      </c>
      <c r="F30" s="1471" t="s">
        <v>461</v>
      </c>
      <c r="G30" s="1471" t="s">
        <v>461</v>
      </c>
      <c r="H30" s="1471" t="s">
        <v>461</v>
      </c>
      <c r="I30" s="1471" t="s">
        <v>461</v>
      </c>
      <c r="J30" s="1471" t="s">
        <v>461</v>
      </c>
      <c r="K30" s="1471" t="s">
        <v>461</v>
      </c>
      <c r="L30" s="1471" t="s">
        <v>461</v>
      </c>
      <c r="M30" s="1472" t="s">
        <v>461</v>
      </c>
    </row>
    <row r="31" spans="1:13" ht="15.75">
      <c r="A31" s="2220"/>
      <c r="B31" s="1464" t="s">
        <v>461</v>
      </c>
      <c r="C31" s="1454" t="s">
        <v>461</v>
      </c>
      <c r="D31" s="1455" t="s">
        <v>749</v>
      </c>
      <c r="E31" s="1455" t="s">
        <v>461</v>
      </c>
      <c r="F31" s="1455" t="s">
        <v>750</v>
      </c>
      <c r="G31" s="1455" t="s">
        <v>461</v>
      </c>
      <c r="H31" s="1455" t="s">
        <v>751</v>
      </c>
      <c r="I31" s="1455" t="s">
        <v>461</v>
      </c>
      <c r="J31" s="1455" t="s">
        <v>752</v>
      </c>
      <c r="K31" s="1455" t="s">
        <v>461</v>
      </c>
      <c r="L31" s="1455" t="s">
        <v>753</v>
      </c>
      <c r="M31" s="1456" t="s">
        <v>461</v>
      </c>
    </row>
    <row r="32" spans="1:13" ht="15.75">
      <c r="A32" s="2220"/>
      <c r="B32" s="1464" t="s">
        <v>461</v>
      </c>
      <c r="C32" s="1454" t="s">
        <v>461</v>
      </c>
      <c r="D32" s="1473">
        <v>44</v>
      </c>
      <c r="E32" s="1466" t="s">
        <v>461</v>
      </c>
      <c r="F32" s="1466">
        <v>48</v>
      </c>
      <c r="G32" s="1466" t="s">
        <v>461</v>
      </c>
      <c r="H32" s="1466">
        <v>50</v>
      </c>
      <c r="I32" s="1466" t="s">
        <v>461</v>
      </c>
      <c r="J32" s="1466"/>
      <c r="K32" s="1474" t="s">
        <v>461</v>
      </c>
      <c r="L32" s="1474" t="s">
        <v>461</v>
      </c>
      <c r="M32" s="1475" t="s">
        <v>461</v>
      </c>
    </row>
    <row r="33" spans="1:13" ht="15.75">
      <c r="A33" s="2220"/>
      <c r="B33" s="1464" t="s">
        <v>461</v>
      </c>
      <c r="C33" s="1454" t="s">
        <v>461</v>
      </c>
      <c r="D33" s="958" t="s">
        <v>806</v>
      </c>
      <c r="E33" s="958" t="s">
        <v>461</v>
      </c>
      <c r="F33" s="958" t="s">
        <v>754</v>
      </c>
      <c r="G33" s="958" t="s">
        <v>461</v>
      </c>
      <c r="H33" s="1455" t="s">
        <v>461</v>
      </c>
      <c r="I33" s="1455" t="s">
        <v>461</v>
      </c>
      <c r="J33" s="1455" t="s">
        <v>461</v>
      </c>
      <c r="K33" s="1455" t="s">
        <v>461</v>
      </c>
      <c r="L33" s="1455" t="s">
        <v>461</v>
      </c>
      <c r="M33" s="1456" t="s">
        <v>461</v>
      </c>
    </row>
    <row r="34" spans="1:13" ht="15" customHeight="1">
      <c r="A34" s="2220"/>
      <c r="B34" s="1464" t="s">
        <v>461</v>
      </c>
      <c r="C34" s="1454" t="s">
        <v>461</v>
      </c>
      <c r="D34" s="1476" t="s">
        <v>461</v>
      </c>
      <c r="E34" s="954">
        <v>2024</v>
      </c>
      <c r="F34" s="2225">
        <v>50</v>
      </c>
      <c r="G34" s="2226"/>
      <c r="H34" s="1455" t="s">
        <v>461</v>
      </c>
      <c r="I34" s="1455" t="s">
        <v>461</v>
      </c>
      <c r="J34" s="1455" t="s">
        <v>461</v>
      </c>
      <c r="K34" s="1455" t="s">
        <v>461</v>
      </c>
      <c r="L34" s="1455" t="s">
        <v>461</v>
      </c>
      <c r="M34" s="1456" t="s">
        <v>461</v>
      </c>
    </row>
    <row r="35" spans="1:13" ht="15" customHeight="1">
      <c r="A35" s="2220"/>
      <c r="B35" s="1445" t="s">
        <v>461</v>
      </c>
      <c r="C35" s="1460" t="s">
        <v>461</v>
      </c>
      <c r="D35" s="958" t="s">
        <v>461</v>
      </c>
      <c r="E35" s="958" t="s">
        <v>461</v>
      </c>
      <c r="F35" s="958" t="s">
        <v>461</v>
      </c>
      <c r="G35" s="958" t="s">
        <v>461</v>
      </c>
      <c r="H35" s="2227" t="s">
        <v>461</v>
      </c>
      <c r="I35" s="2227"/>
      <c r="J35" s="958" t="s">
        <v>461</v>
      </c>
      <c r="K35" s="958" t="s">
        <v>461</v>
      </c>
      <c r="L35" s="958" t="s">
        <v>461</v>
      </c>
      <c r="M35" s="1453" t="s">
        <v>461</v>
      </c>
    </row>
    <row r="36" spans="1:13" ht="15.75">
      <c r="A36" s="2220"/>
      <c r="B36" s="2203" t="s">
        <v>755</v>
      </c>
      <c r="C36" s="1454" t="s">
        <v>461</v>
      </c>
      <c r="D36" s="1455" t="s">
        <v>461</v>
      </c>
      <c r="E36" s="1455" t="s">
        <v>461</v>
      </c>
      <c r="F36" s="1455" t="s">
        <v>461</v>
      </c>
      <c r="G36" s="1455" t="s">
        <v>461</v>
      </c>
      <c r="H36" s="1455" t="s">
        <v>461</v>
      </c>
      <c r="I36" s="1455" t="s">
        <v>461</v>
      </c>
      <c r="J36" s="1455" t="s">
        <v>461</v>
      </c>
      <c r="K36" s="1455" t="s">
        <v>461</v>
      </c>
      <c r="L36" s="1455" t="s">
        <v>461</v>
      </c>
      <c r="M36" s="1456" t="s">
        <v>461</v>
      </c>
    </row>
    <row r="37" spans="1:13" ht="15" customHeight="1">
      <c r="A37" s="2220"/>
      <c r="B37" s="2203"/>
      <c r="C37" s="1454" t="s">
        <v>461</v>
      </c>
      <c r="D37" s="1455" t="s">
        <v>93</v>
      </c>
      <c r="E37" s="958" t="s">
        <v>95</v>
      </c>
      <c r="F37" s="2243" t="s">
        <v>756</v>
      </c>
      <c r="G37" s="2244" t="s">
        <v>103</v>
      </c>
      <c r="H37" s="2245"/>
      <c r="I37" s="2245"/>
      <c r="J37" s="2246"/>
      <c r="K37" s="1455" t="s">
        <v>757</v>
      </c>
      <c r="L37" s="2250" t="s">
        <v>807</v>
      </c>
      <c r="M37" s="2251"/>
    </row>
    <row r="38" spans="1:13" ht="15.75">
      <c r="A38" s="2220"/>
      <c r="B38" s="2203"/>
      <c r="C38" s="1454" t="s">
        <v>461</v>
      </c>
      <c r="D38" s="1462" t="s">
        <v>730</v>
      </c>
      <c r="E38" s="1477" t="s">
        <v>461</v>
      </c>
      <c r="F38" s="2243"/>
      <c r="G38" s="2247"/>
      <c r="H38" s="2248"/>
      <c r="I38" s="2248"/>
      <c r="J38" s="2249"/>
      <c r="K38" s="1455" t="s">
        <v>461</v>
      </c>
      <c r="L38" s="2252"/>
      <c r="M38" s="2253"/>
    </row>
    <row r="39" spans="1:13" ht="15.75">
      <c r="A39" s="2220"/>
      <c r="B39" s="2204"/>
      <c r="C39" s="1460" t="s">
        <v>461</v>
      </c>
      <c r="D39" s="958" t="s">
        <v>461</v>
      </c>
      <c r="E39" s="958" t="s">
        <v>461</v>
      </c>
      <c r="F39" s="958" t="s">
        <v>461</v>
      </c>
      <c r="G39" s="958" t="s">
        <v>461</v>
      </c>
      <c r="H39" s="958" t="s">
        <v>461</v>
      </c>
      <c r="I39" s="958" t="s">
        <v>461</v>
      </c>
      <c r="J39" s="958" t="s">
        <v>461</v>
      </c>
      <c r="K39" s="958" t="s">
        <v>461</v>
      </c>
      <c r="L39" s="1455" t="s">
        <v>461</v>
      </c>
      <c r="M39" s="1456" t="s">
        <v>461</v>
      </c>
    </row>
    <row r="40" spans="1:13" ht="198.75" customHeight="1">
      <c r="A40" s="2220"/>
      <c r="B40" s="1441" t="s">
        <v>758</v>
      </c>
      <c r="C40" s="2254" t="s">
        <v>862</v>
      </c>
      <c r="D40" s="2225"/>
      <c r="E40" s="2225"/>
      <c r="F40" s="2225"/>
      <c r="G40" s="2225"/>
      <c r="H40" s="2225"/>
      <c r="I40" s="2225"/>
      <c r="J40" s="2225"/>
      <c r="K40" s="2225"/>
      <c r="L40" s="2225"/>
      <c r="M40" s="2255"/>
    </row>
    <row r="41" spans="1:13" ht="15" customHeight="1">
      <c r="A41" s="2220"/>
      <c r="B41" s="1441" t="s">
        <v>760</v>
      </c>
      <c r="C41" s="2256" t="s">
        <v>863</v>
      </c>
      <c r="D41" s="2223"/>
      <c r="E41" s="2223"/>
      <c r="F41" s="2223"/>
      <c r="G41" s="2223"/>
      <c r="H41" s="2223"/>
      <c r="I41" s="2223"/>
      <c r="J41" s="2223"/>
      <c r="K41" s="2223"/>
      <c r="L41" s="2223"/>
      <c r="M41" s="2257"/>
    </row>
    <row r="42" spans="1:13" ht="15.75">
      <c r="A42" s="2220"/>
      <c r="B42" s="1441" t="s">
        <v>762</v>
      </c>
      <c r="C42" s="1478">
        <v>10</v>
      </c>
      <c r="D42" s="1479" t="s">
        <v>461</v>
      </c>
      <c r="E42" s="1479" t="s">
        <v>461</v>
      </c>
      <c r="F42" s="1479" t="s">
        <v>461</v>
      </c>
      <c r="G42" s="1479" t="s">
        <v>461</v>
      </c>
      <c r="H42" s="1479" t="s">
        <v>461</v>
      </c>
      <c r="I42" s="1479" t="s">
        <v>461</v>
      </c>
      <c r="J42" s="1479" t="s">
        <v>461</v>
      </c>
      <c r="K42" s="1479" t="s">
        <v>461</v>
      </c>
      <c r="L42" s="1479" t="s">
        <v>461</v>
      </c>
      <c r="M42" s="1480" t="s">
        <v>461</v>
      </c>
    </row>
    <row r="43" spans="1:13" ht="15.75">
      <c r="A43" s="2221"/>
      <c r="B43" s="1441" t="s">
        <v>764</v>
      </c>
      <c r="C43" s="1481">
        <v>45200</v>
      </c>
      <c r="D43" s="1479" t="s">
        <v>461</v>
      </c>
      <c r="E43" s="1479" t="s">
        <v>461</v>
      </c>
      <c r="F43" s="1479" t="s">
        <v>461</v>
      </c>
      <c r="G43" s="1479" t="s">
        <v>461</v>
      </c>
      <c r="H43" s="1479" t="s">
        <v>461</v>
      </c>
      <c r="I43" s="1479" t="s">
        <v>461</v>
      </c>
      <c r="J43" s="1479" t="s">
        <v>461</v>
      </c>
      <c r="K43" s="1479" t="s">
        <v>461</v>
      </c>
      <c r="L43" s="1479" t="s">
        <v>461</v>
      </c>
      <c r="M43" s="1480" t="s">
        <v>461</v>
      </c>
    </row>
    <row r="44" spans="1:13" ht="15" customHeight="1">
      <c r="A44" s="2220" t="s">
        <v>765</v>
      </c>
      <c r="B44" s="1482" t="s">
        <v>766</v>
      </c>
      <c r="C44" s="2214" t="s">
        <v>602</v>
      </c>
      <c r="D44" s="2215"/>
      <c r="E44" s="2215"/>
      <c r="F44" s="2215"/>
      <c r="G44" s="2215"/>
      <c r="H44" s="2215"/>
      <c r="I44" s="2215"/>
      <c r="J44" s="2215"/>
      <c r="K44" s="2215"/>
      <c r="L44" s="2215"/>
      <c r="M44" s="2216"/>
    </row>
    <row r="45" spans="1:13" ht="15" customHeight="1">
      <c r="A45" s="2220"/>
      <c r="B45" s="1482" t="s">
        <v>767</v>
      </c>
      <c r="C45" s="2214" t="s">
        <v>864</v>
      </c>
      <c r="D45" s="2215"/>
      <c r="E45" s="2215"/>
      <c r="F45" s="2215"/>
      <c r="G45" s="2215"/>
      <c r="H45" s="2215"/>
      <c r="I45" s="2215"/>
      <c r="J45" s="2215"/>
      <c r="K45" s="2215"/>
      <c r="L45" s="2215"/>
      <c r="M45" s="2216"/>
    </row>
    <row r="46" spans="1:13" ht="15" customHeight="1">
      <c r="A46" s="2220"/>
      <c r="B46" s="1482" t="s">
        <v>769</v>
      </c>
      <c r="C46" s="2214" t="s">
        <v>865</v>
      </c>
      <c r="D46" s="2215"/>
      <c r="E46" s="2215"/>
      <c r="F46" s="2215"/>
      <c r="G46" s="2215"/>
      <c r="H46" s="2215"/>
      <c r="I46" s="2215"/>
      <c r="J46" s="2215"/>
      <c r="K46" s="2215"/>
      <c r="L46" s="2215"/>
      <c r="M46" s="2216"/>
    </row>
    <row r="47" spans="1:13" ht="15" customHeight="1">
      <c r="A47" s="2220"/>
      <c r="B47" s="1482" t="s">
        <v>770</v>
      </c>
      <c r="C47" s="2214" t="s">
        <v>601</v>
      </c>
      <c r="D47" s="2215"/>
      <c r="E47" s="2215"/>
      <c r="F47" s="2215"/>
      <c r="G47" s="2215"/>
      <c r="H47" s="2215"/>
      <c r="I47" s="2215"/>
      <c r="J47" s="2215"/>
      <c r="K47" s="2215"/>
      <c r="L47" s="2215"/>
      <c r="M47" s="2216"/>
    </row>
    <row r="48" spans="1:13" ht="15" customHeight="1">
      <c r="A48" s="2220"/>
      <c r="B48" s="1482" t="s">
        <v>771</v>
      </c>
      <c r="C48" s="2240" t="s">
        <v>603</v>
      </c>
      <c r="D48" s="2241"/>
      <c r="E48" s="2241"/>
      <c r="F48" s="2241"/>
      <c r="G48" s="2241"/>
      <c r="H48" s="2241"/>
      <c r="I48" s="2241"/>
      <c r="J48" s="2241"/>
      <c r="K48" s="2241"/>
      <c r="L48" s="2241"/>
      <c r="M48" s="2242"/>
    </row>
    <row r="49" spans="1:13" ht="15" customHeight="1">
      <c r="A49" s="2258"/>
      <c r="B49" s="1482" t="s">
        <v>773</v>
      </c>
      <c r="C49" s="2214">
        <v>3108737445</v>
      </c>
      <c r="D49" s="2215"/>
      <c r="E49" s="2215"/>
      <c r="F49" s="2215"/>
      <c r="G49" s="2215"/>
      <c r="H49" s="2215"/>
      <c r="I49" s="2215"/>
      <c r="J49" s="2215"/>
      <c r="K49" s="2215"/>
      <c r="L49" s="2215"/>
      <c r="M49" s="2216"/>
    </row>
    <row r="50" spans="1:13" ht="15" customHeight="1">
      <c r="A50" s="2228" t="s">
        <v>774</v>
      </c>
      <c r="B50" s="1482" t="s">
        <v>775</v>
      </c>
      <c r="C50" s="2214" t="s">
        <v>866</v>
      </c>
      <c r="D50" s="2215"/>
      <c r="E50" s="2215"/>
      <c r="F50" s="2215"/>
      <c r="G50" s="2215"/>
      <c r="H50" s="2215"/>
      <c r="I50" s="2215"/>
      <c r="J50" s="2215"/>
      <c r="K50" s="2215"/>
      <c r="L50" s="2215"/>
      <c r="M50" s="2216"/>
    </row>
    <row r="51" spans="1:13" ht="15" customHeight="1">
      <c r="A51" s="2220"/>
      <c r="B51" s="1482" t="s">
        <v>777</v>
      </c>
      <c r="C51" s="2214" t="s">
        <v>867</v>
      </c>
      <c r="D51" s="2215"/>
      <c r="E51" s="2215"/>
      <c r="F51" s="2215"/>
      <c r="G51" s="2215"/>
      <c r="H51" s="2215"/>
      <c r="I51" s="2215"/>
      <c r="J51" s="2215"/>
      <c r="K51" s="2215"/>
      <c r="L51" s="2215"/>
      <c r="M51" s="2216"/>
    </row>
    <row r="52" spans="1:13" ht="15" customHeight="1">
      <c r="A52" s="2220"/>
      <c r="B52" s="1483" t="s">
        <v>230</v>
      </c>
      <c r="C52" s="2214" t="s">
        <v>18</v>
      </c>
      <c r="D52" s="2215"/>
      <c r="E52" s="2215"/>
      <c r="F52" s="2215"/>
      <c r="G52" s="2215"/>
      <c r="H52" s="2215"/>
      <c r="I52" s="2215"/>
      <c r="J52" s="2215"/>
      <c r="K52" s="2215"/>
      <c r="L52" s="2215"/>
      <c r="M52" s="2216"/>
    </row>
    <row r="53" spans="1:13" ht="409.5" customHeight="1">
      <c r="A53" s="1484" t="s">
        <v>780</v>
      </c>
      <c r="B53" s="945" t="s">
        <v>461</v>
      </c>
      <c r="C53" s="2237" t="s">
        <v>868</v>
      </c>
      <c r="D53" s="2238"/>
      <c r="E53" s="2238"/>
      <c r="F53" s="2238"/>
      <c r="G53" s="2238"/>
      <c r="H53" s="2238"/>
      <c r="I53" s="2238"/>
      <c r="J53" s="2238"/>
      <c r="K53" s="2238"/>
      <c r="L53" s="2238"/>
      <c r="M53" s="2239"/>
    </row>
  </sheetData>
  <mergeCells count="44">
    <mergeCell ref="A1:M1"/>
    <mergeCell ref="C53:M53"/>
    <mergeCell ref="C48:M48"/>
    <mergeCell ref="C49:M49"/>
    <mergeCell ref="A50:A52"/>
    <mergeCell ref="C50:M50"/>
    <mergeCell ref="C51:M51"/>
    <mergeCell ref="C52:M52"/>
    <mergeCell ref="F37:F38"/>
    <mergeCell ref="G37:J38"/>
    <mergeCell ref="L37:M38"/>
    <mergeCell ref="C40:M40"/>
    <mergeCell ref="C41:M41"/>
    <mergeCell ref="A44:A49"/>
    <mergeCell ref="C44:M44"/>
    <mergeCell ref="C45:M45"/>
    <mergeCell ref="C46:M46"/>
    <mergeCell ref="C47:M47"/>
    <mergeCell ref="C11:M11"/>
    <mergeCell ref="A12:A43"/>
    <mergeCell ref="C12:D12"/>
    <mergeCell ref="B13:B19"/>
    <mergeCell ref="B20:B23"/>
    <mergeCell ref="J25:L25"/>
    <mergeCell ref="B27:B29"/>
    <mergeCell ref="F34:G34"/>
    <mergeCell ref="H35:I35"/>
    <mergeCell ref="B36:B39"/>
    <mergeCell ref="A2:A11"/>
    <mergeCell ref="C2:M2"/>
    <mergeCell ref="C3:M3"/>
    <mergeCell ref="F4:G4"/>
    <mergeCell ref="B8:B10"/>
    <mergeCell ref="I4:M4"/>
    <mergeCell ref="C5:M5"/>
    <mergeCell ref="C6:M6"/>
    <mergeCell ref="C7:D7"/>
    <mergeCell ref="I7:M7"/>
    <mergeCell ref="C9:D9"/>
    <mergeCell ref="F9:G9"/>
    <mergeCell ref="I9:J9"/>
    <mergeCell ref="C10:D10"/>
    <mergeCell ref="F10:G10"/>
    <mergeCell ref="I10:J10"/>
  </mergeCells>
  <dataValidations count="1">
    <dataValidation allowBlank="1" showInputMessage="1" showErrorMessage="1" prompt="Incluir una ficha por cada indicador, ya sea de producto o de resultado" sqref="A1" xr:uid="{00000000-0002-0000-0800-000000000000}"/>
  </dataValidations>
  <hyperlinks>
    <hyperlink ref="C48" r:id="rId1" xr:uid="{00000000-0004-0000-0800-000000000000}"/>
    <hyperlink ref="C48:M48" r:id="rId2" display="aalmario@participacionbogota.gov.co" xr:uid="{00000000-0004-0000-0800-000001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fa792c2-4e57-43b9-a720-56aad91be3f0">
      <UserInfo>
        <DisplayName>Diana Marcela Vargas Huertas</DisplayName>
        <AccountId>13</AccountId>
        <AccountType/>
      </UserInfo>
    </SharedWithUsers>
    <MediaLengthInSeconds xmlns="742c46b9-25c9-43eb-8f7a-889887cbcb9a" xsi:nil="true"/>
    <lcf76f155ced4ddcb4097134ff3c332f xmlns="742c46b9-25c9-43eb-8f7a-889887cbcb9a">
      <Terms xmlns="http://schemas.microsoft.com/office/infopath/2007/PartnerControls"/>
    </lcf76f155ced4ddcb4097134ff3c332f>
    <TaxCatchAll xmlns="cfa792c2-4e57-43b9-a720-56aad91be3f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80911EFB10B54CAA02BDDB17CFFB96" ma:contentTypeVersion="16" ma:contentTypeDescription="Create a new document." ma:contentTypeScope="" ma:versionID="26502ff9bdb2b2753a7bc0cda40101d4">
  <xsd:schema xmlns:xsd="http://www.w3.org/2001/XMLSchema" xmlns:xs="http://www.w3.org/2001/XMLSchema" xmlns:p="http://schemas.microsoft.com/office/2006/metadata/properties" xmlns:ns2="742c46b9-25c9-43eb-8f7a-889887cbcb9a" xmlns:ns3="cfa792c2-4e57-43b9-a720-56aad91be3f0" targetNamespace="http://schemas.microsoft.com/office/2006/metadata/properties" ma:root="true" ma:fieldsID="55ad4b12c153204a490112d8d3b729da" ns2:_="" ns3:_="">
    <xsd:import namespace="742c46b9-25c9-43eb-8f7a-889887cbcb9a"/>
    <xsd:import namespace="cfa792c2-4e57-43b9-a720-56aad91be3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2c46b9-25c9-43eb-8f7a-889887cbcb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a792c2-4e57-43b9-a720-56aad91be3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71271dc-ef14-4e4e-9021-560e39c17513}" ma:internalName="TaxCatchAll" ma:showField="CatchAllData" ma:web="cfa792c2-4e57-43b9-a720-56aad91be3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8EF21E-5A6B-4562-969B-208964F216CD}">
  <ds:schemaRefs>
    <ds:schemaRef ds:uri="http://schemas.microsoft.com/sharepoint/v3/contenttype/forms"/>
  </ds:schemaRefs>
</ds:datastoreItem>
</file>

<file path=customXml/itemProps2.xml><?xml version="1.0" encoding="utf-8"?>
<ds:datastoreItem xmlns:ds="http://schemas.openxmlformats.org/officeDocument/2006/customXml" ds:itemID="{4D16840C-FDB5-48AA-8C8B-F228592712F4}">
  <ds:schemaRefs>
    <ds:schemaRef ds:uri="http://schemas.microsoft.com/office/2006/documentManagement/types"/>
    <ds:schemaRef ds:uri="cfa792c2-4e57-43b9-a720-56aad91be3f0"/>
    <ds:schemaRef ds:uri="http://purl.org/dc/terms/"/>
    <ds:schemaRef ds:uri="http://www.w3.org/XML/1998/namespace"/>
    <ds:schemaRef ds:uri="http://schemas.microsoft.com/office/infopath/2007/PartnerControls"/>
    <ds:schemaRef ds:uri="http://purl.org/dc/elements/1.1/"/>
    <ds:schemaRef ds:uri="742c46b9-25c9-43eb-8f7a-889887cbcb9a"/>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3B09678-7827-479A-AC1D-DD351CF3AF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2c46b9-25c9-43eb-8f7a-889887cbcb9a"/>
    <ds:schemaRef ds:uri="cfa792c2-4e57-43b9-a720-56aad91be3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71</vt:i4>
      </vt:variant>
      <vt:variant>
        <vt:lpstr>Rangos con nombre</vt:lpstr>
      </vt:variant>
      <vt:variant>
        <vt:i4>33</vt:i4>
      </vt:variant>
    </vt:vector>
  </HeadingPairs>
  <TitlesOfParts>
    <vt:vector size="104" baseType="lpstr">
      <vt:lpstr>Desplegables</vt:lpstr>
      <vt:lpstr>Plan de acción</vt:lpstr>
      <vt:lpstr>IR 1.1</vt:lpstr>
      <vt:lpstr>IR 2.1</vt:lpstr>
      <vt:lpstr>IR 2.2</vt:lpstr>
      <vt:lpstr>IR 3.1</vt:lpstr>
      <vt:lpstr>IR 3.2</vt:lpstr>
      <vt:lpstr>IR 3.3</vt:lpstr>
      <vt:lpstr>IR 4.1</vt:lpstr>
      <vt:lpstr>IR 5.1</vt:lpstr>
      <vt:lpstr>IR 6.1</vt:lpstr>
      <vt:lpstr>IP 1.1.1</vt:lpstr>
      <vt:lpstr>IP 1.1.2</vt:lpstr>
      <vt:lpstr>IP 1.1.3</vt:lpstr>
      <vt:lpstr>IP 1.1.4</vt:lpstr>
      <vt:lpstr>IP 1.1.5</vt:lpstr>
      <vt:lpstr>IP 2.1.1</vt:lpstr>
      <vt:lpstr>IP 2.1.2</vt:lpstr>
      <vt:lpstr>IP 2.1.3</vt:lpstr>
      <vt:lpstr>IP 2.1.4</vt:lpstr>
      <vt:lpstr>IP 2.1.5</vt:lpstr>
      <vt:lpstr>IP 2.1.6</vt:lpstr>
      <vt:lpstr>IP 2.1.7</vt:lpstr>
      <vt:lpstr>2.1.8</vt:lpstr>
      <vt:lpstr>IP 2.1.9</vt:lpstr>
      <vt:lpstr>IP 2.1.10</vt:lpstr>
      <vt:lpstr>IP 2.1.11</vt:lpstr>
      <vt:lpstr>IP 2.1.12</vt:lpstr>
      <vt:lpstr>IP 2.1.13</vt:lpstr>
      <vt:lpstr>IP 2.2.1</vt:lpstr>
      <vt:lpstr>IP 2.2.2</vt:lpstr>
      <vt:lpstr>IP 2.2.3</vt:lpstr>
      <vt:lpstr>IP 2.2.4</vt:lpstr>
      <vt:lpstr>IP 2.2.5</vt:lpstr>
      <vt:lpstr>IP 2.2.6</vt:lpstr>
      <vt:lpstr>IP 2.2.7</vt:lpstr>
      <vt:lpstr>IP 2.2.8</vt:lpstr>
      <vt:lpstr>IP 2.2.9</vt:lpstr>
      <vt:lpstr>IP 2.2.10</vt:lpstr>
      <vt:lpstr>IP 2.2.11</vt:lpstr>
      <vt:lpstr>IP 2.2.12</vt:lpstr>
      <vt:lpstr>IP 2.2.13</vt:lpstr>
      <vt:lpstr>IP 2.2.14</vt:lpstr>
      <vt:lpstr>IP 2.2.15</vt:lpstr>
      <vt:lpstr>IP 2.2.16</vt:lpstr>
      <vt:lpstr>IP 3.1.1</vt:lpstr>
      <vt:lpstr>IP 3.1.2</vt:lpstr>
      <vt:lpstr>IP 3.1.3</vt:lpstr>
      <vt:lpstr>IP 3.2.1</vt:lpstr>
      <vt:lpstr>IP 3.2.2</vt:lpstr>
      <vt:lpstr>IP 3.3.1</vt:lpstr>
      <vt:lpstr>IP 3.3.2</vt:lpstr>
      <vt:lpstr>IP 4.1.1</vt:lpstr>
      <vt:lpstr>IP 4.1.2</vt:lpstr>
      <vt:lpstr>IP 4.1.3</vt:lpstr>
      <vt:lpstr>IP 4.1.4</vt:lpstr>
      <vt:lpstr>IP 4.1.5</vt:lpstr>
      <vt:lpstr>IP 4.1.6</vt:lpstr>
      <vt:lpstr>IP 4.1.7</vt:lpstr>
      <vt:lpstr>IP 5.1.1</vt:lpstr>
      <vt:lpstr>IP 5.1.2</vt:lpstr>
      <vt:lpstr>IP 5.1.3</vt:lpstr>
      <vt:lpstr>IP 5.1.4</vt:lpstr>
      <vt:lpstr>IP 5.1.5</vt:lpstr>
      <vt:lpstr>IP 5.1.6</vt:lpstr>
      <vt:lpstr>IP 6.1.1</vt:lpstr>
      <vt:lpstr>IP 6.1.2</vt:lpstr>
      <vt:lpstr>IP 6.1.3</vt:lpstr>
      <vt:lpstr>IP 6.1.4</vt:lpstr>
      <vt:lpstr>Instructivo Plan de Acción</vt:lpstr>
      <vt:lpstr> Instructivo ficha técnica</vt:lpstr>
      <vt:lpstr>Acciónporelclima</vt:lpstr>
      <vt:lpstr>Agualimpiaysaneamiento</vt:lpstr>
      <vt:lpstr>Ambiente</vt:lpstr>
      <vt:lpstr>ANUALIZACIÓN</vt:lpstr>
      <vt:lpstr>Ciudadesycomunidadessostenibles</vt:lpstr>
      <vt:lpstr>CulturaRecreaciónyDeporte</vt:lpstr>
      <vt:lpstr>DesarrolloEconómicoIndustriayTurismo</vt:lpstr>
      <vt:lpstr>Educación</vt:lpstr>
      <vt:lpstr>Educacióndecalidad</vt:lpstr>
      <vt:lpstr>Energíaasequibleynocontaminante</vt:lpstr>
      <vt:lpstr>ENFOQUE</vt:lpstr>
      <vt:lpstr>Findelapobreza</vt:lpstr>
      <vt:lpstr>GestiónJurídica</vt:lpstr>
      <vt:lpstr>GestiónPública</vt:lpstr>
      <vt:lpstr>Gobierno</vt:lpstr>
      <vt:lpstr>Hábitat</vt:lpstr>
      <vt:lpstr>Hacienda</vt:lpstr>
      <vt:lpstr>Hambrecero</vt:lpstr>
      <vt:lpstr>Igualdaddegénero</vt:lpstr>
      <vt:lpstr>Industriainnovacióneinfraestructura</vt:lpstr>
      <vt:lpstr>IntegraciónSocial</vt:lpstr>
      <vt:lpstr>Movilidad</vt:lpstr>
      <vt:lpstr>Mujeres</vt:lpstr>
      <vt:lpstr>Pazjusticiaeinstitucionessólidas</vt:lpstr>
      <vt:lpstr>Planeación</vt:lpstr>
      <vt:lpstr>Producciónyconsumoresponsables</vt:lpstr>
      <vt:lpstr>Reduccióndelasdesigualdades</vt:lpstr>
      <vt:lpstr>Salud</vt:lpstr>
      <vt:lpstr>Saludybienestar</vt:lpstr>
      <vt:lpstr>SeguridadConvivenciayJusticia</vt:lpstr>
      <vt:lpstr>Trabajodecenteycrecimientoeconómico</vt:lpstr>
      <vt:lpstr>Vidadeecosistemasterrestres</vt:lpstr>
      <vt:lpstr>Vidasubmarina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 Alarcón</dc:creator>
  <cp:keywords/>
  <dc:description/>
  <cp:lastModifiedBy>Maria Janneth Rinta Pi�eros</cp:lastModifiedBy>
  <cp:revision/>
  <dcterms:created xsi:type="dcterms:W3CDTF">2017-05-26T20:37:49Z</dcterms:created>
  <dcterms:modified xsi:type="dcterms:W3CDTF">2023-08-08T19:58:31Z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0x0101009780911EFB10B54CAA02BDDB17CFFB96</vt:lpwstr>
  </property>
  <property fmtid="{D5CDD505-2E9C-101B-9397-08002B2CF9AE}" pid="3" name="Order">
    <vt:r8>1700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