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6455" windowHeight="12285"/>
  </bookViews>
  <sheets>
    <sheet name="Ejecución Octubre 2021" sheetId="1" r:id="rId1"/>
  </sheets>
  <calcPr calcId="124519"/>
</workbook>
</file>

<file path=xl/calcChain.xml><?xml version="1.0" encoding="utf-8"?>
<calcChain xmlns="http://schemas.openxmlformats.org/spreadsheetml/2006/main">
  <c r="N7" i="1"/>
  <c r="R4"/>
  <c r="R82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1"/>
  <c r="R42"/>
  <c r="R43"/>
  <c r="R44"/>
  <c r="R45"/>
  <c r="R46"/>
  <c r="R47"/>
  <c r="R48"/>
  <c r="R49"/>
  <c r="R50"/>
  <c r="R51"/>
  <c r="R52"/>
  <c r="R53"/>
  <c r="R54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5"/>
  <c r="R6"/>
  <c r="R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41"/>
  <c r="N42"/>
  <c r="N43"/>
  <c r="N44"/>
  <c r="N45"/>
  <c r="N46"/>
  <c r="N47"/>
  <c r="N48"/>
  <c r="N49"/>
  <c r="N50"/>
  <c r="N51"/>
  <c r="N52"/>
  <c r="N53"/>
  <c r="N54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5"/>
  <c r="N6"/>
  <c r="N4"/>
  <c r="C64"/>
  <c r="D64"/>
  <c r="E64"/>
  <c r="F64"/>
  <c r="G64"/>
  <c r="H64"/>
  <c r="I64"/>
  <c r="J64"/>
  <c r="K64"/>
  <c r="L64"/>
  <c r="M64"/>
  <c r="O64"/>
  <c r="P64"/>
  <c r="Q64"/>
  <c r="S64"/>
  <c r="T64"/>
  <c r="U64"/>
  <c r="B64"/>
  <c r="C35"/>
  <c r="D35"/>
  <c r="E35"/>
  <c r="F35"/>
  <c r="G35"/>
  <c r="H35"/>
  <c r="I35"/>
  <c r="J35"/>
  <c r="K35"/>
  <c r="L35"/>
  <c r="M35"/>
  <c r="O35"/>
  <c r="P35"/>
  <c r="Q35"/>
  <c r="S35"/>
  <c r="T35"/>
  <c r="U35"/>
  <c r="B35"/>
  <c r="C7"/>
  <c r="D7"/>
  <c r="E7"/>
  <c r="F7"/>
  <c r="G7"/>
  <c r="H7"/>
  <c r="I7"/>
  <c r="J7"/>
  <c r="K7"/>
  <c r="L7"/>
  <c r="M7"/>
  <c r="O7"/>
  <c r="P7"/>
  <c r="Q7"/>
  <c r="S7"/>
  <c r="T7"/>
  <c r="U7"/>
  <c r="B7"/>
</calcChain>
</file>

<file path=xl/sharedStrings.xml><?xml version="1.0" encoding="utf-8"?>
<sst xmlns="http://schemas.openxmlformats.org/spreadsheetml/2006/main" count="102" uniqueCount="102">
  <si>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</si>
  <si>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</si>
  <si>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</si>
  <si>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</si>
  <si>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</si>
  <si>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</si>
  <si>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</si>
  <si>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</si>
  <si>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</si>
  <si>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</si>
  <si>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</si>
  <si>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</si>
  <si>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</si>
  <si>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</si>
  <si>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</si>
  <si>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</si>
  <si>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</si>
  <si>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</si>
  <si>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</si>
  <si>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</si>
  <si>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</si>
  <si>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</si>
  <si>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0122-01  SECRETARÍA DISTRITAL DE INTEGRACIÓN SOCI</t>
  </si>
  <si>
    <t>000000000000000000122  0122 - Programa Funcionamiento - SECRETARÍA DISTRI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</si>
  <si>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</si>
  <si>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</si>
  <si>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</si>
  <si>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</si>
  <si>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</si>
  <si>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</si>
  <si>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</si>
  <si>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</si>
  <si>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</si>
  <si>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</si>
  <si>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</si>
  <si>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</si>
  <si>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</si>
  <si>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</si>
  <si>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</si>
  <si>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</si>
  <si>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</si>
  <si>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</si>
  <si>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</si>
  <si>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</si>
  <si>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</si>
  <si>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</si>
  <si>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</si>
  <si>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</si>
  <si>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</si>
  <si>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</si>
  <si>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</si>
  <si>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1310201010104    Maquinaria para usos especiales</t>
  </si>
  <si>
    <t>1310201010107    Equipo y aparatos de radio, televisión y comunicac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</si>
  <si>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</si>
  <si>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</si>
  <si>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</si>
  <si>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1310202020101    Alojamiento; servicios de suministros de comidas y</t>
  </si>
  <si>
    <t>1310202020103    Servicios de transporte de carga</t>
  </si>
  <si>
    <t>131020202010601  Servicios de mensajería</t>
  </si>
  <si>
    <t>131020202020108  Servicios de seguros contra incendio, terremoto o</t>
  </si>
  <si>
    <t>131020202020109  Servicios de seguros generales de responsabilidad</t>
  </si>
  <si>
    <t>131020202020111  Servicios de administración de fondos de pensiones</t>
  </si>
  <si>
    <t>131020202030301  Servicios de consultoría en administración y servi</t>
  </si>
  <si>
    <t>131020202030303  Servicios de diseño y desarrollo de la tecnología</t>
  </si>
  <si>
    <t>131020202030304  Servicios de suministro de infraestructura de host</t>
  </si>
  <si>
    <t>131020202030310  Servicios de publicidad y el suministro de espacio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</si>
  <si>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</si>
  <si>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</si>
  <si>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</si>
  <si>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131020202030407  Servicios de transmisión de programas de radio y t</t>
  </si>
  <si>
    <t>131020202030605  Servicios de mantenimiento y reparación de otra ma</t>
  </si>
  <si>
    <t>131020202040101  Energía</t>
  </si>
  <si>
    <t>131020202040102  Acueducto y alcantarillado</t>
  </si>
  <si>
    <t>131020202040103  Aseo</t>
  </si>
  <si>
    <t>131020202040104  Gas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</si>
  <si>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</si>
  <si>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</si>
  <si>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</si>
  <si>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</si>
  <si>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133011601030000007757  Implementación de estrategias y servicios integral</t>
  </si>
  <si>
    <t>133011601030000007768  Implementación de una estrategia de acompañamiento</t>
  </si>
  <si>
    <t>133011601040000007730  Servicio de atención a la población proveniente de</t>
  </si>
  <si>
    <t>133011601040000007756  Compromiso social por la diversidad en Bogotá</t>
  </si>
  <si>
    <t>133011601060000007565  Suministro de espacios adecuados, inclusivos y seg</t>
  </si>
  <si>
    <t>133011601060000007744  Generación de Oportunidades para el Desarrollo Int</t>
  </si>
  <si>
    <t>133011601060000007745  Compromiso por una alimentación integral en Bogotá</t>
  </si>
  <si>
    <t>133011601060000007749  Implementación de la estrategia de territorios cui</t>
  </si>
  <si>
    <t>133011601060000007752  Contribución a la protección de los derechos de la</t>
  </si>
  <si>
    <t>133011601060000007770  Compromiso con el envejecimiento activo y una Bogo</t>
  </si>
  <si>
    <t>133011601060000007771  Fortalecimiento de las oportunidades de inclusión</t>
  </si>
  <si>
    <t>133011601080000007753  Prevención de la maternidad y paternidad temprana</t>
  </si>
  <si>
    <t>133011601170000007740  Generación JÓVENES CON DERECHOS en Bogotá</t>
  </si>
  <si>
    <t>133011603480000007564  Mejoramiento de la capacidad de respuesta instituc</t>
  </si>
  <si>
    <t>133011605510000007741  Fortalecimiento de la gestión de la información y</t>
  </si>
  <si>
    <t>133011605560000007733  Fortalecimiento institucional para una gestión púb</t>
  </si>
  <si>
    <t>133011605560000007748  Fortalecimiento de la gestión institucional y desa</t>
  </si>
  <si>
    <t>133011605570000007735  Fortalecimiento de los procesos territoriales y la</t>
  </si>
  <si>
    <t>SECRETARIA DISTRITAL DE INTEGRACION SOCIAL
EJECUCIÓN DE PRESUPUESTO - VIGENCIA
Corte 31 de Octubre de 2021
Transacción ZPSM_0081</t>
  </si>
  <si>
    <t>Servicios Personal</t>
  </si>
  <si>
    <t>Adquisición de Bienes y Servicios</t>
  </si>
  <si>
    <t>Inversion</t>
  </si>
  <si>
    <t>NOTA: Este informe es generado de la transaccion ZPSM_0081 del sistema Bogdata, de acuerdo con las instrucciones de la Secretaria de Hacienda Distrital.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</si>
</sst>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0" fillId="33" borderId="0" xfId="0" applyFill="1"/>
    <xf numFmtId="0" fontId="19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/>
    <xf numFmtId="3" fontId="16" fillId="0" borderId="10" xfId="0" applyNumberFormat="1" applyFont="1" applyBorder="1"/>
    <xf numFmtId="9" fontId="16" fillId="0" borderId="10" xfId="42" applyFont="1" applyBorder="1"/>
    <xf numFmtId="0" fontId="0" fillId="0" borderId="10" xfId="0" applyBorder="1"/>
    <xf numFmtId="3" fontId="0" fillId="0" borderId="10" xfId="0" applyNumberFormat="1" applyBorder="1"/>
    <xf numFmtId="9" fontId="1" fillId="0" borderId="10" xfId="42" applyFont="1" applyBorder="1"/>
    <xf numFmtId="0" fontId="16" fillId="0" borderId="10" xfId="0" applyFont="1" applyBorder="1"/>
    <xf numFmtId="0" fontId="18" fillId="33" borderId="0" xfId="0" applyFont="1" applyFill="1" applyAlignment="1">
      <alignment horizontal="left" vertical="center" wrapText="1"/>
    </xf>
    <xf numFmtId="3" fontId="0" fillId="0" borderId="0" xfId="0" applyNumberForma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ual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workbookViewId="0">
      <selection activeCell="N7" sqref="N7"/>
    </sheetView>
  </sheetViews>
  <sheetFormatPr baseColWidth="10" defaultRowHeight="15"/>
  <cols>
    <col min="1" max="1" width="78.85546875" customWidth="1"/>
    <col min="2" max="2" width="18.7109375" customWidth="1"/>
    <col min="3" max="3" width="16.42578125" customWidth="1"/>
    <col min="4" max="4" width="14.85546875" bestFit="1" customWidth="1"/>
    <col min="5" max="5" width="16.5703125" bestFit="1" customWidth="1"/>
    <col min="6" max="6" width="12.140625" customWidth="1"/>
    <col min="7" max="7" width="16.5703125" bestFit="1" customWidth="1"/>
    <col min="8" max="8" width="14.42578125" bestFit="1" customWidth="1"/>
    <col min="9" max="9" width="16.5703125" bestFit="1" customWidth="1"/>
    <col min="10" max="10" width="15.5703125" customWidth="1"/>
    <col min="11" max="11" width="15.140625" customWidth="1"/>
    <col min="12" max="12" width="16" customWidth="1"/>
    <col min="13" max="13" width="15.28515625" customWidth="1"/>
    <col min="14" max="14" width="13.28515625" customWidth="1"/>
    <col min="15" max="15" width="13.42578125" customWidth="1"/>
    <col min="16" max="16" width="14.42578125" customWidth="1"/>
    <col min="17" max="17" width="14.85546875" bestFit="1" customWidth="1"/>
    <col min="18" max="18" width="11.7109375" bestFit="1" customWidth="1"/>
    <col min="19" max="19" width="13.85546875" bestFit="1" customWidth="1"/>
    <col min="20" max="20" width="15.7109375" customWidth="1"/>
    <col min="21" max="21" width="11.7109375" bestFit="1" customWidth="1"/>
  </cols>
  <sheetData>
    <row r="1" spans="1:21" ht="63">
      <c r="A1" s="12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K2" s="13"/>
    </row>
    <row r="3" spans="1:21" s="1" customFormat="1" ht="52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</row>
    <row r="4" spans="1:21" ht="15.75">
      <c r="A4" s="5" t="s">
        <v>21</v>
      </c>
      <c r="B4" s="6">
        <v>1126325435000</v>
      </c>
      <c r="C4" s="6">
        <v>0</v>
      </c>
      <c r="D4" s="6">
        <v>165578186347</v>
      </c>
      <c r="E4" s="6">
        <v>1291903621347</v>
      </c>
      <c r="F4" s="6">
        <v>0</v>
      </c>
      <c r="G4" s="6">
        <v>1291903621347</v>
      </c>
      <c r="H4" s="6">
        <v>5821208604</v>
      </c>
      <c r="I4" s="6">
        <v>1199109559574</v>
      </c>
      <c r="J4" s="6">
        <v>92794061773</v>
      </c>
      <c r="K4" s="6">
        <v>79972484239</v>
      </c>
      <c r="L4" s="6">
        <v>987757667433</v>
      </c>
      <c r="M4" s="6">
        <v>211351892141</v>
      </c>
      <c r="N4" s="7">
        <f>+L4/G4</f>
        <v>0.76457535307712587</v>
      </c>
      <c r="O4" s="6">
        <v>97736707617</v>
      </c>
      <c r="P4" s="6">
        <v>602332216435</v>
      </c>
      <c r="Q4" s="6">
        <v>385425450998</v>
      </c>
      <c r="R4" s="7">
        <f>+P4/G4</f>
        <v>0.46623618548803186</v>
      </c>
      <c r="S4" s="6">
        <v>97595624869</v>
      </c>
      <c r="T4" s="6">
        <v>602050385022</v>
      </c>
      <c r="U4" s="6">
        <v>281831413</v>
      </c>
    </row>
    <row r="5" spans="1:21" ht="15.75">
      <c r="A5" s="5" t="s">
        <v>22</v>
      </c>
      <c r="B5" s="6">
        <v>1126325435000</v>
      </c>
      <c r="C5" s="6">
        <v>0</v>
      </c>
      <c r="D5" s="6">
        <v>165578186347</v>
      </c>
      <c r="E5" s="6">
        <v>1291903621347</v>
      </c>
      <c r="F5" s="6">
        <v>0</v>
      </c>
      <c r="G5" s="6">
        <v>1291903621347</v>
      </c>
      <c r="H5" s="6">
        <v>5821208604</v>
      </c>
      <c r="I5" s="6">
        <v>1199109559574</v>
      </c>
      <c r="J5" s="6">
        <v>92794061773</v>
      </c>
      <c r="K5" s="6">
        <v>79972484239</v>
      </c>
      <c r="L5" s="6">
        <v>987757667433</v>
      </c>
      <c r="M5" s="6">
        <v>211351892141</v>
      </c>
      <c r="N5" s="7">
        <f t="shared" ref="N5:N68" si="0">+L5/G5</f>
        <v>0.76457535307712587</v>
      </c>
      <c r="O5" s="6">
        <v>97736707617</v>
      </c>
      <c r="P5" s="6">
        <v>602332216435</v>
      </c>
      <c r="Q5" s="6">
        <v>385425450998</v>
      </c>
      <c r="R5" s="7">
        <f t="shared" ref="R5:R68" si="1">+P5/G5</f>
        <v>0.46623618548803186</v>
      </c>
      <c r="S5" s="6">
        <v>97595624869</v>
      </c>
      <c r="T5" s="6">
        <v>602050385022</v>
      </c>
      <c r="U5" s="6">
        <v>281831413</v>
      </c>
    </row>
    <row r="6" spans="1:21" ht="15.75">
      <c r="A6" s="5" t="s">
        <v>23</v>
      </c>
      <c r="B6" s="6">
        <v>29719731000</v>
      </c>
      <c r="C6" s="6">
        <v>0</v>
      </c>
      <c r="D6" s="6">
        <v>-2175000000</v>
      </c>
      <c r="E6" s="6">
        <v>27544731000</v>
      </c>
      <c r="F6" s="6">
        <v>0</v>
      </c>
      <c r="G6" s="6">
        <v>27544731000</v>
      </c>
      <c r="H6" s="6">
        <v>247919056</v>
      </c>
      <c r="I6" s="6">
        <v>27386880424</v>
      </c>
      <c r="J6" s="6">
        <v>157850576</v>
      </c>
      <c r="K6" s="6">
        <v>3861176419</v>
      </c>
      <c r="L6" s="6">
        <v>20397540323</v>
      </c>
      <c r="M6" s="6">
        <v>6989340101</v>
      </c>
      <c r="N6" s="7">
        <f t="shared" si="0"/>
        <v>0.74052421579284977</v>
      </c>
      <c r="O6" s="6">
        <v>1872781757</v>
      </c>
      <c r="P6" s="6">
        <v>16841617667</v>
      </c>
      <c r="Q6" s="6">
        <v>3555922656</v>
      </c>
      <c r="R6" s="7">
        <f t="shared" si="1"/>
        <v>0.61142792307537874</v>
      </c>
      <c r="S6" s="6">
        <v>1873417194</v>
      </c>
      <c r="T6" s="6">
        <v>16841617660</v>
      </c>
      <c r="U6" s="6">
        <v>7</v>
      </c>
    </row>
    <row r="7" spans="1:21" ht="15.75">
      <c r="A7" s="5" t="s">
        <v>98</v>
      </c>
      <c r="B7" s="6">
        <f>SUM(B8:B34)</f>
        <v>8726251000</v>
      </c>
      <c r="C7" s="6">
        <f t="shared" ref="C7:U7" si="2">SUM(C8:C34)</f>
        <v>0</v>
      </c>
      <c r="D7" s="6">
        <f t="shared" si="2"/>
        <v>0</v>
      </c>
      <c r="E7" s="6">
        <f t="shared" si="2"/>
        <v>8726251000</v>
      </c>
      <c r="F7" s="6">
        <f t="shared" si="2"/>
        <v>0</v>
      </c>
      <c r="G7" s="6">
        <f t="shared" si="2"/>
        <v>8726251000</v>
      </c>
      <c r="H7" s="6">
        <f t="shared" si="2"/>
        <v>0</v>
      </c>
      <c r="I7" s="6">
        <f t="shared" si="2"/>
        <v>8726221000</v>
      </c>
      <c r="J7" s="6">
        <f t="shared" si="2"/>
        <v>30000</v>
      </c>
      <c r="K7" s="6">
        <f t="shared" si="2"/>
        <v>656558481</v>
      </c>
      <c r="L7" s="6">
        <f t="shared" si="2"/>
        <v>5520498604</v>
      </c>
      <c r="M7" s="6">
        <f t="shared" si="2"/>
        <v>3205722396</v>
      </c>
      <c r="N7" s="7">
        <f>+L7/G7</f>
        <v>0.63263119568758674</v>
      </c>
      <c r="O7" s="6">
        <f t="shared" si="2"/>
        <v>682727281</v>
      </c>
      <c r="P7" s="6">
        <f t="shared" si="2"/>
        <v>5469206462</v>
      </c>
      <c r="Q7" s="6">
        <f t="shared" si="2"/>
        <v>51292142</v>
      </c>
      <c r="R7" s="7">
        <f t="shared" si="1"/>
        <v>0.62675328293903076</v>
      </c>
      <c r="S7" s="6">
        <f t="shared" si="2"/>
        <v>683362719</v>
      </c>
      <c r="T7" s="6">
        <f t="shared" si="2"/>
        <v>5469206461</v>
      </c>
      <c r="U7" s="6">
        <f t="shared" si="2"/>
        <v>1</v>
      </c>
    </row>
    <row r="8" spans="1:21">
      <c r="A8" s="8" t="s">
        <v>24</v>
      </c>
      <c r="B8" s="9">
        <v>3607986000</v>
      </c>
      <c r="C8" s="9">
        <v>0</v>
      </c>
      <c r="D8" s="9">
        <v>0</v>
      </c>
      <c r="E8" s="9">
        <v>3607986000</v>
      </c>
      <c r="F8" s="9">
        <v>0</v>
      </c>
      <c r="G8" s="9">
        <v>3607986000</v>
      </c>
      <c r="H8" s="9">
        <v>0</v>
      </c>
      <c r="I8" s="9">
        <v>3607986000</v>
      </c>
      <c r="J8" s="9">
        <v>0</v>
      </c>
      <c r="K8" s="9">
        <v>297299480</v>
      </c>
      <c r="L8" s="9">
        <v>2534235592</v>
      </c>
      <c r="M8" s="9">
        <v>1073750408</v>
      </c>
      <c r="N8" s="10">
        <f t="shared" si="0"/>
        <v>0.70239618224682687</v>
      </c>
      <c r="O8" s="9">
        <v>324219570</v>
      </c>
      <c r="P8" s="9">
        <v>2483694740</v>
      </c>
      <c r="Q8" s="9">
        <v>50540852</v>
      </c>
      <c r="R8" s="10">
        <f t="shared" si="1"/>
        <v>0.68838813121780407</v>
      </c>
      <c r="S8" s="9">
        <v>324619810</v>
      </c>
      <c r="T8" s="9">
        <v>2483694735</v>
      </c>
      <c r="U8" s="9">
        <v>5</v>
      </c>
    </row>
    <row r="9" spans="1:21">
      <c r="A9" s="8" t="s">
        <v>25</v>
      </c>
      <c r="B9" s="9">
        <v>355770000</v>
      </c>
      <c r="C9" s="9">
        <v>0</v>
      </c>
      <c r="D9" s="9">
        <v>0</v>
      </c>
      <c r="E9" s="9">
        <v>355770000</v>
      </c>
      <c r="F9" s="9">
        <v>0</v>
      </c>
      <c r="G9" s="9">
        <v>355770000</v>
      </c>
      <c r="H9" s="9">
        <v>0</v>
      </c>
      <c r="I9" s="9">
        <v>355770000</v>
      </c>
      <c r="J9" s="9">
        <v>0</v>
      </c>
      <c r="K9" s="9">
        <v>23453017</v>
      </c>
      <c r="L9" s="9">
        <v>254987692</v>
      </c>
      <c r="M9" s="9">
        <v>100782308</v>
      </c>
      <c r="N9" s="10">
        <f t="shared" si="0"/>
        <v>0.71672061163111001</v>
      </c>
      <c r="O9" s="9">
        <v>23453017</v>
      </c>
      <c r="P9" s="9">
        <v>254987692</v>
      </c>
      <c r="Q9" s="9">
        <v>0</v>
      </c>
      <c r="R9" s="10">
        <f t="shared" si="1"/>
        <v>0.71672061163111001</v>
      </c>
      <c r="S9" s="9">
        <v>23505451</v>
      </c>
      <c r="T9" s="9">
        <v>254987697</v>
      </c>
      <c r="U9" s="9">
        <v>-5</v>
      </c>
    </row>
    <row r="10" spans="1:21">
      <c r="A10" s="8" t="s">
        <v>26</v>
      </c>
      <c r="B10" s="9">
        <v>55927000</v>
      </c>
      <c r="C10" s="9">
        <v>0</v>
      </c>
      <c r="D10" s="9">
        <v>10323253</v>
      </c>
      <c r="E10" s="9">
        <v>66250253</v>
      </c>
      <c r="F10" s="9">
        <v>0</v>
      </c>
      <c r="G10" s="9">
        <v>66250253</v>
      </c>
      <c r="H10" s="9">
        <v>0</v>
      </c>
      <c r="I10" s="9">
        <v>66250253</v>
      </c>
      <c r="J10" s="9">
        <v>0</v>
      </c>
      <c r="K10" s="9">
        <v>2647497</v>
      </c>
      <c r="L10" s="9">
        <v>48895807</v>
      </c>
      <c r="M10" s="9">
        <v>17354446</v>
      </c>
      <c r="N10" s="10">
        <f t="shared" si="0"/>
        <v>0.73804709847674088</v>
      </c>
      <c r="O10" s="9">
        <v>2647497</v>
      </c>
      <c r="P10" s="9">
        <v>48895807</v>
      </c>
      <c r="Q10" s="9">
        <v>0</v>
      </c>
      <c r="R10" s="10">
        <f t="shared" si="1"/>
        <v>0.73804709847674088</v>
      </c>
      <c r="S10" s="9">
        <v>2651464</v>
      </c>
      <c r="T10" s="9">
        <v>48895811</v>
      </c>
      <c r="U10" s="9">
        <v>-4</v>
      </c>
    </row>
    <row r="11" spans="1:21">
      <c r="A11" s="8" t="s">
        <v>27</v>
      </c>
      <c r="B11" s="9">
        <v>7141000</v>
      </c>
      <c r="C11" s="9">
        <v>0</v>
      </c>
      <c r="D11" s="9">
        <v>0</v>
      </c>
      <c r="E11" s="9">
        <v>7141000</v>
      </c>
      <c r="F11" s="9">
        <v>0</v>
      </c>
      <c r="G11" s="9">
        <v>7141000</v>
      </c>
      <c r="H11" s="9">
        <v>0</v>
      </c>
      <c r="I11" s="9">
        <v>7141000</v>
      </c>
      <c r="J11" s="9">
        <v>0</v>
      </c>
      <c r="K11" s="9">
        <v>482591</v>
      </c>
      <c r="L11" s="9">
        <v>4950111</v>
      </c>
      <c r="M11" s="9">
        <v>2190889</v>
      </c>
      <c r="N11" s="10">
        <f t="shared" si="0"/>
        <v>0.69319577090043416</v>
      </c>
      <c r="O11" s="9">
        <v>482591</v>
      </c>
      <c r="P11" s="9">
        <v>4950111</v>
      </c>
      <c r="Q11" s="9">
        <v>0</v>
      </c>
      <c r="R11" s="10">
        <f t="shared" si="1"/>
        <v>0.69319577090043416</v>
      </c>
      <c r="S11" s="9">
        <v>483403</v>
      </c>
      <c r="T11" s="9">
        <v>4950091</v>
      </c>
      <c r="U11" s="9">
        <v>20</v>
      </c>
    </row>
    <row r="12" spans="1:21">
      <c r="A12" s="8" t="s">
        <v>28</v>
      </c>
      <c r="B12" s="9">
        <v>4589000</v>
      </c>
      <c r="C12" s="9">
        <v>0</v>
      </c>
      <c r="D12" s="9">
        <v>0</v>
      </c>
      <c r="E12" s="9">
        <v>4589000</v>
      </c>
      <c r="F12" s="9">
        <v>0</v>
      </c>
      <c r="G12" s="9">
        <v>4589000</v>
      </c>
      <c r="H12" s="9">
        <v>0</v>
      </c>
      <c r="I12" s="9">
        <v>4589000</v>
      </c>
      <c r="J12" s="9">
        <v>0</v>
      </c>
      <c r="K12" s="9">
        <v>307469</v>
      </c>
      <c r="L12" s="9">
        <v>3155886</v>
      </c>
      <c r="M12" s="9">
        <v>1433114</v>
      </c>
      <c r="N12" s="10">
        <f t="shared" si="0"/>
        <v>0.68770668991065587</v>
      </c>
      <c r="O12" s="9">
        <v>307469</v>
      </c>
      <c r="P12" s="9">
        <v>3155886</v>
      </c>
      <c r="Q12" s="9">
        <v>0</v>
      </c>
      <c r="R12" s="10">
        <f t="shared" si="1"/>
        <v>0.68770668991065587</v>
      </c>
      <c r="S12" s="9">
        <v>308099</v>
      </c>
      <c r="T12" s="9">
        <v>3155900</v>
      </c>
      <c r="U12" s="9">
        <v>-14</v>
      </c>
    </row>
    <row r="13" spans="1:21">
      <c r="A13" s="8" t="s">
        <v>29</v>
      </c>
      <c r="B13" s="9">
        <v>118318000</v>
      </c>
      <c r="C13" s="9">
        <v>0</v>
      </c>
      <c r="D13" s="9">
        <v>0</v>
      </c>
      <c r="E13" s="9">
        <v>118318000</v>
      </c>
      <c r="F13" s="9">
        <v>0</v>
      </c>
      <c r="G13" s="9">
        <v>118318000</v>
      </c>
      <c r="H13" s="9">
        <v>0</v>
      </c>
      <c r="I13" s="9">
        <v>118318000</v>
      </c>
      <c r="J13" s="9">
        <v>0</v>
      </c>
      <c r="K13" s="9">
        <v>4093247</v>
      </c>
      <c r="L13" s="9">
        <v>78056438</v>
      </c>
      <c r="M13" s="9">
        <v>40261562</v>
      </c>
      <c r="N13" s="10">
        <f t="shared" si="0"/>
        <v>0.6597173549248635</v>
      </c>
      <c r="O13" s="9">
        <v>4093247</v>
      </c>
      <c r="P13" s="9">
        <v>78056438</v>
      </c>
      <c r="Q13" s="9">
        <v>0</v>
      </c>
      <c r="R13" s="10">
        <f t="shared" si="1"/>
        <v>0.6597173549248635</v>
      </c>
      <c r="S13" s="9">
        <v>4102733</v>
      </c>
      <c r="T13" s="9">
        <v>78056445</v>
      </c>
      <c r="U13" s="9">
        <v>-7</v>
      </c>
    </row>
    <row r="14" spans="1:21">
      <c r="A14" s="8" t="s">
        <v>30</v>
      </c>
      <c r="B14" s="9">
        <v>488828000</v>
      </c>
      <c r="C14" s="9">
        <v>0</v>
      </c>
      <c r="D14" s="9">
        <v>-11031229</v>
      </c>
      <c r="E14" s="9">
        <v>477796771</v>
      </c>
      <c r="F14" s="9">
        <v>0</v>
      </c>
      <c r="G14" s="9">
        <v>477796771</v>
      </c>
      <c r="H14" s="9">
        <v>0</v>
      </c>
      <c r="I14" s="9">
        <v>477796771</v>
      </c>
      <c r="J14" s="9">
        <v>0</v>
      </c>
      <c r="K14" s="9">
        <v>0</v>
      </c>
      <c r="L14" s="9">
        <v>8952132</v>
      </c>
      <c r="M14" s="9">
        <v>468844639</v>
      </c>
      <c r="N14" s="10">
        <f t="shared" si="0"/>
        <v>1.8736275637157875E-2</v>
      </c>
      <c r="O14" s="9">
        <v>0</v>
      </c>
      <c r="P14" s="9">
        <v>8952132</v>
      </c>
      <c r="Q14" s="9">
        <v>0</v>
      </c>
      <c r="R14" s="10">
        <f t="shared" si="1"/>
        <v>1.8736275637157875E-2</v>
      </c>
      <c r="S14" s="9">
        <v>0</v>
      </c>
      <c r="T14" s="9">
        <v>8952130</v>
      </c>
      <c r="U14" s="9">
        <v>2</v>
      </c>
    </row>
    <row r="15" spans="1:21">
      <c r="A15" s="8" t="s">
        <v>31</v>
      </c>
      <c r="B15" s="9">
        <v>234637000</v>
      </c>
      <c r="C15" s="9">
        <v>0</v>
      </c>
      <c r="D15" s="9">
        <v>0</v>
      </c>
      <c r="E15" s="9">
        <v>234637000</v>
      </c>
      <c r="F15" s="9">
        <v>0</v>
      </c>
      <c r="G15" s="9">
        <v>234637000</v>
      </c>
      <c r="H15" s="9">
        <v>0</v>
      </c>
      <c r="I15" s="9">
        <v>234637000</v>
      </c>
      <c r="J15" s="9">
        <v>0</v>
      </c>
      <c r="K15" s="9">
        <v>32073198</v>
      </c>
      <c r="L15" s="9">
        <v>134094170</v>
      </c>
      <c r="M15" s="9">
        <v>100542830</v>
      </c>
      <c r="N15" s="10">
        <f t="shared" si="0"/>
        <v>0.57149626870442427</v>
      </c>
      <c r="O15" s="9">
        <v>32073198</v>
      </c>
      <c r="P15" s="9">
        <v>134094170</v>
      </c>
      <c r="Q15" s="9">
        <v>0</v>
      </c>
      <c r="R15" s="10">
        <f t="shared" si="1"/>
        <v>0.57149626870442427</v>
      </c>
      <c r="S15" s="9">
        <v>32093832</v>
      </c>
      <c r="T15" s="9">
        <v>134094162</v>
      </c>
      <c r="U15" s="9">
        <v>8</v>
      </c>
    </row>
    <row r="16" spans="1:21">
      <c r="A16" s="8" t="s">
        <v>32</v>
      </c>
      <c r="B16" s="9">
        <v>138085000</v>
      </c>
      <c r="C16" s="9">
        <v>0</v>
      </c>
      <c r="D16" s="9">
        <v>0</v>
      </c>
      <c r="E16" s="9">
        <v>138085000</v>
      </c>
      <c r="F16" s="9">
        <v>0</v>
      </c>
      <c r="G16" s="9">
        <v>138085000</v>
      </c>
      <c r="H16" s="9">
        <v>0</v>
      </c>
      <c r="I16" s="9">
        <v>138085000</v>
      </c>
      <c r="J16" s="9">
        <v>0</v>
      </c>
      <c r="K16" s="9">
        <v>10761536</v>
      </c>
      <c r="L16" s="9">
        <v>105426255</v>
      </c>
      <c r="M16" s="9">
        <v>32658745</v>
      </c>
      <c r="N16" s="10">
        <f t="shared" si="0"/>
        <v>0.76348810515262333</v>
      </c>
      <c r="O16" s="9">
        <v>10761536</v>
      </c>
      <c r="P16" s="9">
        <v>105426255</v>
      </c>
      <c r="Q16" s="9">
        <v>0</v>
      </c>
      <c r="R16" s="10">
        <f t="shared" si="1"/>
        <v>0.76348810515262333</v>
      </c>
      <c r="S16" s="9">
        <v>10780261</v>
      </c>
      <c r="T16" s="9">
        <v>105426252</v>
      </c>
      <c r="U16" s="9">
        <v>3</v>
      </c>
    </row>
    <row r="17" spans="1:21">
      <c r="A17" s="8" t="s">
        <v>33</v>
      </c>
      <c r="B17" s="9">
        <v>845858000</v>
      </c>
      <c r="C17" s="9">
        <v>0</v>
      </c>
      <c r="D17" s="9">
        <v>0</v>
      </c>
      <c r="E17" s="9">
        <v>845858000</v>
      </c>
      <c r="F17" s="9">
        <v>0</v>
      </c>
      <c r="G17" s="9">
        <v>845858000</v>
      </c>
      <c r="H17" s="9">
        <v>0</v>
      </c>
      <c r="I17" s="9">
        <v>845858000</v>
      </c>
      <c r="J17" s="9">
        <v>0</v>
      </c>
      <c r="K17" s="9">
        <v>68470300</v>
      </c>
      <c r="L17" s="9">
        <v>611499745</v>
      </c>
      <c r="M17" s="9">
        <v>234358255</v>
      </c>
      <c r="N17" s="10">
        <f t="shared" si="0"/>
        <v>0.72293428093131473</v>
      </c>
      <c r="O17" s="9">
        <v>68470300</v>
      </c>
      <c r="P17" s="9">
        <v>611499745</v>
      </c>
      <c r="Q17" s="9">
        <v>0</v>
      </c>
      <c r="R17" s="10">
        <f t="shared" si="1"/>
        <v>0.72293428093131473</v>
      </c>
      <c r="S17" s="9">
        <v>68595068</v>
      </c>
      <c r="T17" s="9">
        <v>611499755</v>
      </c>
      <c r="U17" s="9">
        <v>-10</v>
      </c>
    </row>
    <row r="18" spans="1:21">
      <c r="A18" s="8" t="s">
        <v>34</v>
      </c>
      <c r="B18" s="9">
        <v>535672000</v>
      </c>
      <c r="C18" s="9">
        <v>0</v>
      </c>
      <c r="D18" s="9">
        <v>-26522034</v>
      </c>
      <c r="E18" s="9">
        <v>509149966</v>
      </c>
      <c r="F18" s="9">
        <v>0</v>
      </c>
      <c r="G18" s="9">
        <v>509149966</v>
      </c>
      <c r="H18" s="9">
        <v>0</v>
      </c>
      <c r="I18" s="9">
        <v>509119966</v>
      </c>
      <c r="J18" s="9">
        <v>30000</v>
      </c>
      <c r="K18" s="9">
        <v>0</v>
      </c>
      <c r="L18" s="9">
        <v>438848726</v>
      </c>
      <c r="M18" s="9">
        <v>70271240</v>
      </c>
      <c r="N18" s="10">
        <f t="shared" si="0"/>
        <v>0.86192429599415898</v>
      </c>
      <c r="O18" s="9">
        <v>0</v>
      </c>
      <c r="P18" s="9">
        <v>438848726</v>
      </c>
      <c r="Q18" s="9">
        <v>0</v>
      </c>
      <c r="R18" s="10">
        <f t="shared" si="1"/>
        <v>0.86192429599415898</v>
      </c>
      <c r="S18" s="9">
        <v>137</v>
      </c>
      <c r="T18" s="9">
        <v>438848734</v>
      </c>
      <c r="U18" s="9">
        <v>-8</v>
      </c>
    </row>
    <row r="19" spans="1:21">
      <c r="A19" s="8" t="s">
        <v>35</v>
      </c>
      <c r="B19" s="9">
        <v>383320000</v>
      </c>
      <c r="C19" s="9">
        <v>0</v>
      </c>
      <c r="D19" s="9">
        <v>49088000</v>
      </c>
      <c r="E19" s="9">
        <v>432408000</v>
      </c>
      <c r="F19" s="9">
        <v>0</v>
      </c>
      <c r="G19" s="9">
        <v>432408000</v>
      </c>
      <c r="H19" s="9">
        <v>0</v>
      </c>
      <c r="I19" s="9">
        <v>432408000</v>
      </c>
      <c r="J19" s="9">
        <v>0</v>
      </c>
      <c r="K19" s="9">
        <v>79703800</v>
      </c>
      <c r="L19" s="9">
        <v>336266500</v>
      </c>
      <c r="M19" s="9">
        <v>96141500</v>
      </c>
      <c r="N19" s="10">
        <f t="shared" si="0"/>
        <v>0.77766021905237648</v>
      </c>
      <c r="O19" s="9">
        <v>79703800</v>
      </c>
      <c r="P19" s="9">
        <v>336266500</v>
      </c>
      <c r="Q19" s="9">
        <v>0</v>
      </c>
      <c r="R19" s="10">
        <f t="shared" si="1"/>
        <v>0.77766021905237648</v>
      </c>
      <c r="S19" s="9">
        <v>79703802</v>
      </c>
      <c r="T19" s="9">
        <v>336266505</v>
      </c>
      <c r="U19" s="9">
        <v>-5</v>
      </c>
    </row>
    <row r="20" spans="1:21">
      <c r="A20" s="8" t="s">
        <v>36</v>
      </c>
      <c r="B20" s="9">
        <v>241676000</v>
      </c>
      <c r="C20" s="9">
        <v>0</v>
      </c>
      <c r="D20" s="9">
        <v>-49088000</v>
      </c>
      <c r="E20" s="9">
        <v>192588000</v>
      </c>
      <c r="F20" s="9">
        <v>0</v>
      </c>
      <c r="G20" s="9">
        <v>192588000</v>
      </c>
      <c r="H20" s="9">
        <v>0</v>
      </c>
      <c r="I20" s="9">
        <v>192588000</v>
      </c>
      <c r="J20" s="9">
        <v>0</v>
      </c>
      <c r="K20" s="9">
        <v>36522300</v>
      </c>
      <c r="L20" s="9">
        <v>120092600</v>
      </c>
      <c r="M20" s="9">
        <v>72495400</v>
      </c>
      <c r="N20" s="10">
        <f t="shared" si="0"/>
        <v>0.62357260057739838</v>
      </c>
      <c r="O20" s="9">
        <v>36522300</v>
      </c>
      <c r="P20" s="9">
        <v>120092600</v>
      </c>
      <c r="Q20" s="9">
        <v>0</v>
      </c>
      <c r="R20" s="10">
        <f t="shared" si="1"/>
        <v>0.62357260057739838</v>
      </c>
      <c r="S20" s="9">
        <v>36522299</v>
      </c>
      <c r="T20" s="9">
        <v>120092602</v>
      </c>
      <c r="U20" s="9">
        <v>-2</v>
      </c>
    </row>
    <row r="21" spans="1:21">
      <c r="A21" s="8" t="s">
        <v>37</v>
      </c>
      <c r="B21" s="9">
        <v>5942000</v>
      </c>
      <c r="C21" s="9">
        <v>0</v>
      </c>
      <c r="D21" s="9">
        <v>10419431</v>
      </c>
      <c r="E21" s="9">
        <v>16361431</v>
      </c>
      <c r="F21" s="9">
        <v>0</v>
      </c>
      <c r="G21" s="9">
        <v>16361431</v>
      </c>
      <c r="H21" s="9">
        <v>0</v>
      </c>
      <c r="I21" s="9">
        <v>16361431</v>
      </c>
      <c r="J21" s="9">
        <v>0</v>
      </c>
      <c r="K21" s="9">
        <v>480700</v>
      </c>
      <c r="L21" s="9">
        <v>11697500</v>
      </c>
      <c r="M21" s="9">
        <v>4663931</v>
      </c>
      <c r="N21" s="10">
        <f t="shared" si="0"/>
        <v>0.71494357675682529</v>
      </c>
      <c r="O21" s="9">
        <v>480700</v>
      </c>
      <c r="P21" s="9">
        <v>11697500</v>
      </c>
      <c r="Q21" s="9">
        <v>0</v>
      </c>
      <c r="R21" s="10">
        <f t="shared" si="1"/>
        <v>0.71494357675682529</v>
      </c>
      <c r="S21" s="9">
        <v>480703</v>
      </c>
      <c r="T21" s="9">
        <v>11697514</v>
      </c>
      <c r="U21" s="9">
        <v>-14</v>
      </c>
    </row>
    <row r="22" spans="1:21">
      <c r="A22" s="8" t="s">
        <v>38</v>
      </c>
      <c r="B22" s="9">
        <v>436763000</v>
      </c>
      <c r="C22" s="9">
        <v>0</v>
      </c>
      <c r="D22" s="9">
        <v>-10419431</v>
      </c>
      <c r="E22" s="9">
        <v>426343569</v>
      </c>
      <c r="F22" s="9">
        <v>0</v>
      </c>
      <c r="G22" s="9">
        <v>426343569</v>
      </c>
      <c r="H22" s="9">
        <v>0</v>
      </c>
      <c r="I22" s="9">
        <v>426343569</v>
      </c>
      <c r="J22" s="9">
        <v>0</v>
      </c>
      <c r="K22" s="9">
        <v>33320400</v>
      </c>
      <c r="L22" s="9">
        <v>263034500</v>
      </c>
      <c r="M22" s="9">
        <v>163309069</v>
      </c>
      <c r="N22" s="10">
        <f t="shared" si="0"/>
        <v>0.61695430428786413</v>
      </c>
      <c r="O22" s="9">
        <v>33320400</v>
      </c>
      <c r="P22" s="9">
        <v>263034500</v>
      </c>
      <c r="Q22" s="9">
        <v>0</v>
      </c>
      <c r="R22" s="10">
        <f t="shared" si="1"/>
        <v>0.61695430428786413</v>
      </c>
      <c r="S22" s="9">
        <v>33320400</v>
      </c>
      <c r="T22" s="9">
        <v>263034506</v>
      </c>
      <c r="U22" s="9">
        <v>-6</v>
      </c>
    </row>
    <row r="23" spans="1:21">
      <c r="A23" s="8" t="s">
        <v>39</v>
      </c>
      <c r="B23" s="9">
        <v>436519000</v>
      </c>
      <c r="C23" s="9">
        <v>0</v>
      </c>
      <c r="D23" s="9">
        <v>0</v>
      </c>
      <c r="E23" s="9">
        <v>436519000</v>
      </c>
      <c r="F23" s="9">
        <v>0</v>
      </c>
      <c r="G23" s="9">
        <v>436519000</v>
      </c>
      <c r="H23" s="9">
        <v>0</v>
      </c>
      <c r="I23" s="9">
        <v>436519000</v>
      </c>
      <c r="J23" s="9">
        <v>0</v>
      </c>
      <c r="K23" s="9">
        <v>6635805</v>
      </c>
      <c r="L23" s="9">
        <v>87975619</v>
      </c>
      <c r="M23" s="9">
        <v>348543381</v>
      </c>
      <c r="N23" s="10">
        <f t="shared" si="0"/>
        <v>0.20153903724694686</v>
      </c>
      <c r="O23" s="9">
        <v>6635805</v>
      </c>
      <c r="P23" s="9">
        <v>87975619</v>
      </c>
      <c r="Q23" s="9">
        <v>0</v>
      </c>
      <c r="R23" s="10">
        <f t="shared" si="1"/>
        <v>0.20153903724694686</v>
      </c>
      <c r="S23" s="9">
        <v>6635806</v>
      </c>
      <c r="T23" s="9">
        <v>87975608</v>
      </c>
      <c r="U23" s="9">
        <v>11</v>
      </c>
    </row>
    <row r="24" spans="1:21">
      <c r="A24" s="8" t="s">
        <v>40</v>
      </c>
      <c r="B24" s="9">
        <v>145970000</v>
      </c>
      <c r="C24" s="9">
        <v>0</v>
      </c>
      <c r="D24" s="9">
        <v>0</v>
      </c>
      <c r="E24" s="9">
        <v>145970000</v>
      </c>
      <c r="F24" s="9">
        <v>0</v>
      </c>
      <c r="G24" s="9">
        <v>145970000</v>
      </c>
      <c r="H24" s="9">
        <v>0</v>
      </c>
      <c r="I24" s="9">
        <v>145970000</v>
      </c>
      <c r="J24" s="9">
        <v>0</v>
      </c>
      <c r="K24" s="9">
        <v>0</v>
      </c>
      <c r="L24" s="9">
        <v>0</v>
      </c>
      <c r="M24" s="9">
        <v>145970000</v>
      </c>
      <c r="N24" s="10">
        <f t="shared" si="0"/>
        <v>0</v>
      </c>
      <c r="O24" s="9">
        <v>0</v>
      </c>
      <c r="P24" s="9">
        <v>0</v>
      </c>
      <c r="Q24" s="9">
        <v>0</v>
      </c>
      <c r="R24" s="10">
        <f t="shared" si="1"/>
        <v>0</v>
      </c>
      <c r="S24" s="9">
        <v>0</v>
      </c>
      <c r="T24" s="9">
        <v>0</v>
      </c>
      <c r="U24" s="9">
        <v>0</v>
      </c>
    </row>
    <row r="25" spans="1:21">
      <c r="A25" s="8" t="s">
        <v>41</v>
      </c>
      <c r="B25" s="9">
        <v>239838000</v>
      </c>
      <c r="C25" s="9">
        <v>0</v>
      </c>
      <c r="D25" s="9">
        <v>0</v>
      </c>
      <c r="E25" s="9">
        <v>239838000</v>
      </c>
      <c r="F25" s="9">
        <v>0</v>
      </c>
      <c r="G25" s="9">
        <v>239838000</v>
      </c>
      <c r="H25" s="9">
        <v>0</v>
      </c>
      <c r="I25" s="9">
        <v>239838000</v>
      </c>
      <c r="J25" s="9">
        <v>0</v>
      </c>
      <c r="K25" s="9">
        <v>17081900</v>
      </c>
      <c r="L25" s="9">
        <v>147477700</v>
      </c>
      <c r="M25" s="9">
        <v>92360300</v>
      </c>
      <c r="N25" s="10">
        <f t="shared" si="0"/>
        <v>0.614905477864225</v>
      </c>
      <c r="O25" s="9">
        <v>17081900</v>
      </c>
      <c r="P25" s="9">
        <v>147477700</v>
      </c>
      <c r="Q25" s="9">
        <v>0</v>
      </c>
      <c r="R25" s="10">
        <f t="shared" si="1"/>
        <v>0.614905477864225</v>
      </c>
      <c r="S25" s="9">
        <v>17081900</v>
      </c>
      <c r="T25" s="9">
        <v>147477705</v>
      </c>
      <c r="U25" s="9">
        <v>-5</v>
      </c>
    </row>
    <row r="26" spans="1:21">
      <c r="A26" s="8" t="s">
        <v>42</v>
      </c>
      <c r="B26" s="9">
        <v>27187000</v>
      </c>
      <c r="C26" s="9">
        <v>0</v>
      </c>
      <c r="D26" s="9">
        <v>0</v>
      </c>
      <c r="E26" s="9">
        <v>27187000</v>
      </c>
      <c r="F26" s="9">
        <v>0</v>
      </c>
      <c r="G26" s="9">
        <v>27187000</v>
      </c>
      <c r="H26" s="9">
        <v>0</v>
      </c>
      <c r="I26" s="9">
        <v>27187000</v>
      </c>
      <c r="J26" s="9">
        <v>0</v>
      </c>
      <c r="K26" s="9">
        <v>2460800</v>
      </c>
      <c r="L26" s="9">
        <v>16260900</v>
      </c>
      <c r="M26" s="9">
        <v>10926100</v>
      </c>
      <c r="N26" s="10">
        <f t="shared" si="0"/>
        <v>0.59811306874609194</v>
      </c>
      <c r="O26" s="9">
        <v>2460800</v>
      </c>
      <c r="P26" s="9">
        <v>16260900</v>
      </c>
      <c r="Q26" s="9">
        <v>0</v>
      </c>
      <c r="R26" s="10">
        <f t="shared" si="1"/>
        <v>0.59811306874609194</v>
      </c>
      <c r="S26" s="9">
        <v>2460799</v>
      </c>
      <c r="T26" s="9">
        <v>16260902</v>
      </c>
      <c r="U26" s="9">
        <v>-2</v>
      </c>
    </row>
    <row r="27" spans="1:21">
      <c r="A27" s="8" t="s">
        <v>43</v>
      </c>
      <c r="B27" s="9">
        <v>179879000</v>
      </c>
      <c r="C27" s="9">
        <v>0</v>
      </c>
      <c r="D27" s="9">
        <v>0</v>
      </c>
      <c r="E27" s="9">
        <v>179879000</v>
      </c>
      <c r="F27" s="9">
        <v>0</v>
      </c>
      <c r="G27" s="9">
        <v>179879000</v>
      </c>
      <c r="H27" s="9">
        <v>0</v>
      </c>
      <c r="I27" s="9">
        <v>179879000</v>
      </c>
      <c r="J27" s="9">
        <v>0</v>
      </c>
      <c r="K27" s="9">
        <v>12813200</v>
      </c>
      <c r="L27" s="9">
        <v>110621900</v>
      </c>
      <c r="M27" s="9">
        <v>69257100</v>
      </c>
      <c r="N27" s="10">
        <f t="shared" si="0"/>
        <v>0.61497951400663775</v>
      </c>
      <c r="O27" s="9">
        <v>12813200</v>
      </c>
      <c r="P27" s="9">
        <v>110621900</v>
      </c>
      <c r="Q27" s="9">
        <v>0</v>
      </c>
      <c r="R27" s="10">
        <f t="shared" si="1"/>
        <v>0.61497951400663775</v>
      </c>
      <c r="S27" s="9">
        <v>12813199</v>
      </c>
      <c r="T27" s="9">
        <v>110621892</v>
      </c>
      <c r="U27" s="9">
        <v>8</v>
      </c>
    </row>
    <row r="28" spans="1:21">
      <c r="A28" s="8" t="s">
        <v>44</v>
      </c>
      <c r="B28" s="9">
        <v>29980000</v>
      </c>
      <c r="C28" s="9">
        <v>0</v>
      </c>
      <c r="D28" s="9">
        <v>0</v>
      </c>
      <c r="E28" s="9">
        <v>29980000</v>
      </c>
      <c r="F28" s="9">
        <v>0</v>
      </c>
      <c r="G28" s="9">
        <v>29980000</v>
      </c>
      <c r="H28" s="9">
        <v>0</v>
      </c>
      <c r="I28" s="9">
        <v>29980000</v>
      </c>
      <c r="J28" s="9">
        <v>0</v>
      </c>
      <c r="K28" s="9">
        <v>2138700</v>
      </c>
      <c r="L28" s="9">
        <v>18463500</v>
      </c>
      <c r="M28" s="9">
        <v>11516500</v>
      </c>
      <c r="N28" s="10">
        <f t="shared" si="0"/>
        <v>0.61586057371581049</v>
      </c>
      <c r="O28" s="9">
        <v>2138700</v>
      </c>
      <c r="P28" s="9">
        <v>18463500</v>
      </c>
      <c r="Q28" s="9">
        <v>0</v>
      </c>
      <c r="R28" s="10">
        <f t="shared" si="1"/>
        <v>0.61586057371581049</v>
      </c>
      <c r="S28" s="9">
        <v>2138699</v>
      </c>
      <c r="T28" s="9">
        <v>18463498</v>
      </c>
      <c r="U28" s="9">
        <v>2</v>
      </c>
    </row>
    <row r="29" spans="1:21">
      <c r="A29" s="8" t="s">
        <v>45</v>
      </c>
      <c r="B29" s="9">
        <v>29980000</v>
      </c>
      <c r="C29" s="9">
        <v>0</v>
      </c>
      <c r="D29" s="9">
        <v>0</v>
      </c>
      <c r="E29" s="9">
        <v>29980000</v>
      </c>
      <c r="F29" s="9">
        <v>0</v>
      </c>
      <c r="G29" s="9">
        <v>29980000</v>
      </c>
      <c r="H29" s="9">
        <v>0</v>
      </c>
      <c r="I29" s="9">
        <v>29980000</v>
      </c>
      <c r="J29" s="9">
        <v>0</v>
      </c>
      <c r="K29" s="9">
        <v>2138700</v>
      </c>
      <c r="L29" s="9">
        <v>18463500</v>
      </c>
      <c r="M29" s="9">
        <v>11516500</v>
      </c>
      <c r="N29" s="10">
        <f t="shared" si="0"/>
        <v>0.61586057371581049</v>
      </c>
      <c r="O29" s="9">
        <v>2138700</v>
      </c>
      <c r="P29" s="9">
        <v>18463500</v>
      </c>
      <c r="Q29" s="9">
        <v>0</v>
      </c>
      <c r="R29" s="10">
        <f t="shared" si="1"/>
        <v>0.61586057371581049</v>
      </c>
      <c r="S29" s="9">
        <v>2138699</v>
      </c>
      <c r="T29" s="9">
        <v>18463498</v>
      </c>
      <c r="U29" s="9">
        <v>2</v>
      </c>
    </row>
    <row r="30" spans="1:21">
      <c r="A30" s="8" t="s">
        <v>46</v>
      </c>
      <c r="B30" s="9">
        <v>59960000</v>
      </c>
      <c r="C30" s="9">
        <v>0</v>
      </c>
      <c r="D30" s="9">
        <v>0</v>
      </c>
      <c r="E30" s="9">
        <v>59960000</v>
      </c>
      <c r="F30" s="9">
        <v>0</v>
      </c>
      <c r="G30" s="9">
        <v>59960000</v>
      </c>
      <c r="H30" s="9">
        <v>0</v>
      </c>
      <c r="I30" s="9">
        <v>59960000</v>
      </c>
      <c r="J30" s="9">
        <v>0</v>
      </c>
      <c r="K30" s="9">
        <v>4273800</v>
      </c>
      <c r="L30" s="9">
        <v>36896400</v>
      </c>
      <c r="M30" s="9">
        <v>23063600</v>
      </c>
      <c r="N30" s="10">
        <f t="shared" si="0"/>
        <v>0.61535023348899265</v>
      </c>
      <c r="O30" s="9">
        <v>4273800</v>
      </c>
      <c r="P30" s="9">
        <v>36896400</v>
      </c>
      <c r="Q30" s="9">
        <v>0</v>
      </c>
      <c r="R30" s="10">
        <f t="shared" si="1"/>
        <v>0.61535023348899265</v>
      </c>
      <c r="S30" s="9">
        <v>4273799</v>
      </c>
      <c r="T30" s="9">
        <v>36896398</v>
      </c>
      <c r="U30" s="9">
        <v>2</v>
      </c>
    </row>
    <row r="31" spans="1:21">
      <c r="A31" s="8" t="s">
        <v>47</v>
      </c>
      <c r="B31" s="9">
        <v>0</v>
      </c>
      <c r="C31" s="9">
        <v>0</v>
      </c>
      <c r="D31" s="9">
        <v>22177726</v>
      </c>
      <c r="E31" s="9">
        <v>22177726</v>
      </c>
      <c r="F31" s="9">
        <v>0</v>
      </c>
      <c r="G31" s="9">
        <v>22177726</v>
      </c>
      <c r="H31" s="9">
        <v>0</v>
      </c>
      <c r="I31" s="9">
        <v>22177726</v>
      </c>
      <c r="J31" s="9">
        <v>0</v>
      </c>
      <c r="K31" s="9">
        <v>11146497</v>
      </c>
      <c r="L31" s="9">
        <v>22177726</v>
      </c>
      <c r="M31" s="9">
        <v>0</v>
      </c>
      <c r="N31" s="10">
        <f t="shared" si="0"/>
        <v>1</v>
      </c>
      <c r="O31" s="9">
        <v>11146497</v>
      </c>
      <c r="P31" s="9">
        <v>22177726</v>
      </c>
      <c r="Q31" s="9">
        <v>0</v>
      </c>
      <c r="R31" s="10">
        <f t="shared" si="1"/>
        <v>1</v>
      </c>
      <c r="S31" s="9">
        <v>11146498</v>
      </c>
      <c r="T31" s="9">
        <v>22177724</v>
      </c>
      <c r="U31" s="9">
        <v>2</v>
      </c>
    </row>
    <row r="32" spans="1:21">
      <c r="A32" s="8" t="s">
        <v>48</v>
      </c>
      <c r="B32" s="9">
        <v>19368000</v>
      </c>
      <c r="C32" s="9">
        <v>0</v>
      </c>
      <c r="D32" s="9">
        <v>0</v>
      </c>
      <c r="E32" s="9">
        <v>19368000</v>
      </c>
      <c r="F32" s="9">
        <v>0</v>
      </c>
      <c r="G32" s="9">
        <v>19368000</v>
      </c>
      <c r="H32" s="9">
        <v>0</v>
      </c>
      <c r="I32" s="9">
        <v>19368000</v>
      </c>
      <c r="J32" s="9">
        <v>0</v>
      </c>
      <c r="K32" s="9">
        <v>1867196</v>
      </c>
      <c r="L32" s="9">
        <v>10818070</v>
      </c>
      <c r="M32" s="9">
        <v>8549930</v>
      </c>
      <c r="N32" s="10">
        <f t="shared" si="0"/>
        <v>0.55855380008261046</v>
      </c>
      <c r="O32" s="9">
        <v>1867196</v>
      </c>
      <c r="P32" s="9">
        <v>10818070</v>
      </c>
      <c r="Q32" s="9">
        <v>0</v>
      </c>
      <c r="R32" s="10">
        <f t="shared" si="1"/>
        <v>0.55855380008261046</v>
      </c>
      <c r="S32" s="9">
        <v>1869386</v>
      </c>
      <c r="T32" s="9">
        <v>10818055</v>
      </c>
      <c r="U32" s="9">
        <v>15</v>
      </c>
    </row>
    <row r="33" spans="1:21">
      <c r="A33" s="8" t="s">
        <v>49</v>
      </c>
      <c r="B33" s="9">
        <v>84584000</v>
      </c>
      <c r="C33" s="9">
        <v>0</v>
      </c>
      <c r="D33" s="9">
        <v>5052284</v>
      </c>
      <c r="E33" s="9">
        <v>89636284</v>
      </c>
      <c r="F33" s="9">
        <v>0</v>
      </c>
      <c r="G33" s="9">
        <v>89636284</v>
      </c>
      <c r="H33" s="9">
        <v>0</v>
      </c>
      <c r="I33" s="9">
        <v>89636284</v>
      </c>
      <c r="J33" s="9">
        <v>0</v>
      </c>
      <c r="K33" s="9">
        <v>5635058</v>
      </c>
      <c r="L33" s="9">
        <v>89636284</v>
      </c>
      <c r="M33" s="9">
        <v>0</v>
      </c>
      <c r="N33" s="10">
        <f t="shared" si="0"/>
        <v>1</v>
      </c>
      <c r="O33" s="9">
        <v>5635058</v>
      </c>
      <c r="P33" s="9">
        <v>89636284</v>
      </c>
      <c r="Q33" s="9">
        <v>0</v>
      </c>
      <c r="R33" s="10">
        <f t="shared" si="1"/>
        <v>1</v>
      </c>
      <c r="S33" s="9">
        <v>5635056</v>
      </c>
      <c r="T33" s="9">
        <v>89636278</v>
      </c>
      <c r="U33" s="9">
        <v>6</v>
      </c>
    </row>
    <row r="34" spans="1:21">
      <c r="A34" s="8" t="s">
        <v>50</v>
      </c>
      <c r="B34" s="9">
        <v>12474000</v>
      </c>
      <c r="C34" s="9">
        <v>0</v>
      </c>
      <c r="D34" s="9">
        <v>0</v>
      </c>
      <c r="E34" s="9">
        <v>12474000</v>
      </c>
      <c r="F34" s="9">
        <v>0</v>
      </c>
      <c r="G34" s="9">
        <v>12474000</v>
      </c>
      <c r="H34" s="9">
        <v>0</v>
      </c>
      <c r="I34" s="9">
        <v>12474000</v>
      </c>
      <c r="J34" s="9">
        <v>0</v>
      </c>
      <c r="K34" s="9">
        <v>751290</v>
      </c>
      <c r="L34" s="9">
        <v>7513351</v>
      </c>
      <c r="M34" s="9">
        <v>4960649</v>
      </c>
      <c r="N34" s="10">
        <f t="shared" si="0"/>
        <v>0.60232090748757416</v>
      </c>
      <c r="O34" s="9">
        <v>0</v>
      </c>
      <c r="P34" s="9">
        <v>6762061</v>
      </c>
      <c r="Q34" s="9">
        <v>751290</v>
      </c>
      <c r="R34" s="10">
        <f t="shared" si="1"/>
        <v>0.54209243225909898</v>
      </c>
      <c r="S34" s="9">
        <v>1416</v>
      </c>
      <c r="T34" s="9">
        <v>6762064</v>
      </c>
      <c r="U34" s="9">
        <v>-3</v>
      </c>
    </row>
    <row r="35" spans="1:21" ht="15.75">
      <c r="A35" s="5" t="s">
        <v>99</v>
      </c>
      <c r="B35" s="6">
        <f>SUM(B36:B63)</f>
        <v>20993480000</v>
      </c>
      <c r="C35" s="6">
        <f t="shared" ref="C35:U35" si="3">SUM(C36:C63)</f>
        <v>0</v>
      </c>
      <c r="D35" s="6">
        <f t="shared" si="3"/>
        <v>-2175000000</v>
      </c>
      <c r="E35" s="6">
        <f t="shared" si="3"/>
        <v>18818480000</v>
      </c>
      <c r="F35" s="6">
        <f t="shared" si="3"/>
        <v>0</v>
      </c>
      <c r="G35" s="6">
        <f t="shared" si="3"/>
        <v>18818480000</v>
      </c>
      <c r="H35" s="6">
        <f t="shared" si="3"/>
        <v>247919056</v>
      </c>
      <c r="I35" s="6">
        <f t="shared" si="3"/>
        <v>18660659424</v>
      </c>
      <c r="J35" s="6">
        <f t="shared" si="3"/>
        <v>157820576</v>
      </c>
      <c r="K35" s="6">
        <f t="shared" si="3"/>
        <v>3204617938</v>
      </c>
      <c r="L35" s="6">
        <f t="shared" si="3"/>
        <v>14877041719</v>
      </c>
      <c r="M35" s="6">
        <f t="shared" si="3"/>
        <v>3783617705</v>
      </c>
      <c r="N35" s="7">
        <f t="shared" si="0"/>
        <v>0.79055490767585901</v>
      </c>
      <c r="O35" s="6">
        <f t="shared" si="3"/>
        <v>1190054476</v>
      </c>
      <c r="P35" s="6">
        <f t="shared" si="3"/>
        <v>11372411205</v>
      </c>
      <c r="Q35" s="6">
        <f t="shared" si="3"/>
        <v>3504630514</v>
      </c>
      <c r="R35" s="7">
        <f t="shared" si="1"/>
        <v>0.60432145449579344</v>
      </c>
      <c r="S35" s="6">
        <f t="shared" si="3"/>
        <v>1190054475</v>
      </c>
      <c r="T35" s="6">
        <f t="shared" si="3"/>
        <v>11372411199</v>
      </c>
      <c r="U35" s="6">
        <f t="shared" si="3"/>
        <v>6</v>
      </c>
    </row>
    <row r="36" spans="1:21">
      <c r="A36" s="8" t="s">
        <v>51</v>
      </c>
      <c r="B36" s="9">
        <v>421964000</v>
      </c>
      <c r="C36" s="9">
        <v>0</v>
      </c>
      <c r="D36" s="9">
        <v>0</v>
      </c>
      <c r="E36" s="9">
        <v>421964000</v>
      </c>
      <c r="F36" s="9">
        <v>0</v>
      </c>
      <c r="G36" s="9">
        <v>421964000</v>
      </c>
      <c r="H36" s="9">
        <v>0</v>
      </c>
      <c r="I36" s="9">
        <v>421964000</v>
      </c>
      <c r="J36" s="9">
        <v>0</v>
      </c>
      <c r="K36" s="9">
        <v>0</v>
      </c>
      <c r="L36" s="9">
        <v>120366156</v>
      </c>
      <c r="M36" s="9">
        <v>301597844</v>
      </c>
      <c r="N36" s="10">
        <f t="shared" si="0"/>
        <v>0.28525219213013431</v>
      </c>
      <c r="O36" s="9">
        <v>0</v>
      </c>
      <c r="P36" s="9">
        <v>0</v>
      </c>
      <c r="Q36" s="9">
        <v>120366156</v>
      </c>
      <c r="R36" s="10">
        <f t="shared" si="1"/>
        <v>0</v>
      </c>
      <c r="S36" s="9">
        <v>0</v>
      </c>
      <c r="T36" s="9">
        <v>0</v>
      </c>
      <c r="U36" s="9">
        <v>0</v>
      </c>
    </row>
    <row r="37" spans="1:21">
      <c r="A37" s="8" t="s">
        <v>52</v>
      </c>
      <c r="B37" s="9">
        <v>22248000</v>
      </c>
      <c r="C37" s="9">
        <v>0</v>
      </c>
      <c r="D37" s="9">
        <v>-10680539</v>
      </c>
      <c r="E37" s="9">
        <v>11567461</v>
      </c>
      <c r="F37" s="9">
        <v>0</v>
      </c>
      <c r="G37" s="9">
        <v>11567461</v>
      </c>
      <c r="H37" s="9">
        <v>0</v>
      </c>
      <c r="I37" s="9">
        <v>0</v>
      </c>
      <c r="J37" s="9">
        <v>11567461</v>
      </c>
      <c r="K37" s="9">
        <v>0</v>
      </c>
      <c r="L37" s="9">
        <v>0</v>
      </c>
      <c r="M37" s="9">
        <v>0</v>
      </c>
      <c r="N37" s="10">
        <f t="shared" si="0"/>
        <v>0</v>
      </c>
      <c r="O37" s="9">
        <v>0</v>
      </c>
      <c r="P37" s="9">
        <v>0</v>
      </c>
      <c r="Q37" s="9">
        <v>0</v>
      </c>
      <c r="R37" s="10">
        <f t="shared" si="1"/>
        <v>0</v>
      </c>
      <c r="S37" s="9">
        <v>0</v>
      </c>
      <c r="T37" s="9">
        <v>0</v>
      </c>
      <c r="U37" s="9">
        <v>0</v>
      </c>
    </row>
    <row r="38" spans="1:21">
      <c r="A38" s="8" t="s">
        <v>53</v>
      </c>
      <c r="B38" s="9">
        <v>410910000</v>
      </c>
      <c r="C38" s="9">
        <v>0</v>
      </c>
      <c r="D38" s="9">
        <v>0</v>
      </c>
      <c r="E38" s="9">
        <v>410910000</v>
      </c>
      <c r="F38" s="9">
        <v>0</v>
      </c>
      <c r="G38" s="9">
        <v>410910000</v>
      </c>
      <c r="H38" s="9">
        <v>0</v>
      </c>
      <c r="I38" s="9">
        <v>410910000</v>
      </c>
      <c r="J38" s="9">
        <v>0</v>
      </c>
      <c r="K38" s="9">
        <v>0</v>
      </c>
      <c r="L38" s="9">
        <v>331203610</v>
      </c>
      <c r="M38" s="9">
        <v>79706390</v>
      </c>
      <c r="N38" s="10">
        <f t="shared" si="0"/>
        <v>0.8060247012727848</v>
      </c>
      <c r="O38" s="9">
        <v>0</v>
      </c>
      <c r="P38" s="9">
        <v>0</v>
      </c>
      <c r="Q38" s="9">
        <v>331203610</v>
      </c>
      <c r="R38" s="10">
        <f t="shared" si="1"/>
        <v>0</v>
      </c>
      <c r="S38" s="9">
        <v>0</v>
      </c>
      <c r="T38" s="9">
        <v>0</v>
      </c>
      <c r="U38" s="9">
        <v>0</v>
      </c>
    </row>
    <row r="39" spans="1:21">
      <c r="A39" s="8" t="s">
        <v>54</v>
      </c>
      <c r="B39" s="9">
        <v>30264000</v>
      </c>
      <c r="C39" s="9">
        <v>0</v>
      </c>
      <c r="D39" s="9">
        <v>-30264000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0">
        <v>0</v>
      </c>
      <c r="O39" s="9">
        <v>0</v>
      </c>
      <c r="P39" s="9">
        <v>0</v>
      </c>
      <c r="Q39" s="9">
        <v>0</v>
      </c>
      <c r="R39" s="10">
        <v>0</v>
      </c>
      <c r="S39" s="9">
        <v>0</v>
      </c>
      <c r="T39" s="9">
        <v>0</v>
      </c>
      <c r="U39" s="9">
        <v>0</v>
      </c>
    </row>
    <row r="40" spans="1:21">
      <c r="A40" s="8" t="s">
        <v>55</v>
      </c>
      <c r="B40" s="9">
        <v>18000000</v>
      </c>
      <c r="C40" s="9">
        <v>0</v>
      </c>
      <c r="D40" s="9">
        <v>-18000000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0">
        <v>0</v>
      </c>
      <c r="O40" s="9">
        <v>0</v>
      </c>
      <c r="P40" s="9">
        <v>0</v>
      </c>
      <c r="Q40" s="9">
        <v>0</v>
      </c>
      <c r="R40" s="10">
        <v>0</v>
      </c>
      <c r="S40" s="9">
        <v>0</v>
      </c>
      <c r="T40" s="9">
        <v>0</v>
      </c>
      <c r="U40" s="9">
        <v>0</v>
      </c>
    </row>
    <row r="41" spans="1:21">
      <c r="A41" s="8" t="s">
        <v>56</v>
      </c>
      <c r="B41" s="9">
        <v>104030000</v>
      </c>
      <c r="C41" s="9">
        <v>0</v>
      </c>
      <c r="D41" s="9">
        <v>-49941410</v>
      </c>
      <c r="E41" s="9">
        <v>54088590</v>
      </c>
      <c r="F41" s="9">
        <v>0</v>
      </c>
      <c r="G41" s="9">
        <v>54088590</v>
      </c>
      <c r="H41" s="9">
        <v>0</v>
      </c>
      <c r="I41" s="9">
        <v>54088590</v>
      </c>
      <c r="J41" s="9">
        <v>0</v>
      </c>
      <c r="K41" s="9">
        <v>0</v>
      </c>
      <c r="L41" s="9">
        <v>25000000</v>
      </c>
      <c r="M41" s="9">
        <v>29088590</v>
      </c>
      <c r="N41" s="10">
        <f t="shared" si="0"/>
        <v>0.46220469049017548</v>
      </c>
      <c r="O41" s="9">
        <v>0</v>
      </c>
      <c r="P41" s="9">
        <v>14038570</v>
      </c>
      <c r="Q41" s="9">
        <v>10961430</v>
      </c>
      <c r="R41" s="10">
        <f t="shared" si="1"/>
        <v>0.25954771607098648</v>
      </c>
      <c r="S41" s="9">
        <v>0</v>
      </c>
      <c r="T41" s="9">
        <v>14038570</v>
      </c>
      <c r="U41" s="9">
        <v>0</v>
      </c>
    </row>
    <row r="42" spans="1:21">
      <c r="A42" s="8" t="s">
        <v>57</v>
      </c>
      <c r="B42" s="9">
        <v>161652000</v>
      </c>
      <c r="C42" s="9">
        <v>70000000</v>
      </c>
      <c r="D42" s="9">
        <v>50142655</v>
      </c>
      <c r="E42" s="9">
        <v>211794655</v>
      </c>
      <c r="F42" s="9">
        <v>0</v>
      </c>
      <c r="G42" s="9">
        <v>211794655</v>
      </c>
      <c r="H42" s="9">
        <v>70000000</v>
      </c>
      <c r="I42" s="9">
        <v>211794655</v>
      </c>
      <c r="J42" s="9">
        <v>0</v>
      </c>
      <c r="K42" s="9">
        <v>70000000</v>
      </c>
      <c r="L42" s="9">
        <v>211794655</v>
      </c>
      <c r="M42" s="9">
        <v>0</v>
      </c>
      <c r="N42" s="10">
        <f t="shared" si="0"/>
        <v>1</v>
      </c>
      <c r="O42" s="9">
        <v>89486000</v>
      </c>
      <c r="P42" s="9">
        <v>89486000</v>
      </c>
      <c r="Q42" s="9">
        <v>122308655</v>
      </c>
      <c r="R42" s="10">
        <f t="shared" si="1"/>
        <v>0.42251302328663581</v>
      </c>
      <c r="S42" s="9">
        <v>89486000</v>
      </c>
      <c r="T42" s="9">
        <v>89486000</v>
      </c>
      <c r="U42" s="9">
        <v>0</v>
      </c>
    </row>
    <row r="43" spans="1:21">
      <c r="A43" s="8" t="s">
        <v>58</v>
      </c>
      <c r="B43" s="9">
        <v>514800000</v>
      </c>
      <c r="C43" s="9">
        <v>0</v>
      </c>
      <c r="D43" s="9">
        <v>0</v>
      </c>
      <c r="E43" s="9">
        <v>514800000</v>
      </c>
      <c r="F43" s="9">
        <v>0</v>
      </c>
      <c r="G43" s="9">
        <v>514800000</v>
      </c>
      <c r="H43" s="9">
        <v>0</v>
      </c>
      <c r="I43" s="9">
        <v>514800000</v>
      </c>
      <c r="J43" s="9">
        <v>0</v>
      </c>
      <c r="K43" s="9">
        <v>0</v>
      </c>
      <c r="L43" s="9">
        <v>514800000</v>
      </c>
      <c r="M43" s="9">
        <v>0</v>
      </c>
      <c r="N43" s="10">
        <f t="shared" si="0"/>
        <v>1</v>
      </c>
      <c r="O43" s="9">
        <v>65922801</v>
      </c>
      <c r="P43" s="9">
        <v>165291647</v>
      </c>
      <c r="Q43" s="9">
        <v>349508353</v>
      </c>
      <c r="R43" s="10">
        <f t="shared" si="1"/>
        <v>0.3210793453768454</v>
      </c>
      <c r="S43" s="9">
        <v>65922801</v>
      </c>
      <c r="T43" s="9">
        <v>165291647</v>
      </c>
      <c r="U43" s="9">
        <v>0</v>
      </c>
    </row>
    <row r="44" spans="1:21">
      <c r="A44" s="8" t="s">
        <v>59</v>
      </c>
      <c r="B44" s="9">
        <v>1700633000</v>
      </c>
      <c r="C44" s="9">
        <v>0</v>
      </c>
      <c r="D44" s="9">
        <v>2100000000</v>
      </c>
      <c r="E44" s="9">
        <v>3800633000</v>
      </c>
      <c r="F44" s="9">
        <v>0</v>
      </c>
      <c r="G44" s="9">
        <v>3800633000</v>
      </c>
      <c r="H44" s="9">
        <v>0</v>
      </c>
      <c r="I44" s="9">
        <v>3800633000</v>
      </c>
      <c r="J44" s="9">
        <v>0</v>
      </c>
      <c r="K44" s="9">
        <v>2099972263</v>
      </c>
      <c r="L44" s="9">
        <v>3800526194</v>
      </c>
      <c r="M44" s="9">
        <v>106806</v>
      </c>
      <c r="N44" s="10">
        <f t="shared" si="0"/>
        <v>0.9999718978391231</v>
      </c>
      <c r="O44" s="9">
        <v>0</v>
      </c>
      <c r="P44" s="9">
        <v>1700553931</v>
      </c>
      <c r="Q44" s="9">
        <v>2099972263</v>
      </c>
      <c r="R44" s="10">
        <f t="shared" si="1"/>
        <v>0.4474396583411237</v>
      </c>
      <c r="S44" s="9">
        <v>0</v>
      </c>
      <c r="T44" s="9">
        <v>1700553931</v>
      </c>
      <c r="U44" s="9">
        <v>0</v>
      </c>
    </row>
    <row r="45" spans="1:21">
      <c r="A45" s="8" t="s">
        <v>60</v>
      </c>
      <c r="B45" s="9">
        <v>842540000</v>
      </c>
      <c r="C45" s="9">
        <v>0</v>
      </c>
      <c r="D45" s="9">
        <v>0</v>
      </c>
      <c r="E45" s="9">
        <v>842540000</v>
      </c>
      <c r="F45" s="9">
        <v>0</v>
      </c>
      <c r="G45" s="9">
        <v>842540000</v>
      </c>
      <c r="H45" s="9">
        <v>0</v>
      </c>
      <c r="I45" s="9">
        <v>842540000</v>
      </c>
      <c r="J45" s="9">
        <v>0</v>
      </c>
      <c r="K45" s="9">
        <v>0</v>
      </c>
      <c r="L45" s="9">
        <v>842188561</v>
      </c>
      <c r="M45" s="9">
        <v>351439</v>
      </c>
      <c r="N45" s="10">
        <f t="shared" si="0"/>
        <v>0.99958288152491281</v>
      </c>
      <c r="O45" s="9">
        <v>0</v>
      </c>
      <c r="P45" s="9">
        <v>842188561</v>
      </c>
      <c r="Q45" s="9">
        <v>0</v>
      </c>
      <c r="R45" s="10">
        <f t="shared" si="1"/>
        <v>0.99958288152491281</v>
      </c>
      <c r="S45" s="9">
        <v>0</v>
      </c>
      <c r="T45" s="9">
        <v>842188561</v>
      </c>
      <c r="U45" s="9">
        <v>0</v>
      </c>
    </row>
    <row r="46" spans="1:21">
      <c r="A46" s="8" t="s">
        <v>61</v>
      </c>
      <c r="B46" s="9">
        <v>2453000</v>
      </c>
      <c r="C46" s="9">
        <v>0</v>
      </c>
      <c r="D46" s="9">
        <v>0</v>
      </c>
      <c r="E46" s="9">
        <v>2453000</v>
      </c>
      <c r="F46" s="9">
        <v>0</v>
      </c>
      <c r="G46" s="9">
        <v>2453000</v>
      </c>
      <c r="H46" s="9">
        <v>0</v>
      </c>
      <c r="I46" s="9">
        <v>2453000</v>
      </c>
      <c r="J46" s="9">
        <v>0</v>
      </c>
      <c r="K46" s="9">
        <v>132716</v>
      </c>
      <c r="L46" s="9">
        <v>1693666</v>
      </c>
      <c r="M46" s="9">
        <v>759334</v>
      </c>
      <c r="N46" s="10">
        <f t="shared" si="0"/>
        <v>0.69044679983693436</v>
      </c>
      <c r="O46" s="9">
        <v>132716</v>
      </c>
      <c r="P46" s="9">
        <v>1693666</v>
      </c>
      <c r="Q46" s="9">
        <v>0</v>
      </c>
      <c r="R46" s="10">
        <f t="shared" si="1"/>
        <v>0.69044679983693436</v>
      </c>
      <c r="S46" s="9">
        <v>132715</v>
      </c>
      <c r="T46" s="9">
        <v>1693661</v>
      </c>
      <c r="U46" s="9">
        <v>5</v>
      </c>
    </row>
    <row r="47" spans="1:21">
      <c r="A47" s="8" t="s">
        <v>62</v>
      </c>
      <c r="B47" s="9">
        <v>252807000</v>
      </c>
      <c r="C47" s="9">
        <v>0</v>
      </c>
      <c r="D47" s="9">
        <v>-101625267</v>
      </c>
      <c r="E47" s="9">
        <v>151181733</v>
      </c>
      <c r="F47" s="9">
        <v>0</v>
      </c>
      <c r="G47" s="9">
        <v>151181733</v>
      </c>
      <c r="H47" s="9">
        <v>0</v>
      </c>
      <c r="I47" s="9">
        <v>9642310</v>
      </c>
      <c r="J47" s="9">
        <v>141539423</v>
      </c>
      <c r="K47" s="9">
        <v>0</v>
      </c>
      <c r="L47" s="9">
        <v>0</v>
      </c>
      <c r="M47" s="9">
        <v>9642310</v>
      </c>
      <c r="N47" s="10">
        <f t="shared" si="0"/>
        <v>0</v>
      </c>
      <c r="O47" s="9">
        <v>0</v>
      </c>
      <c r="P47" s="9">
        <v>0</v>
      </c>
      <c r="Q47" s="9">
        <v>0</v>
      </c>
      <c r="R47" s="10">
        <f t="shared" si="1"/>
        <v>0</v>
      </c>
      <c r="S47" s="9">
        <v>0</v>
      </c>
      <c r="T47" s="9">
        <v>0</v>
      </c>
      <c r="U47" s="9">
        <v>0</v>
      </c>
    </row>
    <row r="48" spans="1:21">
      <c r="A48" s="8" t="s">
        <v>63</v>
      </c>
      <c r="B48" s="9">
        <v>2102316000</v>
      </c>
      <c r="C48" s="9">
        <v>0</v>
      </c>
      <c r="D48" s="9">
        <v>-200000000</v>
      </c>
      <c r="E48" s="9">
        <v>1902316000</v>
      </c>
      <c r="F48" s="9">
        <v>0</v>
      </c>
      <c r="G48" s="9">
        <v>1902316000</v>
      </c>
      <c r="H48" s="9">
        <v>1296900</v>
      </c>
      <c r="I48" s="9">
        <v>1902316000</v>
      </c>
      <c r="J48" s="9">
        <v>0</v>
      </c>
      <c r="K48" s="9">
        <v>0</v>
      </c>
      <c r="L48" s="9">
        <v>1847489335</v>
      </c>
      <c r="M48" s="9">
        <v>54826665</v>
      </c>
      <c r="N48" s="10">
        <f t="shared" si="0"/>
        <v>0.97117899181839396</v>
      </c>
      <c r="O48" s="9">
        <v>0</v>
      </c>
      <c r="P48" s="9">
        <v>1847489335</v>
      </c>
      <c r="Q48" s="9">
        <v>0</v>
      </c>
      <c r="R48" s="10">
        <f t="shared" si="1"/>
        <v>0.97117899181839396</v>
      </c>
      <c r="S48" s="9">
        <v>0</v>
      </c>
      <c r="T48" s="9">
        <v>1847489335</v>
      </c>
      <c r="U48" s="9">
        <v>0</v>
      </c>
    </row>
    <row r="49" spans="1:21">
      <c r="A49" s="8" t="s">
        <v>64</v>
      </c>
      <c r="B49" s="9">
        <v>1186000</v>
      </c>
      <c r="C49" s="9">
        <v>0</v>
      </c>
      <c r="D49" s="9">
        <v>-569360</v>
      </c>
      <c r="E49" s="9">
        <v>616640</v>
      </c>
      <c r="F49" s="9">
        <v>0</v>
      </c>
      <c r="G49" s="9">
        <v>616640</v>
      </c>
      <c r="H49" s="9">
        <v>0</v>
      </c>
      <c r="I49" s="9">
        <v>0</v>
      </c>
      <c r="J49" s="9">
        <v>616640</v>
      </c>
      <c r="K49" s="9">
        <v>0</v>
      </c>
      <c r="L49" s="9">
        <v>0</v>
      </c>
      <c r="M49" s="9">
        <v>0</v>
      </c>
      <c r="N49" s="10">
        <f t="shared" si="0"/>
        <v>0</v>
      </c>
      <c r="O49" s="9">
        <v>0</v>
      </c>
      <c r="P49" s="9">
        <v>0</v>
      </c>
      <c r="Q49" s="9">
        <v>0</v>
      </c>
      <c r="R49" s="10">
        <f t="shared" si="1"/>
        <v>0</v>
      </c>
      <c r="S49" s="9">
        <v>0</v>
      </c>
      <c r="T49" s="9">
        <v>0</v>
      </c>
      <c r="U49" s="9">
        <v>0</v>
      </c>
    </row>
    <row r="50" spans="1:21">
      <c r="A50" s="8" t="s">
        <v>65</v>
      </c>
      <c r="B50" s="9">
        <v>26636000</v>
      </c>
      <c r="C50" s="9">
        <v>0</v>
      </c>
      <c r="D50" s="9">
        <v>-21636000</v>
      </c>
      <c r="E50" s="9">
        <v>5000000</v>
      </c>
      <c r="F50" s="9">
        <v>0</v>
      </c>
      <c r="G50" s="9">
        <v>5000000</v>
      </c>
      <c r="H50" s="9">
        <v>0</v>
      </c>
      <c r="I50" s="9">
        <v>902948</v>
      </c>
      <c r="J50" s="9">
        <v>4097052</v>
      </c>
      <c r="K50" s="9">
        <v>0</v>
      </c>
      <c r="L50" s="9">
        <v>902948</v>
      </c>
      <c r="M50" s="9">
        <v>0</v>
      </c>
      <c r="N50" s="10">
        <f t="shared" si="0"/>
        <v>0.18058959999999999</v>
      </c>
      <c r="O50" s="9">
        <v>0</v>
      </c>
      <c r="P50" s="9">
        <v>902948</v>
      </c>
      <c r="Q50" s="9">
        <v>0</v>
      </c>
      <c r="R50" s="10">
        <f t="shared" si="1"/>
        <v>0.18058959999999999</v>
      </c>
      <c r="S50" s="9">
        <v>0</v>
      </c>
      <c r="T50" s="9">
        <v>902948</v>
      </c>
      <c r="U50" s="9">
        <v>0</v>
      </c>
    </row>
    <row r="51" spans="1:21">
      <c r="A51" s="8" t="s">
        <v>66</v>
      </c>
      <c r="B51" s="9">
        <v>1124760000</v>
      </c>
      <c r="C51" s="9">
        <v>0</v>
      </c>
      <c r="D51" s="9">
        <v>-124165543</v>
      </c>
      <c r="E51" s="9">
        <v>1000594457</v>
      </c>
      <c r="F51" s="9">
        <v>0</v>
      </c>
      <c r="G51" s="9">
        <v>1000594457</v>
      </c>
      <c r="H51" s="9">
        <v>0</v>
      </c>
      <c r="I51" s="9">
        <v>1000594457</v>
      </c>
      <c r="J51" s="9">
        <v>0</v>
      </c>
      <c r="K51" s="9">
        <v>68179605</v>
      </c>
      <c r="L51" s="9">
        <v>745598626</v>
      </c>
      <c r="M51" s="9">
        <v>254995831</v>
      </c>
      <c r="N51" s="10">
        <f t="shared" si="0"/>
        <v>0.74515566300003999</v>
      </c>
      <c r="O51" s="9">
        <v>68179605</v>
      </c>
      <c r="P51" s="9">
        <v>745598626</v>
      </c>
      <c r="Q51" s="9">
        <v>0</v>
      </c>
      <c r="R51" s="10">
        <f t="shared" si="1"/>
        <v>0.74515566300003999</v>
      </c>
      <c r="S51" s="9">
        <v>68179605</v>
      </c>
      <c r="T51" s="9">
        <v>745598625</v>
      </c>
      <c r="U51" s="9">
        <v>1</v>
      </c>
    </row>
    <row r="52" spans="1:21">
      <c r="A52" s="8" t="s">
        <v>67</v>
      </c>
      <c r="B52" s="9">
        <v>163832000</v>
      </c>
      <c r="C52" s="9">
        <v>0</v>
      </c>
      <c r="D52" s="9">
        <v>-3000000</v>
      </c>
      <c r="E52" s="9">
        <v>160832000</v>
      </c>
      <c r="F52" s="9">
        <v>0</v>
      </c>
      <c r="G52" s="9">
        <v>160832000</v>
      </c>
      <c r="H52" s="9">
        <v>0</v>
      </c>
      <c r="I52" s="9">
        <v>160832000</v>
      </c>
      <c r="J52" s="9">
        <v>0</v>
      </c>
      <c r="K52" s="9">
        <v>10610206</v>
      </c>
      <c r="L52" s="9">
        <v>126655751</v>
      </c>
      <c r="M52" s="9">
        <v>34176249</v>
      </c>
      <c r="N52" s="10">
        <f t="shared" si="0"/>
        <v>0.78750342593513734</v>
      </c>
      <c r="O52" s="9">
        <v>10610206</v>
      </c>
      <c r="P52" s="9">
        <v>126655751</v>
      </c>
      <c r="Q52" s="9">
        <v>0</v>
      </c>
      <c r="R52" s="10">
        <f t="shared" si="1"/>
        <v>0.78750342593513734</v>
      </c>
      <c r="S52" s="9">
        <v>10610206</v>
      </c>
      <c r="T52" s="9">
        <v>126655751</v>
      </c>
      <c r="U52" s="9">
        <v>0</v>
      </c>
    </row>
    <row r="53" spans="1:21">
      <c r="A53" s="8" t="s">
        <v>68</v>
      </c>
      <c r="B53" s="9">
        <v>144575000</v>
      </c>
      <c r="C53" s="9">
        <v>0</v>
      </c>
      <c r="D53" s="9">
        <v>-5800000</v>
      </c>
      <c r="E53" s="9">
        <v>138775000</v>
      </c>
      <c r="F53" s="9">
        <v>0</v>
      </c>
      <c r="G53" s="9">
        <v>138775000</v>
      </c>
      <c r="H53" s="9">
        <v>0</v>
      </c>
      <c r="I53" s="9">
        <v>138775000</v>
      </c>
      <c r="J53" s="9">
        <v>0</v>
      </c>
      <c r="K53" s="9">
        <v>5080584</v>
      </c>
      <c r="L53" s="9">
        <v>50396620</v>
      </c>
      <c r="M53" s="9">
        <v>88378380</v>
      </c>
      <c r="N53" s="10">
        <f t="shared" si="0"/>
        <v>0.36315344982885966</v>
      </c>
      <c r="O53" s="9">
        <v>5080584</v>
      </c>
      <c r="P53" s="9">
        <v>50396620</v>
      </c>
      <c r="Q53" s="9">
        <v>0</v>
      </c>
      <c r="R53" s="10">
        <f t="shared" si="1"/>
        <v>0.36315344982885966</v>
      </c>
      <c r="S53" s="9">
        <v>5080584</v>
      </c>
      <c r="T53" s="9">
        <v>50396620</v>
      </c>
      <c r="U53" s="9">
        <v>0</v>
      </c>
    </row>
    <row r="54" spans="1:21">
      <c r="A54" s="8" t="s">
        <v>69</v>
      </c>
      <c r="B54" s="9">
        <v>23268000</v>
      </c>
      <c r="C54" s="9">
        <v>0</v>
      </c>
      <c r="D54" s="9">
        <v>-5800000</v>
      </c>
      <c r="E54" s="9">
        <v>17468000</v>
      </c>
      <c r="F54" s="9">
        <v>0</v>
      </c>
      <c r="G54" s="9">
        <v>17468000</v>
      </c>
      <c r="H54" s="9">
        <v>0</v>
      </c>
      <c r="I54" s="9">
        <v>17468000</v>
      </c>
      <c r="J54" s="9">
        <v>0</v>
      </c>
      <c r="K54" s="9">
        <v>2856447</v>
      </c>
      <c r="L54" s="9">
        <v>13538240</v>
      </c>
      <c r="M54" s="9">
        <v>3929760</v>
      </c>
      <c r="N54" s="10">
        <f t="shared" si="0"/>
        <v>0.7750309136707122</v>
      </c>
      <c r="O54" s="9">
        <v>2856447</v>
      </c>
      <c r="P54" s="9">
        <v>13538240</v>
      </c>
      <c r="Q54" s="9">
        <v>0</v>
      </c>
      <c r="R54" s="10">
        <f t="shared" si="1"/>
        <v>0.7750309136707122</v>
      </c>
      <c r="S54" s="9">
        <v>2856447</v>
      </c>
      <c r="T54" s="9">
        <v>13538240</v>
      </c>
      <c r="U54" s="9">
        <v>0</v>
      </c>
    </row>
    <row r="55" spans="1:21">
      <c r="A55" s="8" t="s">
        <v>70</v>
      </c>
      <c r="B55" s="9">
        <v>63782000</v>
      </c>
      <c r="C55" s="9">
        <v>0</v>
      </c>
      <c r="D55" s="9">
        <v>-63782000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0">
        <v>0</v>
      </c>
      <c r="O55" s="9">
        <v>0</v>
      </c>
      <c r="P55" s="9">
        <v>0</v>
      </c>
      <c r="Q55" s="9">
        <v>0</v>
      </c>
      <c r="R55" s="10">
        <v>0</v>
      </c>
      <c r="S55" s="9">
        <v>0</v>
      </c>
      <c r="T55" s="9">
        <v>0</v>
      </c>
      <c r="U55" s="9">
        <v>0</v>
      </c>
    </row>
    <row r="56" spans="1:21">
      <c r="A56" s="8" t="s">
        <v>71</v>
      </c>
      <c r="B56" s="9">
        <v>4270895000</v>
      </c>
      <c r="C56" s="9">
        <v>0</v>
      </c>
      <c r="D56" s="9">
        <v>-1087900848</v>
      </c>
      <c r="E56" s="9">
        <v>3182994152</v>
      </c>
      <c r="F56" s="9">
        <v>0</v>
      </c>
      <c r="G56" s="9">
        <v>3182994152</v>
      </c>
      <c r="H56" s="9">
        <v>0</v>
      </c>
      <c r="I56" s="9">
        <v>3182994152</v>
      </c>
      <c r="J56" s="9">
        <v>0</v>
      </c>
      <c r="K56" s="9">
        <v>340467668</v>
      </c>
      <c r="L56" s="9">
        <v>2623470728</v>
      </c>
      <c r="M56" s="9">
        <v>559523424</v>
      </c>
      <c r="N56" s="10">
        <f t="shared" si="0"/>
        <v>0.82421474960975671</v>
      </c>
      <c r="O56" s="9">
        <v>340467668</v>
      </c>
      <c r="P56" s="9">
        <v>2597956816</v>
      </c>
      <c r="Q56" s="9">
        <v>25513912</v>
      </c>
      <c r="R56" s="10">
        <f t="shared" si="1"/>
        <v>0.81619905407856375</v>
      </c>
      <c r="S56" s="9">
        <v>340467668</v>
      </c>
      <c r="T56" s="9">
        <v>2597956816</v>
      </c>
      <c r="U56" s="9">
        <v>0</v>
      </c>
    </row>
    <row r="57" spans="1:21">
      <c r="A57" s="8" t="s">
        <v>72</v>
      </c>
      <c r="B57" s="9">
        <v>3716945000</v>
      </c>
      <c r="C57" s="9">
        <v>-70000000</v>
      </c>
      <c r="D57" s="9">
        <v>-819256589</v>
      </c>
      <c r="E57" s="9">
        <v>2897688411</v>
      </c>
      <c r="F57" s="9">
        <v>0</v>
      </c>
      <c r="G57" s="9">
        <v>2897688411</v>
      </c>
      <c r="H57" s="9">
        <v>0</v>
      </c>
      <c r="I57" s="9">
        <v>2897688411</v>
      </c>
      <c r="J57" s="9">
        <v>0</v>
      </c>
      <c r="K57" s="9">
        <v>362089258</v>
      </c>
      <c r="L57" s="9">
        <v>1562657742</v>
      </c>
      <c r="M57" s="9">
        <v>1335030669</v>
      </c>
      <c r="N57" s="10">
        <f t="shared" si="0"/>
        <v>0.53927735503512009</v>
      </c>
      <c r="O57" s="9">
        <v>362089258</v>
      </c>
      <c r="P57" s="9">
        <v>1562657742</v>
      </c>
      <c r="Q57" s="9">
        <v>0</v>
      </c>
      <c r="R57" s="10">
        <f t="shared" si="1"/>
        <v>0.53927735503512009</v>
      </c>
      <c r="S57" s="9">
        <v>362089258</v>
      </c>
      <c r="T57" s="9">
        <v>1562657742</v>
      </c>
      <c r="U57" s="9">
        <v>0</v>
      </c>
    </row>
    <row r="58" spans="1:21">
      <c r="A58" s="8" t="s">
        <v>73</v>
      </c>
      <c r="B58" s="9">
        <v>576804000</v>
      </c>
      <c r="C58" s="9">
        <v>0</v>
      </c>
      <c r="D58" s="9">
        <v>0</v>
      </c>
      <c r="E58" s="9">
        <v>576804000</v>
      </c>
      <c r="F58" s="9">
        <v>0</v>
      </c>
      <c r="G58" s="9">
        <v>576804000</v>
      </c>
      <c r="H58" s="9">
        <v>0</v>
      </c>
      <c r="I58" s="9">
        <v>576804000</v>
      </c>
      <c r="J58" s="9">
        <v>0</v>
      </c>
      <c r="K58" s="9">
        <v>81654917</v>
      </c>
      <c r="L58" s="9">
        <v>540425129</v>
      </c>
      <c r="M58" s="9">
        <v>36378871</v>
      </c>
      <c r="N58" s="10">
        <f t="shared" si="0"/>
        <v>0.93693027267494677</v>
      </c>
      <c r="O58" s="9">
        <v>81654917</v>
      </c>
      <c r="P58" s="9">
        <v>540425129</v>
      </c>
      <c r="Q58" s="9">
        <v>0</v>
      </c>
      <c r="R58" s="10">
        <f t="shared" si="1"/>
        <v>0.93693027267494677</v>
      </c>
      <c r="S58" s="9">
        <v>81654917</v>
      </c>
      <c r="T58" s="9">
        <v>540425129</v>
      </c>
      <c r="U58" s="9">
        <v>0</v>
      </c>
    </row>
    <row r="59" spans="1:21">
      <c r="A59" s="8" t="s">
        <v>74</v>
      </c>
      <c r="B59" s="9">
        <v>2197386000</v>
      </c>
      <c r="C59" s="9">
        <v>0</v>
      </c>
      <c r="D59" s="9">
        <v>-578237609</v>
      </c>
      <c r="E59" s="9">
        <v>1619148391</v>
      </c>
      <c r="F59" s="9">
        <v>0</v>
      </c>
      <c r="G59" s="9">
        <v>1619148391</v>
      </c>
      <c r="H59" s="9">
        <v>0</v>
      </c>
      <c r="I59" s="9">
        <v>1619148391</v>
      </c>
      <c r="J59" s="9">
        <v>0</v>
      </c>
      <c r="K59" s="9">
        <v>163230718</v>
      </c>
      <c r="L59" s="9">
        <v>1097860747</v>
      </c>
      <c r="M59" s="9">
        <v>521287644</v>
      </c>
      <c r="N59" s="10">
        <f t="shared" si="0"/>
        <v>0.67804825864166274</v>
      </c>
      <c r="O59" s="9">
        <v>163230718</v>
      </c>
      <c r="P59" s="9">
        <v>1073194067</v>
      </c>
      <c r="Q59" s="9">
        <v>24666680</v>
      </c>
      <c r="R59" s="10">
        <f t="shared" si="1"/>
        <v>0.662813904497775</v>
      </c>
      <c r="S59" s="9">
        <v>163230718</v>
      </c>
      <c r="T59" s="9">
        <v>1073194067</v>
      </c>
      <c r="U59" s="9">
        <v>0</v>
      </c>
    </row>
    <row r="60" spans="1:21">
      <c r="A60" s="8" t="s">
        <v>75</v>
      </c>
      <c r="B60" s="9">
        <v>0</v>
      </c>
      <c r="C60" s="9">
        <v>0</v>
      </c>
      <c r="D60" s="9">
        <v>343556</v>
      </c>
      <c r="E60" s="9">
        <v>343556</v>
      </c>
      <c r="F60" s="9">
        <v>0</v>
      </c>
      <c r="G60" s="9">
        <v>343556</v>
      </c>
      <c r="H60" s="9">
        <v>0</v>
      </c>
      <c r="I60" s="9">
        <v>343556</v>
      </c>
      <c r="J60" s="9">
        <v>0</v>
      </c>
      <c r="K60" s="9">
        <v>343556</v>
      </c>
      <c r="L60" s="9">
        <v>343556</v>
      </c>
      <c r="M60" s="9">
        <v>0</v>
      </c>
      <c r="N60" s="10">
        <f t="shared" si="0"/>
        <v>1</v>
      </c>
      <c r="O60" s="9">
        <v>343556</v>
      </c>
      <c r="P60" s="9">
        <v>343556</v>
      </c>
      <c r="Q60" s="9">
        <v>0</v>
      </c>
      <c r="R60" s="10">
        <f t="shared" si="1"/>
        <v>1</v>
      </c>
      <c r="S60" s="9">
        <v>343556</v>
      </c>
      <c r="T60" s="9">
        <v>343556</v>
      </c>
      <c r="U60" s="9">
        <v>0</v>
      </c>
    </row>
    <row r="61" spans="1:21">
      <c r="A61" s="8" t="s">
        <v>76</v>
      </c>
      <c r="B61" s="9">
        <v>450000000</v>
      </c>
      <c r="C61" s="9">
        <v>0</v>
      </c>
      <c r="D61" s="9">
        <v>-281785157</v>
      </c>
      <c r="E61" s="9">
        <v>168214843</v>
      </c>
      <c r="F61" s="9">
        <v>0</v>
      </c>
      <c r="G61" s="9">
        <v>168214843</v>
      </c>
      <c r="H61" s="9">
        <v>0</v>
      </c>
      <c r="I61" s="9">
        <v>168214843</v>
      </c>
      <c r="J61" s="9">
        <v>0</v>
      </c>
      <c r="K61" s="9">
        <v>0</v>
      </c>
      <c r="L61" s="9">
        <v>0</v>
      </c>
      <c r="M61" s="9">
        <v>168214843</v>
      </c>
      <c r="N61" s="10">
        <f t="shared" si="0"/>
        <v>0</v>
      </c>
      <c r="O61" s="9">
        <v>0</v>
      </c>
      <c r="P61" s="9">
        <v>0</v>
      </c>
      <c r="Q61" s="9">
        <v>0</v>
      </c>
      <c r="R61" s="10">
        <f t="shared" si="1"/>
        <v>0</v>
      </c>
      <c r="S61" s="9">
        <v>0</v>
      </c>
      <c r="T61" s="9">
        <v>0</v>
      </c>
      <c r="U61" s="9">
        <v>0</v>
      </c>
    </row>
    <row r="62" spans="1:21">
      <c r="A62" s="8" t="s">
        <v>77</v>
      </c>
      <c r="B62" s="9">
        <v>1182624000</v>
      </c>
      <c r="C62" s="9">
        <v>0</v>
      </c>
      <c r="D62" s="9">
        <v>-633494045</v>
      </c>
      <c r="E62" s="9">
        <v>549129955</v>
      </c>
      <c r="F62" s="9">
        <v>0</v>
      </c>
      <c r="G62" s="9">
        <v>549129955</v>
      </c>
      <c r="H62" s="9">
        <v>0</v>
      </c>
      <c r="I62" s="9">
        <v>549129955</v>
      </c>
      <c r="J62" s="9">
        <v>0</v>
      </c>
      <c r="K62" s="9">
        <v>0</v>
      </c>
      <c r="L62" s="9">
        <v>420129455</v>
      </c>
      <c r="M62" s="9">
        <v>129000500</v>
      </c>
      <c r="N62" s="10">
        <f t="shared" si="0"/>
        <v>0.76508201961045819</v>
      </c>
      <c r="O62" s="9">
        <v>0</v>
      </c>
      <c r="P62" s="9">
        <v>0</v>
      </c>
      <c r="Q62" s="9">
        <v>420129455</v>
      </c>
      <c r="R62" s="10">
        <f t="shared" si="1"/>
        <v>0</v>
      </c>
      <c r="S62" s="9">
        <v>0</v>
      </c>
      <c r="T62" s="9">
        <v>0</v>
      </c>
      <c r="U62" s="9">
        <v>0</v>
      </c>
    </row>
    <row r="63" spans="1:21">
      <c r="A63" s="8" t="s">
        <v>78</v>
      </c>
      <c r="B63" s="9">
        <v>466170000</v>
      </c>
      <c r="C63" s="9">
        <v>0</v>
      </c>
      <c r="D63" s="9">
        <v>-289547844</v>
      </c>
      <c r="E63" s="9">
        <v>176622156</v>
      </c>
      <c r="F63" s="9">
        <v>0</v>
      </c>
      <c r="G63" s="9">
        <v>176622156</v>
      </c>
      <c r="H63" s="9">
        <v>176622156</v>
      </c>
      <c r="I63" s="9">
        <v>176622156</v>
      </c>
      <c r="J63" s="9">
        <v>0</v>
      </c>
      <c r="K63" s="9">
        <v>0</v>
      </c>
      <c r="L63" s="9">
        <v>0</v>
      </c>
      <c r="M63" s="9">
        <v>176622156</v>
      </c>
      <c r="N63" s="10">
        <f t="shared" si="0"/>
        <v>0</v>
      </c>
      <c r="O63" s="9">
        <v>0</v>
      </c>
      <c r="P63" s="9">
        <v>0</v>
      </c>
      <c r="Q63" s="9">
        <v>0</v>
      </c>
      <c r="R63" s="10">
        <f t="shared" si="1"/>
        <v>0</v>
      </c>
      <c r="S63" s="9">
        <v>0</v>
      </c>
      <c r="T63" s="9">
        <v>0</v>
      </c>
      <c r="U63" s="9">
        <v>0</v>
      </c>
    </row>
    <row r="64" spans="1:21">
      <c r="A64" s="11" t="s">
        <v>100</v>
      </c>
      <c r="B64" s="6">
        <f>SUM(B65:B82)</f>
        <v>1096605704000</v>
      </c>
      <c r="C64" s="6">
        <f t="shared" ref="C64:U64" si="4">SUM(C65:C82)</f>
        <v>0</v>
      </c>
      <c r="D64" s="6">
        <f t="shared" si="4"/>
        <v>167753186347</v>
      </c>
      <c r="E64" s="6">
        <f t="shared" si="4"/>
        <v>1264358890347</v>
      </c>
      <c r="F64" s="6">
        <f t="shared" si="4"/>
        <v>0</v>
      </c>
      <c r="G64" s="6">
        <f t="shared" si="4"/>
        <v>1264358890347</v>
      </c>
      <c r="H64" s="6">
        <f t="shared" si="4"/>
        <v>5573289548</v>
      </c>
      <c r="I64" s="6">
        <f t="shared" si="4"/>
        <v>1171722679150</v>
      </c>
      <c r="J64" s="6">
        <f t="shared" si="4"/>
        <v>92636211197</v>
      </c>
      <c r="K64" s="6">
        <f t="shared" si="4"/>
        <v>76111307820</v>
      </c>
      <c r="L64" s="6">
        <f t="shared" si="4"/>
        <v>967360127110</v>
      </c>
      <c r="M64" s="6">
        <f t="shared" si="4"/>
        <v>204362552040</v>
      </c>
      <c r="N64" s="7">
        <f t="shared" si="0"/>
        <v>0.76509931989682967</v>
      </c>
      <c r="O64" s="6">
        <f t="shared" si="4"/>
        <v>95863925860</v>
      </c>
      <c r="P64" s="6">
        <f t="shared" si="4"/>
        <v>585490598768</v>
      </c>
      <c r="Q64" s="6">
        <f t="shared" si="4"/>
        <v>381869528342</v>
      </c>
      <c r="R64" s="7">
        <f t="shared" si="1"/>
        <v>0.46307310625016734</v>
      </c>
      <c r="S64" s="6">
        <f t="shared" si="4"/>
        <v>95722207675</v>
      </c>
      <c r="T64" s="6">
        <f t="shared" si="4"/>
        <v>585208767362</v>
      </c>
      <c r="U64" s="6">
        <f t="shared" si="4"/>
        <v>281831406</v>
      </c>
    </row>
    <row r="65" spans="1:21">
      <c r="A65" s="8" t="s">
        <v>79</v>
      </c>
      <c r="B65" s="9">
        <v>41218585000</v>
      </c>
      <c r="C65" s="9">
        <v>0</v>
      </c>
      <c r="D65" s="9">
        <v>-5064442560</v>
      </c>
      <c r="E65" s="9">
        <v>36154142440</v>
      </c>
      <c r="F65" s="9">
        <v>0</v>
      </c>
      <c r="G65" s="9">
        <v>36154142440</v>
      </c>
      <c r="H65" s="9">
        <v>-216672505</v>
      </c>
      <c r="I65" s="9">
        <v>33465968535</v>
      </c>
      <c r="J65" s="9">
        <v>2688173905</v>
      </c>
      <c r="K65" s="9">
        <v>1238190241</v>
      </c>
      <c r="L65" s="9">
        <v>29880561299</v>
      </c>
      <c r="M65" s="9">
        <v>3585407236</v>
      </c>
      <c r="N65" s="10">
        <f t="shared" si="0"/>
        <v>0.82647683729709842</v>
      </c>
      <c r="O65" s="9">
        <v>3276832382</v>
      </c>
      <c r="P65" s="9">
        <v>16447683421</v>
      </c>
      <c r="Q65" s="9">
        <v>13432877878</v>
      </c>
      <c r="R65" s="10">
        <f t="shared" si="1"/>
        <v>0.45493219617353481</v>
      </c>
      <c r="S65" s="9">
        <v>3105383372</v>
      </c>
      <c r="T65" s="9">
        <v>16276234411</v>
      </c>
      <c r="U65" s="9">
        <v>171449010</v>
      </c>
    </row>
    <row r="66" spans="1:21">
      <c r="A66" s="8" t="s">
        <v>80</v>
      </c>
      <c r="B66" s="9">
        <v>7019972000</v>
      </c>
      <c r="C66" s="9">
        <v>-93291063</v>
      </c>
      <c r="D66" s="9">
        <v>541234499</v>
      </c>
      <c r="E66" s="9">
        <v>7561206499</v>
      </c>
      <c r="F66" s="9">
        <v>0</v>
      </c>
      <c r="G66" s="9">
        <v>7561206499</v>
      </c>
      <c r="H66" s="9">
        <v>10557740</v>
      </c>
      <c r="I66" s="9">
        <v>7489536200</v>
      </c>
      <c r="J66" s="9">
        <v>71670299</v>
      </c>
      <c r="K66" s="9">
        <v>27096000</v>
      </c>
      <c r="L66" s="9">
        <v>5887952532</v>
      </c>
      <c r="M66" s="9">
        <v>1601583668</v>
      </c>
      <c r="N66" s="10">
        <f t="shared" si="0"/>
        <v>0.77870542654518238</v>
      </c>
      <c r="O66" s="9">
        <v>289470557</v>
      </c>
      <c r="P66" s="9">
        <v>4524713503</v>
      </c>
      <c r="Q66" s="9">
        <v>1363239029</v>
      </c>
      <c r="R66" s="10">
        <f t="shared" si="1"/>
        <v>0.59841157672368972</v>
      </c>
      <c r="S66" s="9">
        <v>289470557</v>
      </c>
      <c r="T66" s="9">
        <v>4524713503</v>
      </c>
      <c r="U66" s="9">
        <v>0</v>
      </c>
    </row>
    <row r="67" spans="1:21">
      <c r="A67" s="8" t="s">
        <v>81</v>
      </c>
      <c r="B67" s="9">
        <v>2167423000</v>
      </c>
      <c r="C67" s="9">
        <v>135964154</v>
      </c>
      <c r="D67" s="9">
        <v>1292901804</v>
      </c>
      <c r="E67" s="9">
        <v>3460324804</v>
      </c>
      <c r="F67" s="9">
        <v>0</v>
      </c>
      <c r="G67" s="9">
        <v>3460324804</v>
      </c>
      <c r="H67" s="9">
        <v>0</v>
      </c>
      <c r="I67" s="9">
        <v>3312249740</v>
      </c>
      <c r="J67" s="9">
        <v>148075064</v>
      </c>
      <c r="K67" s="9">
        <v>942400000</v>
      </c>
      <c r="L67" s="9">
        <v>3305749740</v>
      </c>
      <c r="M67" s="9">
        <v>6500000</v>
      </c>
      <c r="N67" s="10">
        <f t="shared" si="0"/>
        <v>0.95532931942651245</v>
      </c>
      <c r="O67" s="9">
        <v>84622530</v>
      </c>
      <c r="P67" s="9">
        <v>484394058</v>
      </c>
      <c r="Q67" s="9">
        <v>2821355682</v>
      </c>
      <c r="R67" s="10">
        <f t="shared" si="1"/>
        <v>0.13998514169538634</v>
      </c>
      <c r="S67" s="9">
        <v>84622530</v>
      </c>
      <c r="T67" s="9">
        <v>484394058</v>
      </c>
      <c r="U67" s="9">
        <v>0</v>
      </c>
    </row>
    <row r="68" spans="1:21">
      <c r="A68" s="8" t="s">
        <v>82</v>
      </c>
      <c r="B68" s="9">
        <v>3344582000</v>
      </c>
      <c r="C68" s="9">
        <v>0</v>
      </c>
      <c r="D68" s="9">
        <v>0</v>
      </c>
      <c r="E68" s="9">
        <v>3344582000</v>
      </c>
      <c r="F68" s="9">
        <v>0</v>
      </c>
      <c r="G68" s="9">
        <v>3344582000</v>
      </c>
      <c r="H68" s="9">
        <v>77378460</v>
      </c>
      <c r="I68" s="9">
        <v>3332203102</v>
      </c>
      <c r="J68" s="9">
        <v>12378898</v>
      </c>
      <c r="K68" s="9">
        <v>34576000</v>
      </c>
      <c r="L68" s="9">
        <v>3056447374</v>
      </c>
      <c r="M68" s="9">
        <v>275755728</v>
      </c>
      <c r="N68" s="10">
        <f t="shared" si="0"/>
        <v>0.91385033286670803</v>
      </c>
      <c r="O68" s="9">
        <v>1030585251</v>
      </c>
      <c r="P68" s="9">
        <v>2036869526</v>
      </c>
      <c r="Q68" s="9">
        <v>1019577848</v>
      </c>
      <c r="R68" s="10">
        <f t="shared" si="1"/>
        <v>0.60900570714068303</v>
      </c>
      <c r="S68" s="9">
        <v>1030585251</v>
      </c>
      <c r="T68" s="9">
        <v>2036869526</v>
      </c>
      <c r="U68" s="9">
        <v>0</v>
      </c>
    </row>
    <row r="69" spans="1:21">
      <c r="A69" s="8" t="s">
        <v>83</v>
      </c>
      <c r="B69" s="9">
        <v>75622454000</v>
      </c>
      <c r="C69" s="9">
        <v>0</v>
      </c>
      <c r="D69" s="9">
        <v>10408332717</v>
      </c>
      <c r="E69" s="9">
        <v>86030786717</v>
      </c>
      <c r="F69" s="9">
        <v>0</v>
      </c>
      <c r="G69" s="9">
        <v>86030786717</v>
      </c>
      <c r="H69" s="9">
        <v>2254810568</v>
      </c>
      <c r="I69" s="9">
        <v>79243636292</v>
      </c>
      <c r="J69" s="9">
        <v>6787150425</v>
      </c>
      <c r="K69" s="9">
        <v>630884588</v>
      </c>
      <c r="L69" s="9">
        <v>30330094824</v>
      </c>
      <c r="M69" s="9">
        <v>48913541468</v>
      </c>
      <c r="N69" s="10">
        <f t="shared" ref="N69:N82" si="5">+L69/G69</f>
        <v>0.35254931381450055</v>
      </c>
      <c r="O69" s="9">
        <v>1694144441</v>
      </c>
      <c r="P69" s="9">
        <v>15555210133</v>
      </c>
      <c r="Q69" s="9">
        <v>14774884691</v>
      </c>
      <c r="R69" s="10">
        <f t="shared" ref="R69:R82" si="6">+P69/G69</f>
        <v>0.18080980921596329</v>
      </c>
      <c r="S69" s="9">
        <v>1701644441</v>
      </c>
      <c r="T69" s="9">
        <v>15555210133</v>
      </c>
      <c r="U69" s="9">
        <v>0</v>
      </c>
    </row>
    <row r="70" spans="1:21">
      <c r="A70" s="8" t="s">
        <v>84</v>
      </c>
      <c r="B70" s="9">
        <v>198759165000</v>
      </c>
      <c r="C70" s="9">
        <v>0</v>
      </c>
      <c r="D70" s="9">
        <v>35423580672</v>
      </c>
      <c r="E70" s="9">
        <v>234182745672</v>
      </c>
      <c r="F70" s="9">
        <v>0</v>
      </c>
      <c r="G70" s="9">
        <v>234182745672</v>
      </c>
      <c r="H70" s="9">
        <v>-22976571266</v>
      </c>
      <c r="I70" s="9">
        <v>206044208591</v>
      </c>
      <c r="J70" s="9">
        <v>28138537081</v>
      </c>
      <c r="K70" s="9">
        <v>5197119668</v>
      </c>
      <c r="L70" s="9">
        <v>183578839401</v>
      </c>
      <c r="M70" s="9">
        <v>22465369190</v>
      </c>
      <c r="N70" s="10">
        <f t="shared" si="5"/>
        <v>0.78391274674917077</v>
      </c>
      <c r="O70" s="9">
        <v>18756170864</v>
      </c>
      <c r="P70" s="9">
        <v>93244974743</v>
      </c>
      <c r="Q70" s="9">
        <v>90333864658</v>
      </c>
      <c r="R70" s="10">
        <f t="shared" si="6"/>
        <v>0.39817184001079381</v>
      </c>
      <c r="S70" s="9">
        <v>18762424231</v>
      </c>
      <c r="T70" s="9">
        <v>93227899876</v>
      </c>
      <c r="U70" s="9">
        <v>17074867</v>
      </c>
    </row>
    <row r="71" spans="1:21">
      <c r="A71" s="8" t="s">
        <v>85</v>
      </c>
      <c r="B71" s="9">
        <v>184427181000</v>
      </c>
      <c r="C71" s="9">
        <v>-2000000000</v>
      </c>
      <c r="D71" s="9">
        <v>72499769756</v>
      </c>
      <c r="E71" s="9">
        <v>256926950756</v>
      </c>
      <c r="F71" s="9">
        <v>0</v>
      </c>
      <c r="G71" s="9">
        <v>256926950756</v>
      </c>
      <c r="H71" s="9">
        <v>56303163245</v>
      </c>
      <c r="I71" s="9">
        <v>252819197064</v>
      </c>
      <c r="J71" s="9">
        <v>4107753692</v>
      </c>
      <c r="K71" s="9">
        <v>52385205501</v>
      </c>
      <c r="L71" s="9">
        <v>236438064815</v>
      </c>
      <c r="M71" s="9">
        <v>16381132249</v>
      </c>
      <c r="N71" s="10">
        <f t="shared" si="5"/>
        <v>0.92025404154483581</v>
      </c>
      <c r="O71" s="9">
        <v>21862518777</v>
      </c>
      <c r="P71" s="9">
        <v>121844104081</v>
      </c>
      <c r="Q71" s="9">
        <v>114593960734</v>
      </c>
      <c r="R71" s="10">
        <f t="shared" si="6"/>
        <v>0.47423636844043532</v>
      </c>
      <c r="S71" s="9">
        <v>21918904032</v>
      </c>
      <c r="T71" s="9">
        <v>121844104081</v>
      </c>
      <c r="U71" s="9">
        <v>0</v>
      </c>
    </row>
    <row r="72" spans="1:21">
      <c r="A72" s="8" t="s">
        <v>86</v>
      </c>
      <c r="B72" s="9">
        <v>5490267000</v>
      </c>
      <c r="C72" s="9">
        <v>11099286</v>
      </c>
      <c r="D72" s="9">
        <v>47271099286</v>
      </c>
      <c r="E72" s="9">
        <v>52761366286</v>
      </c>
      <c r="F72" s="9">
        <v>0</v>
      </c>
      <c r="G72" s="9">
        <v>52761366286</v>
      </c>
      <c r="H72" s="9">
        <v>-30661460000</v>
      </c>
      <c r="I72" s="9">
        <v>21948427426</v>
      </c>
      <c r="J72" s="9">
        <v>30812938860</v>
      </c>
      <c r="K72" s="9">
        <v>572069682</v>
      </c>
      <c r="L72" s="9">
        <v>7115562605</v>
      </c>
      <c r="M72" s="9">
        <v>14832864821</v>
      </c>
      <c r="N72" s="10">
        <f t="shared" si="5"/>
        <v>0.13486312250575822</v>
      </c>
      <c r="O72" s="9">
        <v>792267681</v>
      </c>
      <c r="P72" s="9">
        <v>3722517931</v>
      </c>
      <c r="Q72" s="9">
        <v>3393044674</v>
      </c>
      <c r="R72" s="10">
        <f t="shared" si="6"/>
        <v>7.0553857737906123E-2</v>
      </c>
      <c r="S72" s="9">
        <v>792267681</v>
      </c>
      <c r="T72" s="9">
        <v>3722517931</v>
      </c>
      <c r="U72" s="9">
        <v>0</v>
      </c>
    </row>
    <row r="73" spans="1:21">
      <c r="A73" s="8" t="s">
        <v>87</v>
      </c>
      <c r="B73" s="9">
        <v>5424337000</v>
      </c>
      <c r="C73" s="9">
        <v>0</v>
      </c>
      <c r="D73" s="9">
        <v>0</v>
      </c>
      <c r="E73" s="9">
        <v>5424337000</v>
      </c>
      <c r="F73" s="9">
        <v>0</v>
      </c>
      <c r="G73" s="9">
        <v>5424337000</v>
      </c>
      <c r="H73" s="9">
        <v>17864661</v>
      </c>
      <c r="I73" s="9">
        <v>5250561629</v>
      </c>
      <c r="J73" s="9">
        <v>173775371</v>
      </c>
      <c r="K73" s="9">
        <v>136000000</v>
      </c>
      <c r="L73" s="9">
        <v>5000802186</v>
      </c>
      <c r="M73" s="9">
        <v>249759443</v>
      </c>
      <c r="N73" s="10">
        <f t="shared" si="5"/>
        <v>0.92191952417410639</v>
      </c>
      <c r="O73" s="9">
        <v>481213207</v>
      </c>
      <c r="P73" s="9">
        <v>2864373674</v>
      </c>
      <c r="Q73" s="9">
        <v>2136428512</v>
      </c>
      <c r="R73" s="10">
        <f t="shared" si="6"/>
        <v>0.52805968250128998</v>
      </c>
      <c r="S73" s="9">
        <v>481213207</v>
      </c>
      <c r="T73" s="9">
        <v>2864373674</v>
      </c>
      <c r="U73" s="9">
        <v>0</v>
      </c>
    </row>
    <row r="74" spans="1:21">
      <c r="A74" s="8" t="s">
        <v>88</v>
      </c>
      <c r="B74" s="9">
        <v>191863750000</v>
      </c>
      <c r="C74" s="9">
        <v>0</v>
      </c>
      <c r="D74" s="9">
        <v>-19111084272</v>
      </c>
      <c r="E74" s="9">
        <v>172752665728</v>
      </c>
      <c r="F74" s="9">
        <v>0</v>
      </c>
      <c r="G74" s="9">
        <v>172752665728</v>
      </c>
      <c r="H74" s="9">
        <v>56118166</v>
      </c>
      <c r="I74" s="9">
        <v>169985851770</v>
      </c>
      <c r="J74" s="9">
        <v>2766813958</v>
      </c>
      <c r="K74" s="9">
        <v>2909136921</v>
      </c>
      <c r="L74" s="9">
        <v>161902061009</v>
      </c>
      <c r="M74" s="9">
        <v>8083790761</v>
      </c>
      <c r="N74" s="10">
        <f t="shared" si="5"/>
        <v>0.93718994336050165</v>
      </c>
      <c r="O74" s="9">
        <v>15437669436</v>
      </c>
      <c r="P74" s="9">
        <v>113016467269</v>
      </c>
      <c r="Q74" s="9">
        <v>48885593740</v>
      </c>
      <c r="R74" s="10">
        <f t="shared" si="6"/>
        <v>0.65420968639028143</v>
      </c>
      <c r="S74" s="9">
        <v>15437669436</v>
      </c>
      <c r="T74" s="9">
        <v>113016467269</v>
      </c>
      <c r="U74" s="9">
        <v>0</v>
      </c>
    </row>
    <row r="75" spans="1:21">
      <c r="A75" s="8" t="s">
        <v>89</v>
      </c>
      <c r="B75" s="9">
        <v>63217291000</v>
      </c>
      <c r="C75" s="9">
        <v>0</v>
      </c>
      <c r="D75" s="9">
        <v>-1500000000</v>
      </c>
      <c r="E75" s="9">
        <v>61717291000</v>
      </c>
      <c r="F75" s="9">
        <v>0</v>
      </c>
      <c r="G75" s="9">
        <v>61717291000</v>
      </c>
      <c r="H75" s="9">
        <v>1096925312</v>
      </c>
      <c r="I75" s="9">
        <v>59721349488</v>
      </c>
      <c r="J75" s="9">
        <v>1995941512</v>
      </c>
      <c r="K75" s="9">
        <v>411917497</v>
      </c>
      <c r="L75" s="9">
        <v>57117703590</v>
      </c>
      <c r="M75" s="9">
        <v>2603645898</v>
      </c>
      <c r="N75" s="10">
        <f t="shared" si="5"/>
        <v>0.92547327765893028</v>
      </c>
      <c r="O75" s="9">
        <v>5196275456</v>
      </c>
      <c r="P75" s="9">
        <v>33556330425</v>
      </c>
      <c r="Q75" s="9">
        <v>23561373165</v>
      </c>
      <c r="R75" s="10">
        <f t="shared" si="6"/>
        <v>0.54371035865783546</v>
      </c>
      <c r="S75" s="9">
        <v>5110995378</v>
      </c>
      <c r="T75" s="9">
        <v>33471050347</v>
      </c>
      <c r="U75" s="9">
        <v>85280078</v>
      </c>
    </row>
    <row r="76" spans="1:21">
      <c r="A76" s="8" t="s">
        <v>90</v>
      </c>
      <c r="B76" s="9">
        <v>1000000000</v>
      </c>
      <c r="C76" s="9">
        <v>0</v>
      </c>
      <c r="D76" s="9">
        <v>0</v>
      </c>
      <c r="E76" s="9">
        <v>1000000000</v>
      </c>
      <c r="F76" s="9">
        <v>0</v>
      </c>
      <c r="G76" s="9">
        <v>1000000000</v>
      </c>
      <c r="H76" s="9">
        <v>0</v>
      </c>
      <c r="I76" s="9">
        <v>964911000</v>
      </c>
      <c r="J76" s="9">
        <v>35089000</v>
      </c>
      <c r="K76" s="9">
        <v>52200000</v>
      </c>
      <c r="L76" s="9">
        <v>642965000</v>
      </c>
      <c r="M76" s="9">
        <v>321946000</v>
      </c>
      <c r="N76" s="10">
        <f t="shared" si="5"/>
        <v>0.64296500000000001</v>
      </c>
      <c r="O76" s="9">
        <v>61003000</v>
      </c>
      <c r="P76" s="9">
        <v>264502933</v>
      </c>
      <c r="Q76" s="9">
        <v>378462067</v>
      </c>
      <c r="R76" s="10">
        <f t="shared" si="6"/>
        <v>0.264502933</v>
      </c>
      <c r="S76" s="9">
        <v>61003000</v>
      </c>
      <c r="T76" s="9">
        <v>264502933</v>
      </c>
      <c r="U76" s="9">
        <v>0</v>
      </c>
    </row>
    <row r="77" spans="1:21">
      <c r="A77" s="8" t="s">
        <v>91</v>
      </c>
      <c r="B77" s="9">
        <v>13392621000</v>
      </c>
      <c r="C77" s="9">
        <v>0</v>
      </c>
      <c r="D77" s="9">
        <v>36306090034</v>
      </c>
      <c r="E77" s="9">
        <v>49698711034</v>
      </c>
      <c r="F77" s="9">
        <v>0</v>
      </c>
      <c r="G77" s="9">
        <v>49698711034</v>
      </c>
      <c r="H77" s="9">
        <v>-9209252088</v>
      </c>
      <c r="I77" s="9">
        <v>40186188347</v>
      </c>
      <c r="J77" s="9">
        <v>9512522687</v>
      </c>
      <c r="K77" s="9">
        <v>56208000</v>
      </c>
      <c r="L77" s="9">
        <v>9871590347</v>
      </c>
      <c r="M77" s="9">
        <v>30314598000</v>
      </c>
      <c r="N77" s="10">
        <f t="shared" si="5"/>
        <v>0.19862869965071375</v>
      </c>
      <c r="O77" s="9">
        <v>1020540577</v>
      </c>
      <c r="P77" s="9">
        <v>5713145936</v>
      </c>
      <c r="Q77" s="9">
        <v>4158444411</v>
      </c>
      <c r="R77" s="10">
        <f t="shared" si="6"/>
        <v>0.1149556158929657</v>
      </c>
      <c r="S77" s="9">
        <v>1020540577</v>
      </c>
      <c r="T77" s="9">
        <v>5713145936</v>
      </c>
      <c r="U77" s="9">
        <v>0</v>
      </c>
    </row>
    <row r="78" spans="1:21">
      <c r="A78" s="8" t="s">
        <v>92</v>
      </c>
      <c r="B78" s="9">
        <v>22428627000</v>
      </c>
      <c r="C78" s="9">
        <v>0</v>
      </c>
      <c r="D78" s="9">
        <v>-7125860116</v>
      </c>
      <c r="E78" s="9">
        <v>15302766884</v>
      </c>
      <c r="F78" s="9">
        <v>0</v>
      </c>
      <c r="G78" s="9">
        <v>15302766884</v>
      </c>
      <c r="H78" s="9">
        <v>-61446328</v>
      </c>
      <c r="I78" s="9">
        <v>14406636849</v>
      </c>
      <c r="J78" s="9">
        <v>896130035</v>
      </c>
      <c r="K78" s="9">
        <v>0</v>
      </c>
      <c r="L78" s="9">
        <v>12911403593</v>
      </c>
      <c r="M78" s="9">
        <v>1495233256</v>
      </c>
      <c r="N78" s="10">
        <f t="shared" si="5"/>
        <v>0.84373000587885061</v>
      </c>
      <c r="O78" s="9">
        <v>1251463903</v>
      </c>
      <c r="P78" s="9">
        <v>8192897266</v>
      </c>
      <c r="Q78" s="9">
        <v>4718506327</v>
      </c>
      <c r="R78" s="10">
        <f t="shared" si="6"/>
        <v>0.53538666099437138</v>
      </c>
      <c r="S78" s="9">
        <v>1247009903</v>
      </c>
      <c r="T78" s="9">
        <v>8188443266</v>
      </c>
      <c r="U78" s="9">
        <v>4454000</v>
      </c>
    </row>
    <row r="79" spans="1:21">
      <c r="A79" s="8" t="s">
        <v>93</v>
      </c>
      <c r="B79" s="9">
        <v>18007475000</v>
      </c>
      <c r="C79" s="9">
        <v>0</v>
      </c>
      <c r="D79" s="9">
        <v>-413611534</v>
      </c>
      <c r="E79" s="9">
        <v>17593863466</v>
      </c>
      <c r="F79" s="9">
        <v>0</v>
      </c>
      <c r="G79" s="9">
        <v>17593863466</v>
      </c>
      <c r="H79" s="9">
        <v>946079982</v>
      </c>
      <c r="I79" s="9">
        <v>16792326551</v>
      </c>
      <c r="J79" s="9">
        <v>801536915</v>
      </c>
      <c r="K79" s="9">
        <v>304394467</v>
      </c>
      <c r="L79" s="9">
        <v>14357924502</v>
      </c>
      <c r="M79" s="9">
        <v>2434402049</v>
      </c>
      <c r="N79" s="10">
        <f t="shared" si="5"/>
        <v>0.81607570331249724</v>
      </c>
      <c r="O79" s="9">
        <v>1273295160</v>
      </c>
      <c r="P79" s="9">
        <v>9625959467</v>
      </c>
      <c r="Q79" s="9">
        <v>4731965035</v>
      </c>
      <c r="R79" s="10">
        <f t="shared" si="6"/>
        <v>0.54712027779470318</v>
      </c>
      <c r="S79" s="9">
        <v>1273295160</v>
      </c>
      <c r="T79" s="9">
        <v>9625959467</v>
      </c>
      <c r="U79" s="9">
        <v>0</v>
      </c>
    </row>
    <row r="80" spans="1:21">
      <c r="A80" s="8" t="s">
        <v>94</v>
      </c>
      <c r="B80" s="9">
        <v>3454913000</v>
      </c>
      <c r="C80" s="9">
        <v>120000000</v>
      </c>
      <c r="D80" s="9">
        <v>320000000</v>
      </c>
      <c r="E80" s="9">
        <v>3774913000</v>
      </c>
      <c r="F80" s="9">
        <v>0</v>
      </c>
      <c r="G80" s="9">
        <v>3774913000</v>
      </c>
      <c r="H80" s="9">
        <v>133050537</v>
      </c>
      <c r="I80" s="9">
        <v>3774573658</v>
      </c>
      <c r="J80" s="9">
        <v>339342</v>
      </c>
      <c r="K80" s="9">
        <v>105991253</v>
      </c>
      <c r="L80" s="9">
        <v>3711107226</v>
      </c>
      <c r="M80" s="9">
        <v>63466432</v>
      </c>
      <c r="N80" s="10">
        <f t="shared" si="5"/>
        <v>0.98309741866898659</v>
      </c>
      <c r="O80" s="9">
        <v>417133960</v>
      </c>
      <c r="P80" s="9">
        <v>2737000094</v>
      </c>
      <c r="Q80" s="9">
        <v>974107132</v>
      </c>
      <c r="R80" s="10">
        <f t="shared" si="6"/>
        <v>0.72504984724151256</v>
      </c>
      <c r="S80" s="9">
        <v>417133960</v>
      </c>
      <c r="T80" s="9">
        <v>2737000094</v>
      </c>
      <c r="U80" s="9">
        <v>0</v>
      </c>
    </row>
    <row r="81" spans="1:21">
      <c r="A81" s="8" t="s">
        <v>95</v>
      </c>
      <c r="B81" s="9">
        <v>251450395000</v>
      </c>
      <c r="C81" s="9">
        <v>1880000000</v>
      </c>
      <c r="D81" s="9">
        <v>-1437526000</v>
      </c>
      <c r="E81" s="9">
        <v>250012869000</v>
      </c>
      <c r="F81" s="9">
        <v>0</v>
      </c>
      <c r="G81" s="9">
        <v>250012869000</v>
      </c>
      <c r="H81" s="9">
        <v>7832233885</v>
      </c>
      <c r="I81" s="9">
        <v>246500240525</v>
      </c>
      <c r="J81" s="9">
        <v>3512628475</v>
      </c>
      <c r="K81" s="9">
        <v>11091948882</v>
      </c>
      <c r="L81" s="9">
        <v>197248695517</v>
      </c>
      <c r="M81" s="9">
        <v>49251545008</v>
      </c>
      <c r="N81" s="10">
        <f t="shared" si="5"/>
        <v>0.78895416986315214</v>
      </c>
      <c r="O81" s="9">
        <v>22515012838</v>
      </c>
      <c r="P81" s="9">
        <v>149320322747</v>
      </c>
      <c r="Q81" s="9">
        <v>47928372770</v>
      </c>
      <c r="R81" s="10">
        <f t="shared" si="6"/>
        <v>0.59725054691884683</v>
      </c>
      <c r="S81" s="9">
        <v>22564339119</v>
      </c>
      <c r="T81" s="9">
        <v>149316749296</v>
      </c>
      <c r="U81" s="9">
        <v>3573451</v>
      </c>
    </row>
    <row r="82" spans="1:21">
      <c r="A82" s="8" t="s">
        <v>96</v>
      </c>
      <c r="B82" s="9">
        <v>8316666000</v>
      </c>
      <c r="C82" s="9">
        <v>-53772377</v>
      </c>
      <c r="D82" s="9">
        <v>-1657297939</v>
      </c>
      <c r="E82" s="9">
        <v>6659368061</v>
      </c>
      <c r="F82" s="9">
        <v>0</v>
      </c>
      <c r="G82" s="9">
        <v>6659368061</v>
      </c>
      <c r="H82" s="9">
        <v>-29490821</v>
      </c>
      <c r="I82" s="9">
        <v>6484612383</v>
      </c>
      <c r="J82" s="9">
        <v>174755678</v>
      </c>
      <c r="K82" s="9">
        <v>15969120</v>
      </c>
      <c r="L82" s="9">
        <v>5002601550</v>
      </c>
      <c r="M82" s="9">
        <v>1482010833</v>
      </c>
      <c r="N82" s="10">
        <f t="shared" si="5"/>
        <v>0.75121265323917041</v>
      </c>
      <c r="O82" s="9">
        <v>423705840</v>
      </c>
      <c r="P82" s="9">
        <v>2339131561</v>
      </c>
      <c r="Q82" s="9">
        <v>2663469989</v>
      </c>
      <c r="R82" s="10">
        <f t="shared" si="6"/>
        <v>0.35125428412628473</v>
      </c>
      <c r="S82" s="9">
        <v>423705840</v>
      </c>
      <c r="T82" s="9">
        <v>2339131561</v>
      </c>
      <c r="U82" s="9">
        <v>0</v>
      </c>
    </row>
    <row r="85" spans="1:21">
      <c r="A85" s="3" t="s">
        <v>101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Octubre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2021-11-01T23:17:15Z</dcterms:created>
  <dcterms:modified xsi:type="dcterms:W3CDTF">2021-12-01T21:39:37Z</dcterms:modified>
</cp:coreProperties>
</file>