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135"/>
  </bookViews>
  <sheets>
    <sheet name="DADE" sheetId="1" r:id="rId1"/>
    <sheet name="Hoja2" sheetId="2" state="hidden" r:id="rId2"/>
    <sheet name="Hoja de Trabajo" sheetId="3" state="hidden" r:id="rId3"/>
  </sheets>
  <externalReferences>
    <externalReference r:id="rId4"/>
  </externalReferences>
  <definedNames>
    <definedName name="_xlnm._FilterDatabase" localSheetId="0" hidden="1">DADE!$A$14:$AN$25</definedName>
    <definedName name="_xlnm._FilterDatabase" localSheetId="2" hidden="1">'Hoja de Trabajo'!$A$12:$AR$64</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55" i="3" l="1"/>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G15" i="1" l="1"/>
  <c r="AG16" i="1" l="1"/>
  <c r="AG17" i="1"/>
  <c r="AG18" i="1"/>
  <c r="AG19" i="1"/>
  <c r="AG20" i="1"/>
  <c r="AG21" i="1"/>
  <c r="AG22" i="1"/>
  <c r="AG23" i="1"/>
  <c r="AG24" i="1"/>
  <c r="AG25" i="1"/>
</calcChain>
</file>

<file path=xl/comments1.xml><?xml version="1.0" encoding="utf-8"?>
<comments xmlns="http://schemas.openxmlformats.org/spreadsheetml/2006/main">
  <authors>
    <author>Vilma Deyanira Sanchez Ulloa</author>
    <author>usuario</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AL24" authorId="1" shapeId="0">
      <text>
        <r>
          <rPr>
            <b/>
            <sz val="9"/>
            <color indexed="81"/>
            <rFont val="Tahoma"/>
            <family val="2"/>
          </rPr>
          <t>usuario:</t>
        </r>
        <r>
          <rPr>
            <sz val="9"/>
            <color indexed="81"/>
            <rFont val="Tahoma"/>
            <family val="2"/>
          </rPr>
          <t xml:space="preserve">
No existe documento físico, es de origen electrónico y se publica en la página web de la entidad</t>
        </r>
      </text>
    </comment>
  </commentList>
</comments>
</file>

<file path=xl/comments2.xml><?xml version="1.0" encoding="utf-8"?>
<comments xmlns="http://schemas.openxmlformats.org/spreadsheetml/2006/main">
  <authors>
    <author>Vilma Deyanira Sanchez Ulloa</author>
    <author>Johanna Paola Caicedo Murcia</author>
    <author>usuario</author>
  </authors>
  <commentList>
    <comment ref="AH9"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9" authorId="0" shapeId="0">
      <text>
        <r>
          <rPr>
            <sz val="9"/>
            <color indexed="81"/>
            <rFont val="Tahoma"/>
            <family val="2"/>
          </rPr>
          <t>Indicar la dependencia y el cargo del custodio de la información. En caso de que el custodio sea un tercero, indicar la empresa y cargo del mismo.</t>
        </r>
      </text>
    </comment>
    <comment ref="AM9" authorId="0" shapeId="0">
      <text>
        <r>
          <rPr>
            <sz val="9"/>
            <color indexed="81"/>
            <rFont val="Tahoma"/>
            <family val="2"/>
          </rPr>
          <t xml:space="preserve">Área o dependencia que produce la información
</t>
        </r>
      </text>
    </comment>
    <comment ref="AN9"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9" authorId="0" shapeId="0">
      <text>
        <r>
          <rPr>
            <sz val="9"/>
            <color indexed="81"/>
            <rFont val="Tahoma"/>
            <family val="2"/>
          </rPr>
          <t xml:space="preserve">Se cocola el cargo del responsable de la información (jefe de cada dependencia
</t>
        </r>
      </text>
    </comment>
    <comment ref="AP9"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9" authorId="0" shapeId="0">
      <text>
        <r>
          <rPr>
            <sz val="9"/>
            <color indexed="81"/>
            <rFont val="Tahoma"/>
            <family val="2"/>
          </rPr>
          <t>Indica si la información está publicada o disponible para ser solicitada, señalando dónde está publicada y/o dónde se puede consultar o solicitar.</t>
        </r>
      </text>
    </comment>
    <comment ref="AR9"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0" authorId="0" shapeId="0">
      <text>
        <r>
          <rPr>
            <sz val="9"/>
            <color indexed="81"/>
            <rFont val="Tahoma"/>
            <family val="2"/>
          </rPr>
          <t>Número consecutivo de activos de información registrados</t>
        </r>
      </text>
    </comment>
    <comment ref="C10"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0"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0"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0"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0" authorId="0" shapeId="0">
      <text>
        <r>
          <rPr>
            <sz val="9"/>
            <color indexed="81"/>
            <rFont val="Tahoma"/>
            <family val="2"/>
          </rPr>
          <t xml:space="preserve">Identificar los documentos de archivo (registros) que se generan de la ejecución de las diferentes actividades. </t>
        </r>
      </text>
    </comment>
    <comment ref="S10" authorId="0" shapeId="0">
      <text>
        <r>
          <rPr>
            <sz val="9"/>
            <color indexed="81"/>
            <rFont val="Tahoma"/>
            <family val="2"/>
          </rPr>
          <t>Identificar dónde se genera la información contenida en el documento de archivo (registro), con base en los siguientes criterios</t>
        </r>
      </text>
    </comment>
    <comment ref="X11" authorId="0" shapeId="0">
      <text>
        <r>
          <rPr>
            <sz val="9"/>
            <color indexed="81"/>
            <rFont val="Tahoma"/>
            <family val="2"/>
          </rPr>
          <t xml:space="preserve">Indicar la clasificación del documento de archivo (registro) de conformidad con su nivel de confidencialidad (pública, clasificada o reservada) </t>
        </r>
      </text>
    </comment>
    <comment ref="AA11"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AB11" authorId="0" shapeId="0">
      <text>
        <r>
          <rPr>
            <sz val="9"/>
            <color indexed="81"/>
            <rFont val="Tahoma"/>
            <family val="2"/>
          </rPr>
          <t>Fundamento que justifica la clasificación o la reserva, señalando expresamente la norma, artículo, inciso o párrafo que la ampara</t>
        </r>
      </text>
    </comment>
    <comment ref="AC11" authorId="0" shapeId="0">
      <text>
        <r>
          <rPr>
            <sz val="9"/>
            <color indexed="81"/>
            <rFont val="Tahoma"/>
            <family val="2"/>
          </rPr>
          <t xml:space="preserve">Se menciona la norma jurídica que sirve como fundamento jurídico para la clasificación o reserva de la información
</t>
        </r>
      </text>
    </comment>
    <comment ref="AD11" authorId="0" shapeId="0">
      <text>
        <r>
          <rPr>
            <sz val="9"/>
            <color indexed="81"/>
            <rFont val="Tahoma"/>
            <family val="2"/>
          </rPr>
          <t>Según sea integral o parcial la calificación, las partes o secciones clasificadas o reservadas</t>
        </r>
      </text>
    </comment>
    <comment ref="AE11" authorId="0" shapeId="0">
      <text>
        <r>
          <rPr>
            <sz val="9"/>
            <color indexed="81"/>
            <rFont val="Tahoma"/>
            <family val="2"/>
          </rPr>
          <t xml:space="preserve">Tiempo que cobija la clasificación o reserva
</t>
        </r>
      </text>
    </comment>
    <comment ref="AF11" authorId="0" shapeId="0">
      <text>
        <r>
          <rPr>
            <sz val="9"/>
            <color indexed="81"/>
            <rFont val="Tahoma"/>
            <family val="2"/>
          </rPr>
          <t>Cualquier información vinculada o que pueda asociarse a una o varias personas naturales determinadas o determinables</t>
        </r>
      </text>
    </comment>
    <comment ref="AG11"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2" authorId="0" shapeId="0">
      <text>
        <r>
          <rPr>
            <sz val="9"/>
            <color indexed="81"/>
            <rFont val="Tahoma"/>
            <family val="2"/>
          </rPr>
          <t>Registrar la denominación asignada al documento de archivo o registro. Es necesario resaltar que este nombre es diferente al nombre asignado al formato.</t>
        </r>
      </text>
    </comment>
    <comment ref="H12" authorId="0" shapeId="0">
      <text>
        <r>
          <rPr>
            <sz val="9"/>
            <color indexed="81"/>
            <rFont val="Tahoma"/>
            <family val="2"/>
          </rPr>
          <t>Realizar la descripción general del documento, especificando la información que contiene.</t>
        </r>
      </text>
    </comment>
    <comment ref="J12"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K12" authorId="0" shapeId="0">
      <text>
        <r>
          <rPr>
            <sz val="9"/>
            <color indexed="81"/>
            <rFont val="Tahoma"/>
            <family val="2"/>
          </rPr>
          <t>Especificar si dicha información es de ámbito municipal, distrital o nacional</t>
        </r>
      </text>
    </comment>
    <comment ref="L12"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2" authorId="0" shapeId="0">
      <text>
        <r>
          <rPr>
            <sz val="9"/>
            <color indexed="81"/>
            <rFont val="Tahoma"/>
            <family val="2"/>
          </rPr>
          <t>Marcar con una “X” si el documento se encuentra elaborado en soporte papel y cinta (video, cassette, película, microfilm, entre otros)</t>
        </r>
      </text>
    </comment>
    <comment ref="N12" authorId="0" shapeId="0">
      <text>
        <r>
          <rPr>
            <sz val="9"/>
            <color indexed="81"/>
            <rFont val="Tahoma"/>
            <family val="2"/>
          </rPr>
          <t>Marcar con una “X” si el documento se encuentra elaborado en soporte papel y cinta (video, cassette, película, microfilm, entre otros)</t>
        </r>
      </text>
    </comment>
    <comment ref="O12"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2"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2"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2"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2" authorId="0" shapeId="0">
      <text>
        <r>
          <rPr>
            <sz val="9"/>
            <color indexed="81"/>
            <rFont val="Tahoma"/>
            <family val="2"/>
          </rPr>
          <t xml:space="preserve">Marcar con una “X” cuando la información es generada por la entidad u organismo distrital.
</t>
        </r>
      </text>
    </comment>
    <comment ref="T12"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2" authorId="0" shapeId="0">
      <text>
        <r>
          <rPr>
            <sz val="9"/>
            <color indexed="81"/>
            <rFont val="Tahoma"/>
            <family val="2"/>
          </rPr>
          <t>Registrar el nombre asignado en la tabla de retención documental para la serie</t>
        </r>
      </text>
    </comment>
    <comment ref="W12" authorId="0" shapeId="0">
      <text>
        <r>
          <rPr>
            <sz val="9"/>
            <color indexed="81"/>
            <rFont val="Tahoma"/>
            <family val="2"/>
          </rPr>
          <t xml:space="preserve">Registrar el nombre asignado en la tabla de retención documental para la  subserie
</t>
        </r>
      </text>
    </comment>
    <comment ref="X12" authorId="0" shapeId="0">
      <text>
        <r>
          <rPr>
            <sz val="9"/>
            <color indexed="81"/>
            <rFont val="Tahoma"/>
            <family val="2"/>
          </rPr>
          <t>Es toda información que un sujeto obligado genere, obtenga, adquiera, o controle en su calidad de tal</t>
        </r>
      </text>
    </comment>
    <comment ref="Y12"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2"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2"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G24" authorId="1" shapeId="0">
      <text>
        <r>
          <rPr>
            <b/>
            <sz val="9"/>
            <color indexed="81"/>
            <rFont val="Tahoma"/>
            <family val="2"/>
          </rPr>
          <t>Johanna Paola Caicedo Murcia:</t>
        </r>
        <r>
          <rPr>
            <sz val="9"/>
            <color indexed="81"/>
            <rFont val="Tahoma"/>
            <family val="2"/>
          </rPr>
          <t xml:space="preserve">
Innovación en Gestión Pública y Social, verificar el mismo proceso como se desarrollo en Subsecretaria</t>
        </r>
      </text>
    </comment>
    <comment ref="AP44" authorId="2" shapeId="0">
      <text>
        <r>
          <rPr>
            <b/>
            <sz val="9"/>
            <color indexed="81"/>
            <rFont val="Tahoma"/>
            <family val="2"/>
          </rPr>
          <t>usuario:</t>
        </r>
        <r>
          <rPr>
            <sz val="9"/>
            <color indexed="81"/>
            <rFont val="Tahoma"/>
            <family val="2"/>
          </rPr>
          <t xml:space="preserve">
No existe documento físico, es de origen electronico y se publica en la página web de la entidad</t>
        </r>
      </text>
    </comment>
    <comment ref="AP46" authorId="2" shapeId="0">
      <text>
        <r>
          <rPr>
            <b/>
            <sz val="9"/>
            <color indexed="81"/>
            <rFont val="Tahoma"/>
            <family val="2"/>
          </rPr>
          <t>usuario:</t>
        </r>
        <r>
          <rPr>
            <sz val="9"/>
            <color indexed="81"/>
            <rFont val="Tahoma"/>
            <family val="2"/>
          </rPr>
          <t xml:space="preserve">
No existe documento físico, es de origen electronico y se publica en la página web de la entidad</t>
        </r>
      </text>
    </comment>
    <comment ref="AP47" authorId="2" shapeId="0">
      <text>
        <r>
          <rPr>
            <b/>
            <sz val="9"/>
            <color indexed="81"/>
            <rFont val="Tahoma"/>
            <family val="2"/>
          </rPr>
          <t>usuario:</t>
        </r>
        <r>
          <rPr>
            <sz val="9"/>
            <color indexed="81"/>
            <rFont val="Tahoma"/>
            <family val="2"/>
          </rPr>
          <t xml:space="preserve">
No existe documento físico, es de origen electronico y se publica en la página web de la entidad</t>
        </r>
      </text>
    </comment>
    <comment ref="G55" authorId="2" shapeId="0">
      <text>
        <r>
          <rPr>
            <b/>
            <sz val="9"/>
            <color indexed="81"/>
            <rFont val="Tahoma"/>
            <family val="2"/>
          </rPr>
          <t>usuario:</t>
        </r>
        <r>
          <rPr>
            <sz val="9"/>
            <color indexed="81"/>
            <rFont val="Tahoma"/>
            <family val="2"/>
          </rPr>
          <t xml:space="preserve">
No se encontró en ningún procedimiento</t>
        </r>
      </text>
    </comment>
  </commentList>
</comments>
</file>

<file path=xl/sharedStrings.xml><?xml version="1.0" encoding="utf-8"?>
<sst xmlns="http://schemas.openxmlformats.org/spreadsheetml/2006/main" count="2132" uniqueCount="346">
  <si>
    <t>CRITERIO CON BASE EN LA LEY 1712 DE 2014</t>
  </si>
  <si>
    <t>13. CRITERIOS CON BASE EN LA LEY 
1581 DE 2012</t>
  </si>
  <si>
    <t>14. Valoración del Activo de Información</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</si>
  <si>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</si>
  <si>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</si>
  <si>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</si>
  <si>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</si>
  <si>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</si>
  <si>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</si>
  <si>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</si>
  <si>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2. Item</t>
  </si>
  <si>
    <t>3. Dependencia</t>
  </si>
  <si>
    <t>4. Norma, función o proceso</t>
  </si>
  <si>
    <t>5. Procedimiento</t>
  </si>
  <si>
    <t>6. Código del formato</t>
  </si>
  <si>
    <t>7. Tipo documental</t>
  </si>
  <si>
    <t>8. Datos abiertos</t>
  </si>
  <si>
    <t>9. Tipo de Soporte (medio de conservación y/o soporte)</t>
  </si>
  <si>
    <t>10. Tipo de origen</t>
  </si>
  <si>
    <t>11. Clasificación documental categoria de información)</t>
  </si>
  <si>
    <t>12. Estado y custodia de la Información (Disponibilidad)</t>
  </si>
  <si>
    <t>12.2. Objetivo legítimo de la excepción</t>
  </si>
  <si>
    <t>12.3. Fundamento Constitucional o Legal</t>
  </si>
  <si>
    <t>12.4.Fundamento jurídico de la excepción</t>
  </si>
  <si>
    <t>12.5.Excepción total o parcial</t>
  </si>
  <si>
    <t>12.6.Plazo de la clasificación o reserva</t>
  </si>
  <si>
    <t>13.1.Datos Personales</t>
  </si>
  <si>
    <t>13.2.Tipo de Datos Personales</t>
  </si>
  <si>
    <t>7.1. Nombre del registro o documento de archivo</t>
  </si>
  <si>
    <t>7.2. Definición</t>
  </si>
  <si>
    <t>7.3. Idioma</t>
  </si>
  <si>
    <t>8.1. Tipología de la Información</t>
  </si>
  <si>
    <t>8.2. Ámbito Geográfico</t>
  </si>
  <si>
    <t>8.3. Fuente</t>
  </si>
  <si>
    <t>10.1. Interno</t>
  </si>
  <si>
    <t>10.2. Externo</t>
  </si>
  <si>
    <t>11.1. Serie</t>
  </si>
  <si>
    <t>11.2. Subserie</t>
  </si>
  <si>
    <t>11.3. Descripción de la categoria de información</t>
  </si>
  <si>
    <t>Pública</t>
  </si>
  <si>
    <t>Clasificada</t>
  </si>
  <si>
    <t>Reservada</t>
  </si>
  <si>
    <t>14.1.Cofidencialidad</t>
  </si>
  <si>
    <t>14.2.Integridad</t>
  </si>
  <si>
    <t>14.3. Disponibilidad</t>
  </si>
  <si>
    <t>14.4. Criticidad</t>
  </si>
  <si>
    <t>Media</t>
  </si>
  <si>
    <t>Baja</t>
  </si>
  <si>
    <t>Alta</t>
  </si>
  <si>
    <t>Elaborado por:</t>
  </si>
  <si>
    <t xml:space="preserve">Lugar y Fecha: </t>
  </si>
  <si>
    <t xml:space="preserve">Aprobado por: </t>
  </si>
  <si>
    <r>
      <t xml:space="preserve">Firma: </t>
    </r>
    <r>
      <rPr>
        <sz val="10"/>
        <color indexed="8"/>
        <rFont val="Arial"/>
        <family val="2"/>
      </rPr>
      <t/>
    </r>
  </si>
  <si>
    <t xml:space="preserve">Cargo: </t>
  </si>
  <si>
    <t>Observaciones de la
actualización:</t>
  </si>
  <si>
    <t>Ámbito Geográfico</t>
  </si>
  <si>
    <t>Fuente</t>
  </si>
  <si>
    <t>Tipo de soporte</t>
  </si>
  <si>
    <t>Presentación
 de la información</t>
  </si>
  <si>
    <t>Datos Personales</t>
  </si>
  <si>
    <t>Tipo de dato</t>
  </si>
  <si>
    <t>Criticidad</t>
  </si>
  <si>
    <t>Usuario</t>
  </si>
  <si>
    <t>Estado de la información</t>
  </si>
  <si>
    <t>Excepción</t>
  </si>
  <si>
    <t>Municipal</t>
  </si>
  <si>
    <t>Primaria</t>
  </si>
  <si>
    <t>Papel</t>
  </si>
  <si>
    <t>Excel</t>
  </si>
  <si>
    <t>SI</t>
  </si>
  <si>
    <t>Dato público</t>
  </si>
  <si>
    <t>Interno</t>
  </si>
  <si>
    <t>Disponible físico</t>
  </si>
  <si>
    <t>Total</t>
  </si>
  <si>
    <t>Distrital</t>
  </si>
  <si>
    <t>Secundaria</t>
  </si>
  <si>
    <t>Cintas</t>
  </si>
  <si>
    <t>Png</t>
  </si>
  <si>
    <t>NO</t>
  </si>
  <si>
    <t>Dato semiprivado</t>
  </si>
  <si>
    <t>Externo</t>
  </si>
  <si>
    <t>Disponible web</t>
  </si>
  <si>
    <t>Parcial</t>
  </si>
  <si>
    <t>Departamental</t>
  </si>
  <si>
    <t>Peliculas</t>
  </si>
  <si>
    <t>JPEG</t>
  </si>
  <si>
    <t>Privado o sensible</t>
  </si>
  <si>
    <t>Interno/Externo</t>
  </si>
  <si>
    <t>No disponible</t>
  </si>
  <si>
    <t>Nacional</t>
  </si>
  <si>
    <t>Casetes (cine, video, audio, microfilm)</t>
  </si>
  <si>
    <t>TIFF</t>
  </si>
  <si>
    <t>Otro</t>
  </si>
  <si>
    <t>Discos duros</t>
  </si>
  <si>
    <t>PNG</t>
  </si>
  <si>
    <t xml:space="preserve">Discos ópticos (CD, DVD, Blu Ray, etc.) </t>
  </si>
  <si>
    <t>Word</t>
  </si>
  <si>
    <t>Power Point</t>
  </si>
  <si>
    <t>PDF</t>
  </si>
  <si>
    <t>(N.A)</t>
  </si>
  <si>
    <t>Dependencia</t>
  </si>
  <si>
    <t>Idioma</t>
  </si>
  <si>
    <t>Tipología de la información</t>
  </si>
  <si>
    <t>Despacho</t>
  </si>
  <si>
    <t>Español</t>
  </si>
  <si>
    <t>Financiero</t>
  </si>
  <si>
    <t>Oficina Asesora Jurídica</t>
  </si>
  <si>
    <t>Inglés</t>
  </si>
  <si>
    <t>Político</t>
  </si>
  <si>
    <t>Oficina Asesora de Comunicaciones</t>
  </si>
  <si>
    <t>Social</t>
  </si>
  <si>
    <t>Oficina de Control Interno</t>
  </si>
  <si>
    <t>Estratégico</t>
  </si>
  <si>
    <t>Oficina de Asuntos Disciplinarios</t>
  </si>
  <si>
    <t xml:space="preserve">Legitimidad y respeto </t>
  </si>
  <si>
    <t>Subsecretaría</t>
  </si>
  <si>
    <t xml:space="preserve">otro </t>
  </si>
  <si>
    <t>Dirección Gestión Corporativa</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</si>
  <si>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</si>
  <si>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</si>
  <si>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</si>
  <si>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</si>
  <si>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</si>
  <si>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</si>
  <si>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</si>
  <si>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</si>
  <si>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</si>
  <si>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</si>
  <si>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</si>
  <si>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</si>
  <si>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</si>
  <si>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</si>
  <si>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</si>
  <si>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</si>
  <si>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</si>
  <si>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</si>
  <si>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</si>
  <si>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</si>
  <si>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</si>
  <si>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SECRETARÍA DISTRITAL DE INTEGRACIÓN SOCIAL 
CUADRO DE CARACTERIZACIÓN DOCUMENTAL - REGISTRO DE ACTIVO DE INFORMACIÓN</t>
  </si>
  <si>
    <r>
      <t>FECHA DE ELABORACIÓN / VALIDACIÓN:</t>
    </r>
    <r>
      <rPr>
        <b/>
        <sz val="10"/>
        <color indexed="8"/>
        <rFont val="Arial"/>
        <family val="2"/>
      </rPr>
      <t xml:space="preserve"> </t>
    </r>
  </si>
  <si>
    <t>(NA)</t>
  </si>
  <si>
    <t>X</t>
  </si>
  <si>
    <t xml:space="preserve">Es el acto administrativo que reglamenta y establece parámetros e instrucciones sobre el ámbito de competencia de la Secretaría Distrital de Integración Social.
</t>
  </si>
  <si>
    <t>Fecha de actualización:</t>
  </si>
  <si>
    <t>Archivo de Gestión
Archivo Central</t>
  </si>
  <si>
    <t>((N.A))</t>
  </si>
  <si>
    <t>Deyanira Sánchez Ulloa</t>
  </si>
  <si>
    <t>9.1 Físico</t>
  </si>
  <si>
    <t>9.2 Análogo</t>
  </si>
  <si>
    <t>9.3. Digital</t>
  </si>
  <si>
    <t>9.4. Electrónico</t>
  </si>
  <si>
    <t>9.5. Descripción  del soporte</t>
  </si>
  <si>
    <t>9.6. Presentación de la información (formato)</t>
  </si>
  <si>
    <t>CRT-AC-001
Auditoría y control</t>
  </si>
  <si>
    <t xml:space="preserve">PCD-AC-002
Plan Anual de Auditoría </t>
  </si>
  <si>
    <t>CRT-GC-001
Gestión del conocimiento</t>
  </si>
  <si>
    <t xml:space="preserve">PCD-GC-010
Focalización y priorización de potenciales participantes de los servicios sociales de la secretaría distrital de integración social por demanda </t>
  </si>
  <si>
    <t>PCD-GC-008
Articulación de la Secretaría Distrital de Integración Social con universidades y centros de investigación  para la realización de investigaciones sociales</t>
  </si>
  <si>
    <t>Director(a) de Análisis y Diseño Estratégico</t>
  </si>
  <si>
    <t>Convocatoria o comunicación oficial interna</t>
  </si>
  <si>
    <t>Documento de carácter interno donde se realiza la convocatoria para la asistencia al Comité Institucional de Gestión y Desempeño.</t>
  </si>
  <si>
    <t>Acta de sesiones de comites integrados, soportes y planillas de asistencia</t>
  </si>
  <si>
    <t xml:space="preserve">Informe final de evaluación </t>
  </si>
  <si>
    <t>Bases de datos de información primaria</t>
  </si>
  <si>
    <t>Resultado de la aplicación de instrumentos acorde al diseño metodológico. Estas bases deben estar depuradas de tal manera que se garantice la calidad del dato y para el caso de las mediciones por muestreo deben tener los factores de expansión. Estas bases deben estar en archivos con extensión .csv y .txt, con todos los microdatos y diccionario de variables, instrumentos recolectados en físico y/o digital, debidamente organizados y custodiados. Las bases de datos deberán ser entregadas junto con la secuencia de comandos del procesamiento de los datos. Las bases serán entregadas junto con el informe final de resultados.</t>
  </si>
  <si>
    <t>Comunicaciones oficiales internas y externas</t>
  </si>
  <si>
    <t xml:space="preserve">Informe </t>
  </si>
  <si>
    <t>Documento que revela el resultado y las explicaciones de la actividad de la SDIS a solicitud de los Organismos de Control</t>
  </si>
  <si>
    <t>Comunicación oficial</t>
  </si>
  <si>
    <t>Es el documento por medio del cual el Director (a) de Analisis y Diseño Estrategico  remite y da a conocer el informe al Organismo de Control solicitante.</t>
  </si>
  <si>
    <t>Informe</t>
  </si>
  <si>
    <t>Documento que revela el resultado y las explicaciones de la actividad de la SDIS a solicitud de entidades distritales, nacionales, públicas o privadas.</t>
  </si>
  <si>
    <t>Es el documento por medio del cual el Director (a) de Analisis y Diseño Estrategico  remite y da a conocer el informe a la entidad solicitante.</t>
  </si>
  <si>
    <t>Informe de gestion</t>
  </si>
  <si>
    <t>Es el documento por medio del cual el Director (a) de Analisis y Diseño Estrategico remite y da a conocer el informe al Subsecretario (a).</t>
  </si>
  <si>
    <t>Fichas de buenas prácticas</t>
  </si>
  <si>
    <t>Documento que evidencia la metodología y el proceso que se ha realizado en la experiencia de las buenas prácticas.</t>
  </si>
  <si>
    <t>Base de datos de población vulnerable</t>
  </si>
  <si>
    <t>Registro de información de los potenciales participantes que se encuentran en condiciones vulnerables</t>
  </si>
  <si>
    <t>Base de datos de población no vulnerable</t>
  </si>
  <si>
    <t>Registro de información que evidencia el proceso por medio del cual se ordenan los potenciales beneficiarios mediante la aplicación de criterios establecidos para cada uno de los servicios sociales</t>
  </si>
  <si>
    <t>Comunicación oficial interna o externa (solicitud de información)</t>
  </si>
  <si>
    <t>Base de datos de potenciales participantes focalizados por servicio social</t>
  </si>
  <si>
    <t>Registro de información donde se evidencia el listado de la población escogida como objetivo, con el fin de  evaluarlos de acuerdo a los criterios para el ingreso a los servicios sociales.</t>
  </si>
  <si>
    <t>Base de datos de potenciales participantes priorizados por servicio social</t>
  </si>
  <si>
    <t>Registro de información de los  potenciales beneficiarios priorizados de acuerdo a sus condiciones de vulnerabilidad, mediante la aplicación de criterios establecidos para cada uno de los servicios sociales.</t>
  </si>
  <si>
    <t xml:space="preserve">Base de datos de los listados de priorización por servicio </t>
  </si>
  <si>
    <t>Registro de información de los participantes priorizados de acuerdo a cada uno de los servicios que brinda la entidad.</t>
  </si>
  <si>
    <t>Base de datos del Subsistema Información Misional</t>
  </si>
  <si>
    <t>Conjunto de datos pertenecientes a un mismo contexto y almacenados sistemáticamente para su posterior uso (Subsistema Información Misional)</t>
  </si>
  <si>
    <t>Informe de análisis del indicador</t>
  </si>
  <si>
    <t>Documento final que brinda el análisis de los indicadores de calidad del sistema de información misional.</t>
  </si>
  <si>
    <t>Informe web del indicador de calidad</t>
  </si>
  <si>
    <t>Comunicación oficial interna</t>
  </si>
  <si>
    <t>Comunicación interna enviada a los gerentes de los proyectos informando los errores encontrados y generados.</t>
  </si>
  <si>
    <t>Registro del repositorio de evidencia de inconsistencias</t>
  </si>
  <si>
    <t>Memorando de notificación</t>
  </si>
  <si>
    <t>Comunicación interna  remitiendo los ajustes realizados al sistema misional</t>
  </si>
  <si>
    <t>Informe de resultados</t>
  </si>
  <si>
    <t>Documento que contiene la evaluación de calidad de datos misionales y las recomendaciones</t>
  </si>
  <si>
    <t>Documento donde la Universdad o Centro de Investigación expone el motivo de la investigación a realizar.</t>
  </si>
  <si>
    <t>Formato presentaciones de proyectos de investigación (FOR-GC-009)</t>
  </si>
  <si>
    <t>Documento que describe los términos globales de la investigaciones a realizar.</t>
  </si>
  <si>
    <t xml:space="preserve">Acta de compromiso y confidencialidad investigaciones externas (FOR-GC-008) </t>
  </si>
  <si>
    <t>Informe final de investigación</t>
  </si>
  <si>
    <t>Documento que recoge el proceso en el que se aplica el método y las técnicas científicas al estudio de situaciones, fenómenos o problemas de la realidad social, e involucra la producción de conocimiento sobre las instituciones, los grupos, las personas, a partir de sus relaciones sociales.</t>
  </si>
  <si>
    <t>Documento plan estratégico</t>
  </si>
  <si>
    <t>Instrumento que organiza y orienta estratégicamente las acciones de la entidad en un plazo de 4 años, para alcanzar objetivos acordes con su misión.</t>
  </si>
  <si>
    <t>Acta de reunión Consejo Directivo</t>
  </si>
  <si>
    <t>Documento que refleja la toma de decisiones y compromisos adquiridos en sesión de Consejo de Directivo.</t>
  </si>
  <si>
    <t>Cuadro de monitoreo plan estrátegico</t>
  </si>
  <si>
    <t>Documento que permite hacer el seguimiento a las actividades y logros del plan estratégico por los diferentes conceptos.</t>
  </si>
  <si>
    <t>Presentación seguimiento al plan estratégico</t>
  </si>
  <si>
    <t>Documento que plasma de forma estadistica el seguimiento al plan estrátegico.</t>
  </si>
  <si>
    <t>Documento de carácter interno y externo donde se tratan temas del Plan Estratégico Institucional</t>
  </si>
  <si>
    <t>Formato de solicitud web</t>
  </si>
  <si>
    <t>Reporte de matriz de reportes de información periódica</t>
  </si>
  <si>
    <t>Comunicación interna enviado el  reporte de matriz de reportes de información periódica.</t>
  </si>
  <si>
    <t>Acuerdo y convenios</t>
  </si>
  <si>
    <t>Documento expresado, al menos entre dos voluntades, que define los lineamientos regulatorios para el intercambio de información. Este acuerdo puede ser un convenio, contrato, contrato administrativo, entre otros</t>
  </si>
  <si>
    <t>Convenios Interadministrativos, Convenios de Asociación y Contratos para el Impulso de Programas y Actividades de Interés Público, del proceso de adquisiciones</t>
  </si>
  <si>
    <t>Acuerdo modificado y anexos</t>
  </si>
  <si>
    <t>Documento que refleja la toma de decisiones y compromisos adquiridos en reuniones o a los requerimientos realizados a la dependencia.</t>
  </si>
  <si>
    <t>EVALUACIONES DE RESULTADO DE SERVICIOS SOCIALES</t>
  </si>
  <si>
    <t>INVESTIGACIONES DE UNIVERSIDADES Y/O CENTROS DE INVESTIGACIÓN SOBRE FÉNOMENOS O DINÁMICAS SOCIALES</t>
  </si>
  <si>
    <t>SOLICITUDES DE REPORTE DE INFORMACIÓN MISIONAL</t>
  </si>
  <si>
    <t xml:space="preserve">ACTAS
</t>
  </si>
  <si>
    <t>Actas de Comité Institucional de Gestión y Desempeño</t>
  </si>
  <si>
    <t xml:space="preserve">INFORMES 
</t>
  </si>
  <si>
    <t>Informes a Entidades de Control y Vigilancia</t>
  </si>
  <si>
    <t>Informes a Otros organismos</t>
  </si>
  <si>
    <t>Informes de Gestión</t>
  </si>
  <si>
    <t>Informes de Innovación en Gestión Pública</t>
  </si>
  <si>
    <t xml:space="preserve">INSTRUMENTOS DE CONTROL
</t>
  </si>
  <si>
    <t>Instrumentos para la Identificación de Prestación de los Servicios Sociales y Apoyos de la SDIS</t>
  </si>
  <si>
    <t>Instrumentos de calidad de los datos del sistema de información misional</t>
  </si>
  <si>
    <t xml:space="preserve">PLANES
</t>
  </si>
  <si>
    <t>Plan Estratégico Institucional</t>
  </si>
  <si>
    <t>Documento que evidencia los soportes del Comité Institucional de Gestión y Desarrollo como instancia encargada de orientar, articular y ejecutar las acciones y estrategías para la correcta implementación, operación, desarrollo, evaluación y seguimiento del Model Integrado de Planeación y Gestión (MIPG) en la Secretaría Distrital de Integración Social.</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</si>
  <si>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</si>
  <si>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r>
      <t xml:space="preserve">UNIDAD ADMINISTRATIVA:  </t>
    </r>
    <r>
      <rPr>
        <b/>
        <sz val="10"/>
        <color rgb="FF000000"/>
        <rFont val="Arial"/>
        <family val="2"/>
      </rPr>
      <t>DIRECCIÓN DE ANÁLISIS Y DISEÑO ESTRÁTEGICO</t>
    </r>
  </si>
  <si>
    <r>
      <rPr>
        <sz val="10"/>
        <color indexed="8"/>
        <rFont val="Arial"/>
        <family val="2"/>
      </rPr>
      <t>PROPIETARIO DE LOS ACTIVOS DE INFORMACIÓN</t>
    </r>
    <r>
      <rPr>
        <b/>
        <sz val="10"/>
        <color indexed="8"/>
        <rFont val="Arial"/>
        <family val="2"/>
      </rPr>
      <t xml:space="preserve">: DIRECTOR(A) </t>
    </r>
    <r>
      <rPr>
        <b/>
        <sz val="10"/>
        <color rgb="FF000000"/>
        <rFont val="Arial"/>
        <family val="2"/>
      </rPr>
      <t>DE ANÁLISIS Y DISEÑO ESTRÁTEGICO</t>
    </r>
  </si>
  <si>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CRT-AC-001
Auditoría y control</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</si>
  <si>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CRT-GC-001
Gestión del conocimiento</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</si>
  <si>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</si>
  <si>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Decreto 607 de  2007, "Por el cual se determina el Objeto, la Estructura Organizacional y Funciones de la Secretaría Distrital de Integración Social". Artículo 28º. Instancias del Sistema de Coordinación de la Secretaría Distrital de Integración Social.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CRT-GC-001
PROCESO GESTIÓN DEL CONOCIMIENTO</t>
  </si>
  <si>
    <t>Evidencia la evaluaación a la calidad de los datos del subsistema de información misional de la Secretaría a través de la identificación y generación de reportes y evaluaciones con destino a los responsables de la calidad de la información, con el fin de mejorar la misma y contar con información confiable y oportuna para la toma de decisiones de la Entidad.</t>
  </si>
  <si>
    <t>Consolida la articulación con universidades públicas o privadas, o con centros de investigación con el fin de desarrollar investigaciones que generen conocimientos y que fortalezcan la misión institucional de la SDIS, incidiendo en la toma de decisiones en materia de política pública.</t>
  </si>
  <si>
    <t xml:space="preserve">Consolida os requerimientos de información solicitados por las diferentes dependencias de la entidad, generando los reportes oficiales a partir de las bases de datos misionales disponibles en la Secretaría Distrital de Integración Social. </t>
  </si>
  <si>
    <t xml:space="preserve">Documentos que evidencian  la promoción y promueven el fortalecimiento de las iniciativas de innovación social y/o de innovación en la gestión pública como parte del cumplimiento misional en favor de la población más vulnerable de Bogotá. </t>
  </si>
  <si>
    <t>Hace referencia a los informes relacionados con todas las actividades de las dependencia y no solo a los a los relativos al seguiminto de la planeación (Guía de series y subseries transversales Archivo Distrital de Bogotá)</t>
  </si>
  <si>
    <t>Documentos que permiten establecer las acciones para la formulación y seguimiento de la plataforma estratégica y del plan estratégico institucional a través de la definición de herramientas de planeación, recolección y seguimiento de la información para el cumplimiento al Plan Distrital de Desarrollo.</t>
  </si>
  <si>
    <t>Documentos que establecen la ruta para focalizar y priorizar a los ciudadanos que soliciten los servicios y apoyos sociales de la Secretaría Distrital de Integración Social, mediante la aplicación de los criterios de la resolución 0825 de 2018 con el fin de gestionar la inscripción de los potenciales participantes</t>
  </si>
  <si>
    <t>Contiene los diferentes documentos como soporte del informe de gestión que le permite a la Secretaría Distrital de Integración Social evaluar de manera consolidada y analítica la gestión y los resultados obtenidos en el manejo de los procesos de la entidad.</t>
  </si>
  <si>
    <t>12.1. Nivel de confidencialidad</t>
  </si>
  <si>
    <t>Teresa</t>
  </si>
  <si>
    <t>Mariana Muñoz</t>
  </si>
  <si>
    <t>Johana Garzón</t>
  </si>
  <si>
    <t>Paola Caicedo</t>
  </si>
  <si>
    <t>Jacqueline Colmenares</t>
  </si>
  <si>
    <t>Santiago</t>
  </si>
  <si>
    <t>Julián Madrid</t>
  </si>
  <si>
    <t>Diana Camargo</t>
  </si>
  <si>
    <r>
      <t xml:space="preserve">Director(a) </t>
    </r>
    <r>
      <rPr>
        <sz val="10"/>
        <color rgb="FF00B050"/>
        <rFont val="Arial"/>
        <family val="2"/>
      </rPr>
      <t xml:space="preserve">de Análisis y Diseño Estratégico </t>
    </r>
    <r>
      <rPr>
        <strike/>
        <sz val="10"/>
        <color rgb="FFFF0000"/>
        <rFont val="Arial"/>
        <family val="2"/>
      </rPr>
      <t>DADE</t>
    </r>
    <r>
      <rPr>
        <sz val="10"/>
        <rFont val="Arial"/>
        <family val="2"/>
      </rPr>
      <t xml:space="preserve">
Administrativo(a) y Financiero(a)</t>
    </r>
  </si>
  <si>
    <r>
      <t xml:space="preserve">Documento que </t>
    </r>
    <r>
      <rPr>
        <sz val="10"/>
        <color rgb="FF00B050"/>
        <rFont val="Arial"/>
        <family val="2"/>
      </rPr>
      <t xml:space="preserve">describe </t>
    </r>
    <r>
      <rPr>
        <sz val="10"/>
        <color rgb="FFFF0000"/>
        <rFont val="Arial"/>
        <family val="2"/>
      </rPr>
      <t xml:space="preserve"> </t>
    </r>
    <r>
      <rPr>
        <strike/>
        <sz val="10"/>
        <color rgb="FFFF0000"/>
        <rFont val="Arial"/>
        <family val="2"/>
      </rPr>
      <t>revela</t>
    </r>
    <r>
      <rPr>
        <sz val="10"/>
        <color rgb="FFFF0000"/>
        <rFont val="Arial"/>
        <family val="2"/>
      </rPr>
      <t xml:space="preserve"> </t>
    </r>
    <r>
      <rPr>
        <sz val="10"/>
        <color theme="1"/>
        <rFont val="Arial"/>
        <family val="2"/>
      </rPr>
      <t xml:space="preserve">el resultado  de las actividades ejecutadas </t>
    </r>
    <r>
      <rPr>
        <sz val="10"/>
        <rFont val="Arial"/>
        <family val="2"/>
      </rPr>
      <t>en cumplimiento de las funciones de la Dirección de Analisis y Diseño Estrategico.</t>
    </r>
  </si>
  <si>
    <r>
      <t>Hace referencia a los informes relacionados con todas las actividades de las dependencia y no solo a los</t>
    </r>
    <r>
      <rPr>
        <strike/>
        <sz val="10"/>
        <color rgb="FFFF0000"/>
        <rFont val="Arial"/>
        <family val="2"/>
      </rPr>
      <t xml:space="preserve"> a los </t>
    </r>
    <r>
      <rPr>
        <sz val="10"/>
        <rFont val="Arial"/>
        <family val="2"/>
      </rPr>
      <t>relativos al seguimiento de la planeación (Guía de series y subseries transversales Archivo Distrital de Bogotá)</t>
    </r>
  </si>
  <si>
    <r>
      <t>Documento que refleja</t>
    </r>
    <r>
      <rPr>
        <sz val="10"/>
        <color rgb="FF00B050"/>
        <rFont val="Arial"/>
        <family val="2"/>
      </rPr>
      <t xml:space="preserve"> los temas tratados</t>
    </r>
    <r>
      <rPr>
        <sz val="10"/>
        <rFont val="Arial"/>
        <family val="2"/>
      </rPr>
      <t>, la toma de decisiones y compromisos adquiridos en sesión del Comité Institucional de Gestión y Desempeño.</t>
    </r>
  </si>
  <si>
    <r>
      <t xml:space="preserve">Hace referencia a los informes relacionados con todas las actividades de las dependencia y no solo a los </t>
    </r>
    <r>
      <rPr>
        <strike/>
        <sz val="10"/>
        <color rgb="FFFF0000"/>
        <rFont val="Arial"/>
        <family val="2"/>
      </rPr>
      <t xml:space="preserve">a los </t>
    </r>
    <r>
      <rPr>
        <sz val="10"/>
        <rFont val="Arial"/>
        <family val="2"/>
      </rPr>
      <t>relativos al seguimiento de la planeación (Guía de series y subseries transversales Archivo Distrital de Bogotá)</t>
    </r>
  </si>
  <si>
    <r>
      <t>Consolida los requerimientos de información solicitados por las diferentes dependencias de la entidad, generando los reportes oficiales</t>
    </r>
    <r>
      <rPr>
        <strike/>
        <sz val="10"/>
        <color rgb="FFFF0000"/>
        <rFont val="Arial"/>
        <family val="2"/>
      </rPr>
      <t xml:space="preserve"> a partir de las bases de datos misionales</t>
    </r>
    <r>
      <rPr>
        <sz val="10"/>
        <color theme="1"/>
        <rFont val="Arial"/>
        <family val="2"/>
      </rPr>
      <t xml:space="preserve"> disponibles en la Secretaría Distrital de Integración Social. </t>
    </r>
  </si>
  <si>
    <r>
      <t xml:space="preserve">Consolida los requerimientos de información solicitados por las diferentes dependencias de la entidad, generando los reportes oficiales </t>
    </r>
    <r>
      <rPr>
        <strike/>
        <sz val="10"/>
        <color rgb="FFFF0000"/>
        <rFont val="Arial"/>
        <family val="2"/>
      </rPr>
      <t xml:space="preserve">a partir de las bases de datos misionales </t>
    </r>
    <r>
      <rPr>
        <sz val="10"/>
        <color theme="1"/>
        <rFont val="Arial"/>
        <family val="2"/>
      </rPr>
      <t xml:space="preserve">disponibles en la Secretaría Distrital de Integración Social. </t>
    </r>
  </si>
  <si>
    <r>
      <t>Documento suscrito entre la unvirsidad o Centro de Investigación y la Secretaría, teniendo en cuenta el Protocolo de recolección de la información,</t>
    </r>
    <r>
      <rPr>
        <strike/>
        <sz val="10"/>
        <color rgb="FFFF0000"/>
        <rFont val="Arial"/>
        <family val="2"/>
      </rPr>
      <t xml:space="preserve"> información, </t>
    </r>
    <r>
      <rPr>
        <sz val="10"/>
        <rFont val="Arial"/>
        <family val="2"/>
      </rPr>
      <t>cofidencialidad y uso de la información.</t>
    </r>
  </si>
  <si>
    <t>N/A</t>
  </si>
  <si>
    <t xml:space="preserve">Archivo de Gestión
</t>
  </si>
  <si>
    <t>Archivo de Gestión</t>
  </si>
  <si>
    <t>Documento de carácter interno y externo informando temas acerca del proceso de los Instrumentos para la Identificación de Prestación de los Servicios Sociales y Apoyos de la SDIS</t>
  </si>
  <si>
    <t>Documento o registro que evidencia la solicitud de información misional.</t>
  </si>
  <si>
    <t xml:space="preserve">Correo electónico que evidencia el envío de la solicitud de información
</t>
  </si>
  <si>
    <t xml:space="preserve">Procedimientos regimenes especiales
</t>
  </si>
  <si>
    <t>x</t>
  </si>
  <si>
    <t xml:space="preserve">Acta de reunión
</t>
  </si>
  <si>
    <r>
      <t xml:space="preserve">Documento que debe dar cuenta de los elementos que permitan </t>
    </r>
    <r>
      <rPr>
        <sz val="10"/>
        <color rgb="FF00B050"/>
        <rFont val="Arial"/>
        <family val="2"/>
      </rPr>
      <t xml:space="preserve">evidenciar </t>
    </r>
    <r>
      <rPr>
        <sz val="10"/>
        <rFont val="Arial"/>
        <family val="2"/>
      </rPr>
      <t>el  cumplimiento al objetivo general y los objetivos específicos de la evaluación del servicio social.</t>
    </r>
  </si>
  <si>
    <r>
      <t>Documento de carácter interno y externo donde se</t>
    </r>
    <r>
      <rPr>
        <sz val="10"/>
        <color rgb="FF00B050"/>
        <rFont val="Arial"/>
        <family val="2"/>
      </rPr>
      <t xml:space="preserve"> comunican temas relacionados con los resultados de las evaluaciones a los Servicios Sociales.</t>
    </r>
  </si>
  <si>
    <r>
      <t xml:space="preserve">Documentos que </t>
    </r>
    <r>
      <rPr>
        <sz val="10"/>
        <color rgb="FF00B050"/>
        <rFont val="Arial"/>
        <family val="2"/>
      </rPr>
      <t>exponen el diseño, adaptabilidad y/o implementación de</t>
    </r>
    <r>
      <rPr>
        <sz val="10"/>
        <color rgb="FFFF0000"/>
        <rFont val="Arial"/>
        <family val="2"/>
      </rPr>
      <t xml:space="preserve"> </t>
    </r>
    <r>
      <rPr>
        <strike/>
        <sz val="10"/>
        <color rgb="FFFF0000"/>
        <rFont val="Arial"/>
        <family val="2"/>
      </rPr>
      <t xml:space="preserve">  que refleja la creación o adaptación de</t>
    </r>
    <r>
      <rPr>
        <sz val="10"/>
        <color rgb="FFFF0000"/>
        <rFont val="Arial"/>
        <family val="2"/>
      </rPr>
      <t xml:space="preserve"> herramientas, metodologías,  </t>
    </r>
    <r>
      <rPr>
        <strike/>
        <sz val="10"/>
        <color rgb="FFFF0000"/>
        <rFont val="Arial"/>
        <family val="2"/>
      </rPr>
      <t>técnicas</t>
    </r>
    <r>
      <rPr>
        <sz val="10"/>
        <rFont val="Arial"/>
        <family val="2"/>
      </rPr>
      <t xml:space="preserve"> </t>
    </r>
    <r>
      <rPr>
        <sz val="10"/>
        <color rgb="FF00B050"/>
        <rFont val="Arial"/>
        <family val="2"/>
      </rPr>
      <t xml:space="preserve">y/o acciones, para el desarrollo de buenas prácticas de innovación en gestión pública y social. </t>
    </r>
    <r>
      <rPr>
        <strike/>
        <sz val="10"/>
        <color rgb="FFFF0000"/>
        <rFont val="Arial"/>
        <family val="2"/>
      </rPr>
      <t>que agilizan el desarrollo de los procesos de innovación y permiten un máximo aprovechamiento de los recursos técnicos, materiales y financieros, generando efectos positivos para la entidad y para la ciudadanía</t>
    </r>
  </si>
  <si>
    <r>
      <t xml:space="preserve">Contiene los diferentes </t>
    </r>
    <r>
      <rPr>
        <sz val="10"/>
        <color rgb="FF00B050"/>
        <rFont val="Arial"/>
        <family val="2"/>
      </rPr>
      <t>documentos</t>
    </r>
    <r>
      <rPr>
        <sz val="10"/>
        <rFont val="Arial"/>
        <family val="2"/>
      </rPr>
      <t xml:space="preserve"> </t>
    </r>
    <r>
      <rPr>
        <strike/>
        <sz val="10"/>
        <rFont val="Arial"/>
        <family val="2"/>
      </rPr>
      <t xml:space="preserve"> </t>
    </r>
    <r>
      <rPr>
        <strike/>
        <sz val="10"/>
        <color rgb="FFFF0000"/>
        <rFont val="Arial"/>
        <family val="2"/>
      </rPr>
      <t>informes y respuestas</t>
    </r>
    <r>
      <rPr>
        <sz val="10"/>
        <rFont val="Arial"/>
        <family val="2"/>
      </rPr>
      <t xml:space="preserve"> que produce la Secretaría de Integración Social relacionados con el </t>
    </r>
    <r>
      <rPr>
        <strike/>
        <sz val="10"/>
        <color rgb="FFFF0000"/>
        <rFont val="Arial"/>
        <family val="2"/>
      </rPr>
      <t>proceso de buenas práctica</t>
    </r>
    <r>
      <rPr>
        <strike/>
        <sz val="10"/>
        <rFont val="Arial"/>
        <family val="2"/>
      </rPr>
      <t xml:space="preserve"> </t>
    </r>
    <r>
      <rPr>
        <sz val="10"/>
        <rFont val="Arial"/>
        <family val="2"/>
      </rPr>
      <t xml:space="preserve"> desarrollo de la innovación</t>
    </r>
    <r>
      <rPr>
        <sz val="10"/>
        <color rgb="FF00B050"/>
        <rFont val="Arial"/>
        <family val="2"/>
      </rPr>
      <t xml:space="preserve"> en gestión pública y social.</t>
    </r>
  </si>
  <si>
    <t xml:space="preserve">Consolida los requerimientos de información solicitados por las diferentes dependencias de la entidad, generando los reportes oficiales a partir de las bases de datos misionales disponibles en la Secretaría Distrital de Integración Social.   </t>
  </si>
  <si>
    <r>
      <t>Metodología para buenas prácticas en innovación</t>
    </r>
    <r>
      <rPr>
        <sz val="10"/>
        <color rgb="FF00B050"/>
        <rFont val="Arial"/>
        <family val="2"/>
      </rPr>
      <t xml:space="preserve">l </t>
    </r>
  </si>
  <si>
    <t>Informes de innovación</t>
  </si>
  <si>
    <t>PCD-GC-010
Focalización y priorización de potenciales participantes de los servicios sociales de la secretaría distrital de integración social por demanda</t>
  </si>
  <si>
    <t>PCD-GC-007
Análisis y reporte de la calidad de los datos del subsistema de información misional</t>
  </si>
  <si>
    <t>PCD-PE-009
Formulación y seguimiento de la plataforma estratégica y del plan estratégico institucional</t>
  </si>
  <si>
    <t>PCD-GC-002
Atención a solicitudes de reporte de información misional
PCD-GC-005
Intercambio de información</t>
  </si>
  <si>
    <t>Repositorio con la evidencias de los informes generados con las inconsistencias.</t>
  </si>
  <si>
    <t>Reporte digital de los indicadores de calidad de la información misional.</t>
  </si>
  <si>
    <t>Hace referencia a los informes relacionados con todas las actividades de las dependencia y no solo a los relativos al seguimiento de la planeación (Guía de series y subseries transversales Archivo Distrital de Bogotá)</t>
  </si>
  <si>
    <t>PROCESO GESTIÓN DOCUMENTAL
FORMATO CUADRO DE CARACTERIZACIÓN DOCUMENTAL - REGISTRO DE ACTIVO DE INFORMACIÓN</t>
  </si>
  <si>
    <t>Código:</t>
  </si>
  <si>
    <t>Versión: 0</t>
  </si>
  <si>
    <t xml:space="preserve">Fecha: </t>
  </si>
  <si>
    <t>Página: 1 de 1</t>
  </si>
  <si>
    <t>UNIDAD ADMINISTRATIVA: DIRECCIÓN DE ANÁLISIS Y DISEÑO ESTRATÉGICO</t>
  </si>
  <si>
    <r>
      <rPr>
        <sz val="10"/>
        <color indexed="8"/>
        <rFont val="Arial"/>
        <family val="2"/>
      </rPr>
      <t>PROPIETARIO DE LOS ACTIVOS DE INFORMACIÓN</t>
    </r>
    <r>
      <rPr>
        <b/>
        <sz val="10"/>
        <color indexed="8"/>
        <rFont val="Arial"/>
        <family val="2"/>
      </rPr>
      <t>: DIRECTOR(A) DIRECCIÓN DE ANÁLISIS Y DISEÑO ESTRATÉGICO</t>
    </r>
  </si>
  <si>
    <t>Director(a) de Análisis y Diseño Estratégico 
Administrativo(a) y Financiero(a)</t>
  </si>
  <si>
    <r>
      <t>Hace referencia a los informes relacionados con todas las actividades de las dependencia y no solo a los</t>
    </r>
    <r>
      <rPr>
        <strike/>
        <sz val="11"/>
        <rFont val="Arial"/>
        <family val="2"/>
      </rPr>
      <t xml:space="preserve"> a los </t>
    </r>
    <r>
      <rPr>
        <sz val="11"/>
        <rFont val="Arial"/>
        <family val="2"/>
      </rPr>
      <t>relativos al seguimiento de la planeación (Guía de series y subseries transversales Archivo Distrital de Bogotá)</t>
    </r>
  </si>
  <si>
    <r>
      <t xml:space="preserve">Consolida los requerimientos de información solicitados por las diferentes dependencias de la entidad, generando los reportes oficiales </t>
    </r>
    <r>
      <rPr>
        <strike/>
        <sz val="11"/>
        <rFont val="Arial"/>
        <family val="2"/>
      </rPr>
      <t xml:space="preserve"> </t>
    </r>
    <r>
      <rPr>
        <sz val="11"/>
        <rFont val="Arial"/>
        <family val="2"/>
      </rPr>
      <t xml:space="preserve">disponibles en la Secretaría Distrital de Integración Social. </t>
    </r>
  </si>
  <si>
    <t>Evidencia la evaluación a la calidad de los datos del subsistema de información misional de la Secretaría a través de la identificación y generación de reportes y evaluaciones con destino a los responsables de la calidad de la información, con el fin de mejorar la misma y contar con información confiable y oportuna para la toma de decisiones de la Entidad.</t>
  </si>
  <si>
    <t xml:space="preserve">Consolida los requerimientos de información solicitados por las diferentes dependencias de la entidad, generando los reportes oficiales a partir de las bases de datos misionales disponibles en la Secretaría Distrital de Integración Social. </t>
  </si>
  <si>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</si>
  <si>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Documento que evidencia los soportes del Comité Institucional de Gestión y Desarrollo como instancia encargada de orientar, articular y ejecutar las acciones y estrategias para la correcta implementación, operación, desarrollo, evaluación y seguimiento del Modelo Integrado de Planeación y Gestión (MIPG) en la Secretaría Distrital de Integración Social.</t>
  </si>
  <si>
    <t>Hace referencia a los informes relacionados con todas las actividades de las dependencia y no solo a los a los relativos al seguimiento de la planeación (Guía de series y subseries transversales Archivo Distrital de Bogotá)</t>
  </si>
  <si>
    <t>Directora de Análisis y Diseño Estratégico</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</si>
  <si>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</si>
  <si>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</si>
  <si>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</si>
  <si>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</si>
  <si>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</si>
  <si>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</si>
  <si>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</si>
  <si>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</si>
  <si>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</si>
  <si>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</si>
  <si>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</si>
  <si>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</si>
  <si>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</si>
  <si>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</si>
  <si>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</si>
  <si>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</si>
  <si>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</si>
  <si>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</si>
  <si>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</si>
  <si>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</si>
  <si>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</si>
  <si>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</si>
  <si>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</si>
  <si>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</si>
  <si>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</si>
  <si>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Informes Calidad de los Datos del Sistema de Información Misional</t>
  </si>
  <si>
    <t>Identificación de Prestación de los Servicios Sociales y Apoyos de la SDIS</t>
  </si>
  <si>
    <t>Planes Estratégicos Institucionales</t>
  </si>
  <si>
    <t>Firma:</t>
  </si>
  <si>
    <t>Juliana Martínez Cortés- Contratista Subdirección Administrativa y Financiera</t>
  </si>
  <si>
    <t>Bogotá D.C., 23 de noviembre de 2020</t>
  </si>
  <si>
    <r>
      <t>FECHA DE ELABORACIÓN / VALIDACIÓN:</t>
    </r>
    <r>
      <rPr>
        <b/>
        <sz val="10"/>
        <color indexed="8"/>
        <rFont val="Arial"/>
        <family val="2"/>
      </rPr>
      <t xml:space="preserve"> 23/11/2020</t>
    </r>
  </si>
  <si>
    <t>Diana Larisa Caruso López</t>
  </si>
  <si>
    <t>Mixto</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</si>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</sst>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sz val="10"/>
      <color theme="1"/>
      <name val="Arial"/>
      <family val="2"/>
    </font>
    <font>
      <sz val="11"/>
      <name val="Calibri"/>
      <family val="2"/>
      <scheme val="minor"/>
    </font>
    <font>
      <sz val="10"/>
      <color indexed="8"/>
      <name val="Arial"/>
      <family val="2"/>
    </font>
    <font>
      <b/>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b/>
      <sz val="12"/>
      <color indexed="8"/>
      <name val="Arial"/>
      <family val="2"/>
    </font>
    <font>
      <b/>
      <sz val="10"/>
      <color rgb="FF000000"/>
      <name val="Arial"/>
      <family val="2"/>
    </font>
    <font>
      <sz val="10"/>
      <color rgb="FF00B050"/>
      <name val="Arial"/>
      <family val="2"/>
    </font>
    <font>
      <strike/>
      <sz val="10"/>
      <color rgb="FFFF0000"/>
      <name val="Arial"/>
      <family val="2"/>
    </font>
    <font>
      <sz val="10"/>
      <color rgb="FFFF0000"/>
      <name val="Arial"/>
      <family val="2"/>
    </font>
    <font>
      <strike/>
      <sz val="10"/>
      <name val="Arial"/>
      <family val="2"/>
    </font>
    <font>
      <sz val="10"/>
      <color theme="9"/>
      <name val="Arial"/>
      <family val="2"/>
    </font>
    <font>
      <sz val="10"/>
      <color theme="5"/>
      <name val="Arial"/>
      <family val="2"/>
    </font>
    <font>
      <sz val="9"/>
      <color theme="1"/>
      <name val="Arial"/>
      <family val="2"/>
    </font>
    <font>
      <sz val="9"/>
      <name val="Arial"/>
      <family val="2"/>
    </font>
    <font>
      <sz val="11"/>
      <name val="Arial"/>
      <family val="2"/>
    </font>
    <font>
      <strike/>
      <sz val="11"/>
      <name val="Arial"/>
      <family val="2"/>
    </font>
    <font>
      <sz val="11"/>
      <color theme="1"/>
      <name val="Arial"/>
      <family val="2"/>
    </font>
    <font>
      <b/>
      <sz val="11"/>
      <color theme="1"/>
      <name val="Arial"/>
      <family val="2"/>
    </font>
    <font>
      <sz val="11"/>
      <color theme="0"/>
      <name val="Arial"/>
      <family val="2"/>
    </font>
  </fonts>
  <fills count="13">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6"/>
        <bgColor indexed="64"/>
      </patternFill>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4" fillId="0" borderId="0"/>
    <xf numFmtId="0" fontId="7" fillId="0" borderId="0"/>
  </cellStyleXfs>
  <cellXfs count="177">
    <xf numFmtId="0" fontId="0" fillId="0" borderId="0" xfId="0"/>
    <xf numFmtId="0" fontId="3" fillId="3" borderId="8" xfId="0" applyFont="1" applyFill="1" applyBorder="1" applyAlignment="1" applyProtection="1">
      <alignment horizontal="center" vertical="center" textRotation="90" wrapText="1"/>
      <protection locked="0"/>
    </xf>
    <xf numFmtId="0" fontId="3" fillId="3" borderId="11" xfId="0" applyFont="1" applyFill="1" applyBorder="1" applyAlignment="1" applyProtection="1">
      <alignment horizontal="center" vertical="center" textRotation="90" wrapText="1"/>
      <protection locked="0"/>
    </xf>
    <xf numFmtId="0" fontId="4" fillId="4" borderId="4" xfId="0" applyNumberFormat="1"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vertical="center" textRotation="255" wrapText="1"/>
      <protection locked="0"/>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4" xfId="1" applyFont="1" applyFill="1" applyBorder="1" applyAlignment="1">
      <alignment horizontal="center" vertical="center"/>
    </xf>
    <xf numFmtId="0" fontId="2" fillId="0" borderId="0" xfId="0" applyFont="1"/>
    <xf numFmtId="0" fontId="2" fillId="0" borderId="0" xfId="0" applyFont="1" applyAlignment="1">
      <alignment wrapText="1"/>
    </xf>
    <xf numFmtId="0" fontId="11" fillId="0" borderId="0" xfId="0" applyFont="1"/>
    <xf numFmtId="0" fontId="12" fillId="6" borderId="16" xfId="0" applyFont="1" applyFill="1" applyBorder="1" applyAlignment="1">
      <alignment horizontal="left" vertical="center" wrapText="1" indent="1"/>
    </xf>
    <xf numFmtId="0" fontId="12" fillId="6" borderId="17" xfId="0" applyFont="1" applyFill="1" applyBorder="1" applyAlignment="1">
      <alignment horizontal="left" vertical="center" wrapText="1" indent="1"/>
    </xf>
    <xf numFmtId="0" fontId="11" fillId="0" borderId="0" xfId="0" applyFont="1" applyAlignment="1">
      <alignment horizontal="justify" vertical="center"/>
    </xf>
    <xf numFmtId="0" fontId="8" fillId="0" borderId="0" xfId="0" applyFont="1" applyBorder="1" applyAlignment="1">
      <alignment horizontal="center"/>
    </xf>
    <xf numFmtId="0" fontId="8" fillId="0" borderId="10" xfId="0" applyFont="1" applyBorder="1" applyAlignment="1">
      <alignment horizontal="left"/>
    </xf>
    <xf numFmtId="0" fontId="7" fillId="0" borderId="0"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textRotation="90"/>
    </xf>
    <xf numFmtId="0" fontId="7" fillId="0" borderId="13" xfId="0" applyFont="1" applyBorder="1" applyAlignment="1"/>
    <xf numFmtId="0" fontId="7" fillId="0" borderId="14" xfId="0" applyFont="1" applyBorder="1" applyAlignment="1">
      <alignment horizontal="center"/>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15" fillId="4" borderId="4"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0" borderId="0" xfId="0" applyFont="1" applyAlignment="1">
      <alignment horizontal="center" vertical="center" wrapText="1"/>
    </xf>
    <xf numFmtId="0" fontId="4" fillId="7" borderId="4" xfId="3" applyFont="1" applyFill="1" applyBorder="1" applyAlignment="1" applyProtection="1">
      <alignment horizontal="justify" vertical="center" wrapText="1"/>
      <protection locked="0"/>
    </xf>
    <xf numFmtId="0" fontId="0" fillId="7" borderId="0" xfId="0" applyFill="1" applyAlignment="1">
      <alignment horizontal="center" vertical="center" wrapText="1"/>
    </xf>
    <xf numFmtId="0" fontId="4" fillId="7" borderId="4" xfId="0" applyFont="1" applyFill="1" applyBorder="1" applyAlignment="1" applyProtection="1">
      <alignment horizontal="center" vertical="center" wrapText="1"/>
      <protection locked="0"/>
    </xf>
    <xf numFmtId="0" fontId="16" fillId="4" borderId="4" xfId="0" applyFont="1" applyFill="1" applyBorder="1" applyAlignment="1" applyProtection="1">
      <alignment vertical="center" textRotation="255" wrapText="1"/>
      <protection locked="0"/>
    </xf>
    <xf numFmtId="0" fontId="15" fillId="4" borderId="4" xfId="0" applyFont="1" applyFill="1" applyBorder="1" applyAlignment="1" applyProtection="1">
      <alignment vertical="center" textRotation="255" wrapText="1"/>
      <protection locked="0"/>
    </xf>
    <xf numFmtId="0" fontId="4" fillId="9" borderId="4" xfId="0" applyFont="1" applyFill="1" applyBorder="1" applyAlignment="1" applyProtection="1">
      <alignment vertical="center" textRotation="255" wrapText="1"/>
      <protection locked="0"/>
    </xf>
    <xf numFmtId="0" fontId="4" fillId="10" borderId="4" xfId="0" applyNumberFormat="1" applyFont="1" applyFill="1" applyBorder="1" applyAlignment="1" applyProtection="1">
      <alignment horizontal="center" vertical="center" wrapText="1"/>
      <protection locked="0"/>
    </xf>
    <xf numFmtId="0" fontId="0" fillId="11" borderId="0" xfId="0" applyFill="1" applyAlignment="1">
      <alignment horizontal="center" vertical="center" wrapText="1"/>
    </xf>
    <xf numFmtId="0" fontId="5" fillId="12" borderId="4" xfId="0" applyFont="1" applyFill="1" applyBorder="1" applyAlignment="1" applyProtection="1">
      <alignment horizontal="justify" vertical="center" wrapText="1"/>
      <protection locked="0"/>
    </xf>
    <xf numFmtId="0" fontId="4" fillId="12" borderId="4" xfId="0" applyNumberFormat="1" applyFont="1" applyFill="1" applyBorder="1" applyAlignment="1" applyProtection="1">
      <alignment horizontal="center" vertical="center" wrapText="1"/>
      <protection locked="0"/>
    </xf>
    <xf numFmtId="0" fontId="4" fillId="12" borderId="4" xfId="0" applyNumberFormat="1" applyFont="1" applyFill="1" applyBorder="1" applyAlignment="1" applyProtection="1">
      <alignment horizontal="justify" vertical="center" wrapText="1"/>
      <protection locked="0"/>
    </xf>
    <xf numFmtId="0" fontId="15" fillId="12" borderId="4" xfId="0" applyNumberFormat="1" applyFont="1" applyFill="1" applyBorder="1" applyAlignment="1" applyProtection="1">
      <alignment horizontal="center" vertical="center" wrapText="1"/>
      <protection locked="0"/>
    </xf>
    <xf numFmtId="0" fontId="4" fillId="12" borderId="4" xfId="0" applyFont="1" applyFill="1" applyBorder="1" applyAlignment="1" applyProtection="1">
      <alignment horizontal="justify" vertical="center" wrapText="1"/>
      <protection locked="0"/>
    </xf>
    <xf numFmtId="0" fontId="5" fillId="12" borderId="4" xfId="0" applyFont="1" applyFill="1" applyBorder="1" applyAlignment="1" applyProtection="1">
      <alignment horizontal="center" vertical="center" wrapText="1"/>
      <protection locked="0"/>
    </xf>
    <xf numFmtId="0" fontId="4" fillId="0" borderId="4" xfId="0" applyFont="1" applyFill="1" applyBorder="1" applyAlignment="1" applyProtection="1">
      <alignment vertical="center" textRotation="255" wrapText="1"/>
      <protection locked="0"/>
    </xf>
    <xf numFmtId="0" fontId="15" fillId="0" borderId="4" xfId="0" applyFont="1" applyFill="1" applyBorder="1" applyAlignment="1" applyProtection="1">
      <alignment vertical="center" textRotation="255" wrapText="1"/>
      <protection locked="0"/>
    </xf>
    <xf numFmtId="0" fontId="4" fillId="9" borderId="4" xfId="0" applyNumberFormat="1" applyFont="1" applyFill="1" applyBorder="1" applyAlignment="1" applyProtection="1">
      <alignment horizontal="center" vertical="center" wrapText="1"/>
      <protection locked="0"/>
    </xf>
    <xf numFmtId="0" fontId="15" fillId="10" borderId="4" xfId="0" applyNumberFormat="1" applyFont="1" applyFill="1" applyBorder="1" applyAlignment="1" applyProtection="1">
      <alignment horizontal="center" vertical="center" wrapText="1"/>
      <protection locked="0"/>
    </xf>
    <xf numFmtId="0" fontId="15" fillId="12" borderId="4" xfId="0" applyNumberFormat="1" applyFont="1" applyFill="1" applyBorder="1" applyAlignment="1" applyProtection="1">
      <alignment horizontal="justify" vertical="center" wrapText="1"/>
      <protection locked="0"/>
    </xf>
    <xf numFmtId="0" fontId="16" fillId="12" borderId="4" xfId="0" applyNumberFormat="1" applyFont="1" applyFill="1" applyBorder="1" applyAlignment="1" applyProtection="1">
      <alignment horizontal="center" vertical="center" wrapText="1"/>
      <protection locked="0"/>
    </xf>
    <xf numFmtId="0" fontId="17" fillId="12" borderId="4" xfId="0" applyNumberFormat="1" applyFont="1" applyFill="1" applyBorder="1" applyAlignment="1" applyProtection="1">
      <alignment horizontal="center" vertical="center" wrapText="1"/>
      <protection locked="0"/>
    </xf>
    <xf numFmtId="0" fontId="4" fillId="4" borderId="4" xfId="3" applyFont="1" applyFill="1" applyBorder="1" applyAlignment="1" applyProtection="1">
      <alignment horizontal="justify" vertical="center" wrapText="1"/>
      <protection locked="0"/>
    </xf>
    <xf numFmtId="0" fontId="6" fillId="0" borderId="4" xfId="0" applyFont="1" applyBorder="1" applyAlignment="1">
      <alignment horizontal="center" vertical="center" wrapText="1"/>
    </xf>
    <xf numFmtId="0" fontId="0" fillId="4" borderId="0" xfId="0" applyFill="1" applyAlignment="1">
      <alignment horizontal="center" vertical="center" wrapText="1"/>
    </xf>
    <xf numFmtId="0" fontId="4" fillId="4" borderId="4" xfId="0" applyNumberFormat="1" applyFont="1" applyFill="1" applyBorder="1" applyAlignment="1" applyProtection="1">
      <alignment horizontal="justify" vertical="center" wrapText="1"/>
      <protection locked="0"/>
    </xf>
    <xf numFmtId="0" fontId="0" fillId="4" borderId="0" xfId="0" applyFill="1"/>
    <xf numFmtId="0" fontId="5" fillId="4" borderId="4" xfId="0" applyFont="1" applyFill="1" applyBorder="1" applyAlignment="1" applyProtection="1">
      <alignment horizontal="justify" vertical="center" wrapText="1"/>
      <protection locked="0"/>
    </xf>
    <xf numFmtId="0" fontId="19" fillId="4" borderId="4" xfId="0" applyFont="1" applyFill="1" applyBorder="1" applyAlignment="1" applyProtection="1">
      <alignment vertical="center" textRotation="255" wrapText="1"/>
      <protection locked="0"/>
    </xf>
    <xf numFmtId="0" fontId="20" fillId="7" borderId="4" xfId="3" applyFont="1" applyFill="1" applyBorder="1" applyAlignment="1" applyProtection="1">
      <alignment horizontal="justify" vertical="center" wrapText="1"/>
      <protection locked="0"/>
    </xf>
    <xf numFmtId="0" fontId="20" fillId="8" borderId="4" xfId="3" applyFont="1" applyFill="1" applyBorder="1" applyAlignment="1" applyProtection="1">
      <alignment horizontal="justify" vertical="center" wrapText="1"/>
      <protection locked="0"/>
    </xf>
    <xf numFmtId="0" fontId="20" fillId="9" borderId="4" xfId="0" applyFont="1" applyFill="1" applyBorder="1" applyAlignment="1" applyProtection="1">
      <alignment vertical="center" textRotation="255" wrapText="1"/>
      <protection locked="0"/>
    </xf>
    <xf numFmtId="0" fontId="3"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0" fillId="0" borderId="0" xfId="0"/>
    <xf numFmtId="0" fontId="8" fillId="0" borderId="0" xfId="0" applyFont="1" applyBorder="1" applyAlignment="1">
      <alignment horizontal="left"/>
    </xf>
    <xf numFmtId="0" fontId="8" fillId="0" borderId="0" xfId="0" applyFont="1" applyBorder="1" applyAlignment="1">
      <alignment vertical="center" wrapText="1"/>
    </xf>
    <xf numFmtId="0" fontId="7" fillId="0" borderId="0" xfId="0" applyFont="1" applyAlignment="1">
      <alignment horizontal="justify" vertical="center" wrapText="1"/>
    </xf>
    <xf numFmtId="0" fontId="7" fillId="0" borderId="0" xfId="0" applyFont="1" applyAlignment="1">
      <alignment horizontal="center"/>
    </xf>
    <xf numFmtId="0" fontId="7" fillId="0" borderId="0" xfId="0" applyFont="1" applyAlignment="1">
      <alignment horizontal="center" textRotation="90"/>
    </xf>
    <xf numFmtId="0" fontId="7" fillId="0" borderId="0" xfId="0" applyFont="1" applyAlignment="1">
      <alignment horizontal="center" vertical="center"/>
    </xf>
    <xf numFmtId="0" fontId="7" fillId="5" borderId="0" xfId="0" applyFont="1" applyFill="1" applyAlignment="1">
      <alignment horizontal="center"/>
    </xf>
    <xf numFmtId="0" fontId="7" fillId="5" borderId="0" xfId="0" applyFont="1" applyFill="1" applyAlignment="1">
      <alignment horizontal="center" vertical="center"/>
    </xf>
    <xf numFmtId="0" fontId="7" fillId="5" borderId="0" xfId="0" applyFont="1" applyFill="1" applyBorder="1" applyAlignment="1">
      <alignment horizontal="center"/>
    </xf>
    <xf numFmtId="0" fontId="21" fillId="4" borderId="0" xfId="0" applyFont="1" applyFill="1" applyBorder="1" applyAlignment="1">
      <alignment horizontal="center" vertical="center"/>
    </xf>
    <xf numFmtId="0" fontId="22" fillId="4" borderId="0" xfId="0" applyFont="1" applyFill="1" applyBorder="1" applyAlignment="1">
      <alignment horizontal="left" vertical="center"/>
    </xf>
    <xf numFmtId="0" fontId="8" fillId="5" borderId="0" xfId="0" applyFont="1" applyFill="1" applyAlignment="1">
      <alignment horizontal="center"/>
    </xf>
    <xf numFmtId="0" fontId="8" fillId="5" borderId="0" xfId="0" applyFont="1" applyFill="1" applyAlignment="1">
      <alignment horizontal="center" vertical="center"/>
    </xf>
    <xf numFmtId="0" fontId="4" fillId="0" borderId="0" xfId="0" applyFont="1" applyBorder="1" applyAlignment="1">
      <alignment horizontal="center"/>
    </xf>
    <xf numFmtId="0" fontId="3" fillId="3" borderId="18" xfId="0" applyFont="1" applyFill="1" applyBorder="1" applyAlignment="1" applyProtection="1">
      <alignment horizontal="center" vertical="center" textRotation="90" wrapText="1"/>
      <protection locked="0"/>
    </xf>
    <xf numFmtId="0" fontId="23" fillId="4" borderId="18" xfId="1" applyFont="1" applyFill="1" applyBorder="1" applyAlignment="1">
      <alignment horizontal="center" vertical="center"/>
    </xf>
    <xf numFmtId="0" fontId="23" fillId="4" borderId="18" xfId="0" applyNumberFormat="1"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23" fillId="0" borderId="18" xfId="0" applyFont="1" applyFill="1" applyBorder="1" applyAlignment="1" applyProtection="1">
      <alignment vertical="center" textRotation="255" wrapText="1"/>
      <protection locked="0"/>
    </xf>
    <xf numFmtId="0" fontId="23" fillId="0" borderId="18" xfId="0" applyNumberFormat="1" applyFont="1" applyFill="1" applyBorder="1" applyAlignment="1" applyProtection="1">
      <alignment horizontal="center" vertical="center" wrapText="1"/>
      <protection locked="0"/>
    </xf>
    <xf numFmtId="0" fontId="23" fillId="0" borderId="18" xfId="0" applyNumberFormat="1" applyFont="1" applyFill="1" applyBorder="1" applyAlignment="1" applyProtection="1">
      <alignment horizontal="justify" vertical="center" wrapText="1"/>
      <protection locked="0"/>
    </xf>
    <xf numFmtId="0" fontId="23" fillId="0" borderId="18" xfId="0" applyFont="1" applyFill="1" applyBorder="1" applyAlignment="1" applyProtection="1">
      <alignment horizontal="justify" vertical="center" wrapText="1"/>
      <protection locked="0"/>
    </xf>
    <xf numFmtId="0" fontId="23" fillId="0" borderId="18" xfId="0" applyFont="1" applyFill="1" applyBorder="1" applyAlignment="1">
      <alignment horizontal="center" vertical="center" wrapText="1"/>
    </xf>
    <xf numFmtId="0" fontId="3" fillId="3" borderId="18" xfId="0" applyFont="1" applyFill="1" applyBorder="1" applyAlignment="1" applyProtection="1">
      <alignment horizontal="center" vertical="center" wrapText="1"/>
      <protection locked="0"/>
    </xf>
    <xf numFmtId="0" fontId="8" fillId="0" borderId="0" xfId="0" applyFont="1" applyBorder="1" applyAlignment="1">
      <alignment horizontal="left"/>
    </xf>
    <xf numFmtId="0" fontId="25" fillId="5" borderId="0" xfId="0" applyFont="1" applyFill="1" applyAlignment="1">
      <alignment horizontal="left"/>
    </xf>
    <xf numFmtId="0" fontId="25" fillId="5" borderId="0" xfId="0" applyFont="1" applyFill="1" applyAlignment="1">
      <alignment horizontal="center"/>
    </xf>
    <xf numFmtId="0" fontId="25" fillId="4" borderId="0" xfId="0" applyFont="1" applyFill="1" applyBorder="1" applyAlignment="1">
      <alignment horizontal="center" vertical="center"/>
    </xf>
    <xf numFmtId="0" fontId="25" fillId="0" borderId="0" xfId="0" applyFont="1" applyAlignment="1"/>
    <xf numFmtId="0" fontId="25" fillId="0" borderId="0" xfId="0" applyFont="1" applyBorder="1"/>
    <xf numFmtId="0" fontId="25" fillId="0" borderId="0" xfId="0" applyFont="1" applyAlignment="1">
      <alignment horizontal="center"/>
    </xf>
    <xf numFmtId="0" fontId="25" fillId="0" borderId="0" xfId="0" applyFont="1"/>
    <xf numFmtId="0" fontId="26" fillId="0" borderId="0" xfId="0" applyFont="1"/>
    <xf numFmtId="0" fontId="25" fillId="4" borderId="0" xfId="0" applyFont="1" applyFill="1"/>
    <xf numFmtId="0" fontId="3" fillId="3" borderId="18" xfId="0" applyFont="1" applyFill="1" applyBorder="1" applyAlignment="1" applyProtection="1">
      <alignment horizontal="center" vertical="center" wrapText="1"/>
      <protection locked="0"/>
    </xf>
    <xf numFmtId="0" fontId="25" fillId="4" borderId="18" xfId="0" applyFont="1" applyFill="1" applyBorder="1" applyAlignment="1">
      <alignment horizontal="center" vertical="center"/>
    </xf>
    <xf numFmtId="0" fontId="21" fillId="4" borderId="18" xfId="0" applyFont="1" applyFill="1" applyBorder="1" applyAlignment="1">
      <alignment horizontal="center" vertical="center" wrapText="1"/>
    </xf>
    <xf numFmtId="0" fontId="21" fillId="4" borderId="18" xfId="0" applyFont="1" applyFill="1" applyBorder="1" applyAlignment="1">
      <alignment horizontal="center" vertical="center"/>
    </xf>
    <xf numFmtId="0" fontId="22" fillId="0" borderId="18" xfId="0" applyFont="1" applyFill="1" applyBorder="1" applyAlignment="1">
      <alignment horizontal="left" vertical="center"/>
    </xf>
    <xf numFmtId="0" fontId="22" fillId="4" borderId="18" xfId="0" applyFont="1" applyFill="1" applyBorder="1" applyAlignment="1">
      <alignment horizontal="left" vertical="center"/>
    </xf>
    <xf numFmtId="0" fontId="22" fillId="4" borderId="18" xfId="0" applyFont="1" applyFill="1" applyBorder="1" applyAlignment="1">
      <alignment horizontal="left" vertical="center" wrapText="1"/>
    </xf>
    <xf numFmtId="0" fontId="7" fillId="0" borderId="18" xfId="0" applyFont="1" applyBorder="1" applyAlignment="1">
      <alignment horizontal="left"/>
    </xf>
    <xf numFmtId="0" fontId="8" fillId="0" borderId="18" xfId="0" applyFont="1" applyBorder="1" applyAlignment="1">
      <alignment horizontal="left"/>
    </xf>
    <xf numFmtId="0" fontId="7" fillId="0" borderId="0" xfId="0" applyFont="1" applyBorder="1" applyAlignment="1">
      <alignment horizontal="left" vertic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25" fillId="5" borderId="18" xfId="0" applyFont="1" applyFill="1" applyBorder="1" applyAlignment="1">
      <alignment horizontal="left"/>
    </xf>
    <xf numFmtId="0" fontId="7"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 xfId="0" applyFont="1" applyBorder="1" applyAlignment="1">
      <alignment horizontal="left" vertical="top" wrapText="1"/>
    </xf>
    <xf numFmtId="0" fontId="2" fillId="5" borderId="1" xfId="0" applyFont="1" applyFill="1" applyBorder="1" applyAlignment="1">
      <alignment horizontal="justify" wrapText="1"/>
    </xf>
    <xf numFmtId="0" fontId="2" fillId="5" borderId="3" xfId="0" applyFont="1" applyFill="1" applyBorder="1" applyAlignment="1">
      <alignment horizontal="justify" wrapText="1"/>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2" fillId="5" borderId="4" xfId="0" applyFont="1" applyFill="1" applyBorder="1" applyAlignment="1">
      <alignment horizontal="left"/>
    </xf>
    <xf numFmtId="0" fontId="0" fillId="5" borderId="1"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3" fillId="3" borderId="8"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8" fillId="0" borderId="15" xfId="0" applyFont="1" applyBorder="1" applyAlignment="1">
      <alignment horizontal="left" vertical="top" wrapText="1"/>
    </xf>
    <xf numFmtId="0" fontId="3" fillId="3" borderId="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9" xfId="0" applyFont="1" applyBorder="1" applyAlignment="1">
      <alignment horizontal="left"/>
    </xf>
    <xf numFmtId="0" fontId="0" fillId="0" borderId="0" xfId="0"/>
    <xf numFmtId="0" fontId="0" fillId="0" borderId="10" xfId="0" applyBorder="1"/>
    <xf numFmtId="0" fontId="8" fillId="0" borderId="9" xfId="0" applyFont="1" applyBorder="1" applyAlignment="1">
      <alignment horizontal="left"/>
    </xf>
    <xf numFmtId="0" fontId="8" fillId="0" borderId="0"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27" fillId="3" borderId="18" xfId="0" applyFont="1" applyFill="1" applyBorder="1" applyAlignment="1">
      <alignment horizontal="center" vertical="center"/>
    </xf>
    <xf numFmtId="0" fontId="27" fillId="3" borderId="18"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textRotation="90" wrapText="1"/>
      <protection locked="0"/>
    </xf>
  </cellXfs>
  <cellStyles count="4">
    <cellStyle name="Bueno" xfId="1" builtinId="26"/>
    <cellStyle name="Normal" xfId="0" builtinId="0"/>
    <cellStyle name="Normal 2 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78650</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24493</xdr:rowOff>
    </xdr:from>
    <xdr:to>
      <xdr:col>2</xdr:col>
      <xdr:colOff>378199</xdr:colOff>
      <xdr:row>4</xdr:row>
      <xdr:rowOff>6882</xdr:rowOff>
    </xdr:to>
    <xdr:pic>
      <xdr:nvPicPr>
        <xdr:cNvPr id="2" name="Picture 7">
          <a:extLst>
            <a:ext uri="{FF2B5EF4-FFF2-40B4-BE49-F238E27FC236}">
              <a16:creationId xmlns:a16="http://schemas.microsoft.com/office/drawing/2014/main" id="{C2B51376-F64F-4135-AD37-9A574346E092}"/>
            </a:ext>
          </a:extLst>
        </xdr:cNvPr>
        <xdr:cNvPicPr>
          <a:picLocks noChangeAspect="1" noChangeArrowheads="1"/>
        </xdr:cNvPicPr>
      </xdr:nvPicPr>
      <xdr:blipFill>
        <a:blip xmlns:r="http://schemas.openxmlformats.org/officeDocument/2006/relationships" r:embed="rId1" cstate="print">
          <a:lum bright="6000"/>
        </a:blip>
        <a:srcRect/>
        <a:stretch>
          <a:fillRect/>
        </a:stretch>
      </xdr:blipFill>
      <xdr:spPr bwMode="auto">
        <a:xfrm>
          <a:off x="762000" y="24493"/>
          <a:ext cx="1140199" cy="74438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207\Downloads\2019-10-21%20Activos%20de%20informacion%20DAD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2">
          <cell r="J2" t="str">
            <v>Baja</v>
          </cell>
        </row>
        <row r="4">
          <cell r="J4" t="str">
            <v>Alta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1"/>
  <sheetViews>
    <sheetView tabSelected="1" topLeftCell="A24" zoomScale="85" zoomScaleNormal="85" workbookViewId="0">
      <selection activeCell="D25" sqref="D25"/>
    </sheetView>
  </sheetViews>
  <sheetFormatPr baseColWidth="10" defaultRowHeight="14.25" x14ac:dyDescent="0.2"/>
  <cols>
    <col min="1" max="1" width="6" style="94" customWidth="1"/>
    <col min="2" max="2" width="11.42578125" style="94"/>
    <col min="3" max="3" width="26.7109375" style="94" customWidth="1"/>
    <col min="4" max="4" width="34" style="94" bestFit="1" customWidth="1"/>
    <col min="5" max="5" width="21.140625" style="94" bestFit="1" customWidth="1"/>
    <col min="6" max="6" width="15.140625" style="94" customWidth="1"/>
    <col min="7" max="7" width="14.7109375" style="94" customWidth="1"/>
    <col min="8" max="8" width="16.5703125" style="94" customWidth="1"/>
    <col min="9" max="10" width="4.28515625" style="94" customWidth="1"/>
    <col min="11" max="12" width="4.28515625" style="94" bestFit="1" customWidth="1"/>
    <col min="13" max="13" width="17.7109375" style="94" customWidth="1"/>
    <col min="14" max="14" width="18.85546875" style="94" customWidth="1"/>
    <col min="15" max="16" width="4.28515625" style="94" bestFit="1" customWidth="1"/>
    <col min="17" max="18" width="35.7109375" style="94" customWidth="1"/>
    <col min="19" max="19" width="30.7109375" style="94" customWidth="1"/>
    <col min="20" max="20" width="5.7109375" style="94" customWidth="1"/>
    <col min="21" max="21" width="5.7109375" style="93" customWidth="1"/>
    <col min="22" max="22" width="5.7109375" style="94" customWidth="1"/>
    <col min="23" max="23" width="30.140625" style="94" customWidth="1"/>
    <col min="24" max="24" width="38.85546875" style="94" customWidth="1"/>
    <col min="25" max="27" width="33.42578125" style="94" customWidth="1"/>
    <col min="28" max="28" width="14.5703125" style="94" customWidth="1"/>
    <col min="29" max="29" width="17.85546875" style="94" customWidth="1"/>
    <col min="30" max="33" width="10.7109375" style="94" customWidth="1"/>
    <col min="34" max="34" width="16" style="94" customWidth="1"/>
    <col min="35" max="35" width="14.7109375" style="94" customWidth="1"/>
    <col min="36" max="36" width="11.42578125" style="94"/>
    <col min="37" max="37" width="23.85546875" style="94" customWidth="1"/>
    <col min="38" max="38" width="19.5703125" style="94" bestFit="1" customWidth="1"/>
    <col min="39" max="39" width="16.7109375" style="94" customWidth="1"/>
    <col min="40" max="40" width="15.28515625" style="94" customWidth="1"/>
    <col min="41" max="16384" width="11.42578125" style="94"/>
  </cols>
  <sheetData>
    <row r="1" spans="1:40" s="88" customFormat="1" x14ac:dyDescent="0.2">
      <c r="C1" s="89"/>
      <c r="D1" s="64"/>
      <c r="E1" s="65"/>
      <c r="F1" s="65"/>
      <c r="G1" s="65"/>
      <c r="H1" s="65"/>
      <c r="I1" s="65"/>
      <c r="J1" s="66"/>
      <c r="K1" s="65"/>
      <c r="L1" s="65"/>
      <c r="M1" s="65"/>
      <c r="N1" s="65"/>
      <c r="O1" s="65"/>
      <c r="P1" s="65"/>
      <c r="Q1" s="65"/>
      <c r="R1" s="65"/>
      <c r="S1" s="65"/>
      <c r="T1" s="65"/>
      <c r="U1" s="65"/>
      <c r="V1" s="65"/>
      <c r="W1" s="65"/>
      <c r="X1" s="65"/>
      <c r="Y1" s="65"/>
      <c r="Z1" s="65"/>
      <c r="AA1" s="65"/>
      <c r="AB1" s="65"/>
      <c r="AC1" s="65"/>
      <c r="AD1" s="65"/>
      <c r="AE1" s="65"/>
      <c r="AF1" s="67"/>
      <c r="AG1" s="65"/>
      <c r="AH1" s="67"/>
      <c r="AI1" s="65"/>
      <c r="AJ1" s="65"/>
      <c r="AK1" s="65"/>
      <c r="AL1" s="65"/>
      <c r="AM1" s="65"/>
      <c r="AN1" s="65"/>
    </row>
    <row r="2" spans="1:40" s="89" customFormat="1" x14ac:dyDescent="0.2">
      <c r="B2" s="98"/>
      <c r="C2" s="98"/>
      <c r="D2" s="99" t="s">
        <v>295</v>
      </c>
      <c r="E2" s="100"/>
      <c r="F2" s="100"/>
      <c r="G2" s="100"/>
      <c r="H2" s="100"/>
      <c r="I2" s="100"/>
      <c r="J2" s="100"/>
      <c r="K2" s="100"/>
      <c r="L2" s="100"/>
      <c r="M2" s="101" t="s">
        <v>296</v>
      </c>
      <c r="N2" s="101"/>
    </row>
    <row r="3" spans="1:40" s="68" customFormat="1" ht="12" customHeight="1" x14ac:dyDescent="0.2">
      <c r="B3" s="98"/>
      <c r="C3" s="98"/>
      <c r="D3" s="100"/>
      <c r="E3" s="100"/>
      <c r="F3" s="100"/>
      <c r="G3" s="100"/>
      <c r="H3" s="100"/>
      <c r="I3" s="100"/>
      <c r="J3" s="100"/>
      <c r="K3" s="100"/>
      <c r="L3" s="100"/>
      <c r="M3" s="102" t="s">
        <v>297</v>
      </c>
      <c r="N3" s="102"/>
    </row>
    <row r="4" spans="1:40" s="68" customFormat="1" ht="12.75" x14ac:dyDescent="0.2">
      <c r="B4" s="98"/>
      <c r="C4" s="98"/>
      <c r="D4" s="100"/>
      <c r="E4" s="100"/>
      <c r="F4" s="100"/>
      <c r="G4" s="100"/>
      <c r="H4" s="100"/>
      <c r="I4" s="100"/>
      <c r="J4" s="100"/>
      <c r="K4" s="100"/>
      <c r="L4" s="100"/>
      <c r="M4" s="103" t="s">
        <v>298</v>
      </c>
      <c r="N4" s="103"/>
      <c r="O4" s="63"/>
      <c r="P4" s="63"/>
      <c r="Q4" s="63"/>
      <c r="R4" s="63"/>
    </row>
    <row r="5" spans="1:40" s="68" customFormat="1" ht="12.75" x14ac:dyDescent="0.2">
      <c r="B5" s="98"/>
      <c r="C5" s="98"/>
      <c r="D5" s="100"/>
      <c r="E5" s="100"/>
      <c r="F5" s="100"/>
      <c r="G5" s="100"/>
      <c r="H5" s="100"/>
      <c r="I5" s="100"/>
      <c r="J5" s="100"/>
      <c r="K5" s="100"/>
      <c r="L5" s="100"/>
      <c r="M5" s="102" t="s">
        <v>299</v>
      </c>
      <c r="N5" s="102"/>
      <c r="O5" s="63"/>
      <c r="P5" s="63"/>
      <c r="Q5" s="63"/>
      <c r="R5" s="63"/>
      <c r="AF5" s="69"/>
    </row>
    <row r="6" spans="1:40" s="68" customFormat="1" x14ac:dyDescent="0.2">
      <c r="A6" s="70"/>
      <c r="B6" s="90"/>
      <c r="C6" s="90"/>
      <c r="D6" s="71"/>
      <c r="E6" s="71"/>
      <c r="F6" s="71"/>
      <c r="G6" s="71"/>
      <c r="H6" s="71"/>
      <c r="I6" s="71"/>
      <c r="J6" s="71"/>
      <c r="K6" s="71"/>
      <c r="L6" s="71"/>
      <c r="M6" s="72"/>
      <c r="N6" s="72"/>
      <c r="O6" s="63"/>
      <c r="P6" s="63"/>
      <c r="Q6" s="63"/>
      <c r="R6" s="63"/>
      <c r="AF6" s="69"/>
    </row>
    <row r="7" spans="1:40" s="68" customFormat="1" x14ac:dyDescent="0.2">
      <c r="B7" s="104" t="s">
        <v>300</v>
      </c>
      <c r="C7" s="104"/>
      <c r="D7" s="104"/>
      <c r="E7" s="104"/>
      <c r="F7" s="104"/>
      <c r="G7" s="104"/>
      <c r="H7" s="104"/>
      <c r="I7" s="104"/>
      <c r="J7" s="104"/>
      <c r="K7" s="104"/>
      <c r="L7" s="104"/>
      <c r="M7" s="104"/>
      <c r="N7" s="104"/>
      <c r="O7" s="91"/>
      <c r="P7" s="91"/>
      <c r="Q7" s="91"/>
      <c r="R7" s="91"/>
      <c r="AH7" s="69"/>
    </row>
    <row r="8" spans="1:40" s="73" customFormat="1" ht="12.75" x14ac:dyDescent="0.2">
      <c r="B8" s="105" t="s">
        <v>301</v>
      </c>
      <c r="C8" s="105"/>
      <c r="D8" s="105"/>
      <c r="E8" s="105"/>
      <c r="F8" s="105"/>
      <c r="G8" s="105"/>
      <c r="H8" s="105"/>
      <c r="I8" s="105"/>
      <c r="J8" s="105"/>
      <c r="K8" s="105"/>
      <c r="L8" s="105"/>
      <c r="M8" s="105"/>
      <c r="N8" s="105"/>
      <c r="O8" s="87"/>
      <c r="P8" s="87"/>
      <c r="Q8" s="87"/>
      <c r="R8" s="87"/>
      <c r="AH8" s="74"/>
    </row>
    <row r="9" spans="1:40" s="68" customFormat="1" ht="12.75" x14ac:dyDescent="0.2">
      <c r="B9" s="104" t="s">
        <v>342</v>
      </c>
      <c r="C9" s="104"/>
      <c r="D9" s="104"/>
      <c r="E9" s="104"/>
      <c r="F9" s="104"/>
      <c r="G9" s="104"/>
      <c r="H9" s="104"/>
      <c r="I9" s="104"/>
      <c r="J9" s="104"/>
      <c r="K9" s="104"/>
      <c r="L9" s="104"/>
      <c r="M9" s="104"/>
      <c r="N9" s="104"/>
      <c r="O9" s="17"/>
      <c r="P9" s="17"/>
      <c r="Q9" s="17"/>
      <c r="R9" s="17"/>
      <c r="AH9" s="69"/>
    </row>
    <row r="10" spans="1:40" x14ac:dyDescent="0.2">
      <c r="A10" s="92"/>
      <c r="B10" s="106"/>
      <c r="C10" s="106"/>
      <c r="D10" s="106"/>
      <c r="E10" s="17"/>
      <c r="F10" s="17"/>
      <c r="G10" s="17"/>
      <c r="H10" s="75"/>
      <c r="I10" s="17"/>
      <c r="J10" s="17"/>
      <c r="K10" s="17"/>
      <c r="L10" s="17"/>
      <c r="M10" s="17"/>
      <c r="N10" s="17"/>
      <c r="O10" s="17"/>
      <c r="P10" s="17"/>
      <c r="Q10" s="17"/>
      <c r="R10" s="17"/>
      <c r="S10" s="17"/>
      <c r="T10" s="17"/>
      <c r="U10" s="18"/>
      <c r="V10" s="93"/>
    </row>
    <row r="11" spans="1:40" s="95" customFormat="1" ht="15.75" customHeight="1" x14ac:dyDescent="0.25">
      <c r="B11" s="173" t="s">
        <v>0</v>
      </c>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97" t="s">
        <v>1</v>
      </c>
      <c r="AC11" s="97"/>
      <c r="AD11" s="97" t="s">
        <v>2</v>
      </c>
      <c r="AE11" s="97"/>
      <c r="AF11" s="97"/>
      <c r="AG11" s="97"/>
      <c r="AH11" s="97" t="s">
        <v>3</v>
      </c>
      <c r="AI11" s="97" t="s">
        <v>4</v>
      </c>
      <c r="AJ11" s="97" t="s">
        <v>5</v>
      </c>
      <c r="AK11" s="97" t="s">
        <v>6</v>
      </c>
      <c r="AL11" s="97" t="s">
        <v>7</v>
      </c>
      <c r="AM11" s="97" t="s">
        <v>8</v>
      </c>
      <c r="AN11" s="97" t="s">
        <v>9</v>
      </c>
    </row>
    <row r="12" spans="1:40" s="95" customFormat="1" ht="27.75" customHeight="1" x14ac:dyDescent="0.25">
      <c r="B12" s="174" t="s">
        <v>10</v>
      </c>
      <c r="C12" s="174" t="s">
        <v>11</v>
      </c>
      <c r="D12" s="174" t="s">
        <v>12</v>
      </c>
      <c r="E12" s="174" t="s">
        <v>13</v>
      </c>
      <c r="F12" s="174" t="s">
        <v>311</v>
      </c>
      <c r="G12" s="174"/>
      <c r="H12" s="174"/>
      <c r="I12" s="174" t="s">
        <v>312</v>
      </c>
      <c r="J12" s="174"/>
      <c r="K12" s="174"/>
      <c r="L12" s="174"/>
      <c r="M12" s="174"/>
      <c r="N12" s="174"/>
      <c r="O12" s="174" t="s">
        <v>313</v>
      </c>
      <c r="P12" s="174"/>
      <c r="Q12" s="174" t="s">
        <v>314</v>
      </c>
      <c r="R12" s="174"/>
      <c r="S12" s="174"/>
      <c r="T12" s="174" t="s">
        <v>315</v>
      </c>
      <c r="U12" s="174"/>
      <c r="V12" s="174"/>
      <c r="W12" s="174"/>
      <c r="X12" s="174"/>
      <c r="Y12" s="174"/>
      <c r="Z12" s="174"/>
      <c r="AA12" s="174"/>
      <c r="AB12" s="97"/>
      <c r="AC12" s="97"/>
      <c r="AD12" s="97"/>
      <c r="AE12" s="97"/>
      <c r="AF12" s="97"/>
      <c r="AG12" s="97"/>
      <c r="AH12" s="97"/>
      <c r="AI12" s="97"/>
      <c r="AJ12" s="97"/>
      <c r="AK12" s="97"/>
      <c r="AL12" s="97"/>
      <c r="AM12" s="97"/>
      <c r="AN12" s="97"/>
    </row>
    <row r="13" spans="1:40" s="95" customFormat="1" ht="30" customHeight="1" x14ac:dyDescent="0.25">
      <c r="B13" s="174"/>
      <c r="C13" s="174"/>
      <c r="D13" s="174"/>
      <c r="E13" s="174"/>
      <c r="F13" s="174"/>
      <c r="G13" s="174"/>
      <c r="H13" s="174"/>
      <c r="I13" s="174"/>
      <c r="J13" s="174"/>
      <c r="K13" s="174"/>
      <c r="L13" s="174"/>
      <c r="M13" s="174"/>
      <c r="N13" s="174"/>
      <c r="O13" s="174"/>
      <c r="P13" s="174"/>
      <c r="Q13" s="174"/>
      <c r="R13" s="174"/>
      <c r="S13" s="174"/>
      <c r="T13" s="174" t="s">
        <v>316</v>
      </c>
      <c r="U13" s="174"/>
      <c r="V13" s="174"/>
      <c r="W13" s="174" t="s">
        <v>317</v>
      </c>
      <c r="X13" s="174" t="s">
        <v>318</v>
      </c>
      <c r="Y13" s="174" t="s">
        <v>319</v>
      </c>
      <c r="Z13" s="174" t="s">
        <v>320</v>
      </c>
      <c r="AA13" s="174" t="s">
        <v>321</v>
      </c>
      <c r="AB13" s="97" t="s">
        <v>26</v>
      </c>
      <c r="AC13" s="97" t="s">
        <v>27</v>
      </c>
      <c r="AD13" s="97"/>
      <c r="AE13" s="97"/>
      <c r="AF13" s="97"/>
      <c r="AG13" s="97"/>
      <c r="AH13" s="97"/>
      <c r="AI13" s="97"/>
      <c r="AJ13" s="97"/>
      <c r="AK13" s="97"/>
      <c r="AL13" s="97"/>
      <c r="AM13" s="97"/>
      <c r="AN13" s="97"/>
    </row>
    <row r="14" spans="1:40" s="95" customFormat="1" ht="113.25" x14ac:dyDescent="0.25">
      <c r="B14" s="174"/>
      <c r="C14" s="174"/>
      <c r="D14" s="174"/>
      <c r="E14" s="174"/>
      <c r="F14" s="175" t="s">
        <v>322</v>
      </c>
      <c r="G14" s="175" t="s">
        <v>323</v>
      </c>
      <c r="H14" s="175" t="s">
        <v>324</v>
      </c>
      <c r="I14" s="176" t="s">
        <v>325</v>
      </c>
      <c r="J14" s="176" t="s">
        <v>326</v>
      </c>
      <c r="K14" s="176" t="s">
        <v>327</v>
      </c>
      <c r="L14" s="176" t="s">
        <v>328</v>
      </c>
      <c r="M14" s="175" t="s">
        <v>329</v>
      </c>
      <c r="N14" s="175" t="s">
        <v>330</v>
      </c>
      <c r="O14" s="176" t="s">
        <v>331</v>
      </c>
      <c r="P14" s="176" t="s">
        <v>332</v>
      </c>
      <c r="Q14" s="175" t="s">
        <v>333</v>
      </c>
      <c r="R14" s="175" t="s">
        <v>334</v>
      </c>
      <c r="S14" s="175" t="s">
        <v>335</v>
      </c>
      <c r="T14" s="176" t="s">
        <v>39</v>
      </c>
      <c r="U14" s="176" t="s">
        <v>40</v>
      </c>
      <c r="V14" s="176" t="s">
        <v>41</v>
      </c>
      <c r="W14" s="174"/>
      <c r="X14" s="174"/>
      <c r="Y14" s="174"/>
      <c r="Z14" s="174"/>
      <c r="AA14" s="174"/>
      <c r="AB14" s="97"/>
      <c r="AC14" s="97"/>
      <c r="AD14" s="76" t="s">
        <v>42</v>
      </c>
      <c r="AE14" s="76" t="s">
        <v>43</v>
      </c>
      <c r="AF14" s="76" t="s">
        <v>44</v>
      </c>
      <c r="AG14" s="86" t="s">
        <v>45</v>
      </c>
      <c r="AH14" s="97"/>
      <c r="AI14" s="97"/>
      <c r="AJ14" s="97"/>
      <c r="AK14" s="97"/>
      <c r="AL14" s="97"/>
      <c r="AM14" s="97"/>
      <c r="AN14" s="97"/>
    </row>
    <row r="15" spans="1:40" ht="306.75" customHeight="1" x14ac:dyDescent="0.2">
      <c r="B15" s="78">
        <v>1</v>
      </c>
      <c r="C15" s="78" t="s">
        <v>122</v>
      </c>
      <c r="D15" s="78" t="s">
        <v>240</v>
      </c>
      <c r="E15" s="79" t="s">
        <v>99</v>
      </c>
      <c r="F15" s="80" t="s">
        <v>112</v>
      </c>
      <c r="G15" s="80" t="s">
        <v>74</v>
      </c>
      <c r="H15" s="80" t="s">
        <v>66</v>
      </c>
      <c r="I15" s="81" t="s">
        <v>142</v>
      </c>
      <c r="J15" s="81"/>
      <c r="K15" s="81"/>
      <c r="L15" s="81" t="s">
        <v>142</v>
      </c>
      <c r="M15" s="80" t="s">
        <v>67</v>
      </c>
      <c r="N15" s="85" t="s">
        <v>99</v>
      </c>
      <c r="O15" s="80" t="s">
        <v>142</v>
      </c>
      <c r="P15" s="80"/>
      <c r="Q15" s="80" t="s">
        <v>227</v>
      </c>
      <c r="R15" s="85" t="s">
        <v>228</v>
      </c>
      <c r="S15" s="84" t="s">
        <v>308</v>
      </c>
      <c r="T15" s="82" t="s">
        <v>142</v>
      </c>
      <c r="U15" s="82"/>
      <c r="V15" s="83"/>
      <c r="W15" s="82" t="s">
        <v>99</v>
      </c>
      <c r="X15" s="82" t="s">
        <v>99</v>
      </c>
      <c r="Y15" s="82" t="s">
        <v>99</v>
      </c>
      <c r="Z15" s="82" t="s">
        <v>99</v>
      </c>
      <c r="AA15" s="82" t="s">
        <v>99</v>
      </c>
      <c r="AB15" s="82" t="s">
        <v>78</v>
      </c>
      <c r="AC15" s="82" t="s">
        <v>99</v>
      </c>
      <c r="AD15" s="78" t="s">
        <v>47</v>
      </c>
      <c r="AE15" s="78" t="s">
        <v>47</v>
      </c>
      <c r="AF15" s="78" t="s">
        <v>47</v>
      </c>
      <c r="AG15" s="77">
        <f>IF(OR(AD15="",AE15="",AF15=""),"",IFERROR(IF(COUNTIF(AD15:AF15,Hoja2!$J$4)&gt;=2,3,IF(COUNTIF(AD15:AF15,Hoja2!J$2)=3,1,2)),1))</f>
        <v>1</v>
      </c>
      <c r="AH15" s="78" t="s">
        <v>122</v>
      </c>
      <c r="AI15" s="78" t="s">
        <v>159</v>
      </c>
      <c r="AJ15" s="78" t="s">
        <v>87</v>
      </c>
      <c r="AK15" s="78" t="s">
        <v>302</v>
      </c>
      <c r="AL15" s="82" t="s">
        <v>72</v>
      </c>
      <c r="AM15" s="82" t="s">
        <v>145</v>
      </c>
      <c r="AN15" s="82" t="s">
        <v>141</v>
      </c>
    </row>
    <row r="16" spans="1:40" ht="306.75" customHeight="1" x14ac:dyDescent="0.2">
      <c r="B16" s="78">
        <v>2</v>
      </c>
      <c r="C16" s="78" t="s">
        <v>122</v>
      </c>
      <c r="D16" s="78" t="s">
        <v>240</v>
      </c>
      <c r="E16" s="79" t="s">
        <v>99</v>
      </c>
      <c r="F16" s="80" t="s">
        <v>112</v>
      </c>
      <c r="G16" s="80" t="s">
        <v>74</v>
      </c>
      <c r="H16" s="80" t="s">
        <v>344</v>
      </c>
      <c r="I16" s="81" t="s">
        <v>142</v>
      </c>
      <c r="J16" s="81"/>
      <c r="K16" s="81" t="s">
        <v>142</v>
      </c>
      <c r="L16" s="81" t="s">
        <v>142</v>
      </c>
      <c r="M16" s="80" t="s">
        <v>67</v>
      </c>
      <c r="N16" s="85" t="s">
        <v>98</v>
      </c>
      <c r="O16" s="80" t="s">
        <v>142</v>
      </c>
      <c r="P16" s="80"/>
      <c r="Q16" s="80" t="s">
        <v>224</v>
      </c>
      <c r="R16" s="85" t="s">
        <v>99</v>
      </c>
      <c r="S16" s="84" t="s">
        <v>285</v>
      </c>
      <c r="T16" s="82" t="s">
        <v>142</v>
      </c>
      <c r="U16" s="82"/>
      <c r="V16" s="83"/>
      <c r="W16" s="82" t="s">
        <v>99</v>
      </c>
      <c r="X16" s="82" t="s">
        <v>99</v>
      </c>
      <c r="Y16" s="82" t="s">
        <v>99</v>
      </c>
      <c r="Z16" s="82" t="s">
        <v>99</v>
      </c>
      <c r="AA16" s="82" t="s">
        <v>99</v>
      </c>
      <c r="AB16" s="82" t="s">
        <v>78</v>
      </c>
      <c r="AC16" s="82" t="s">
        <v>99</v>
      </c>
      <c r="AD16" s="78" t="s">
        <v>47</v>
      </c>
      <c r="AE16" s="78" t="s">
        <v>47</v>
      </c>
      <c r="AF16" s="78" t="s">
        <v>47</v>
      </c>
      <c r="AG16" s="77">
        <f>IF(OR(AD16="",AE16="",AF16=""),"",IFERROR(IF(COUNTIF(AD16:AF16,Hoja2!$J$4)&gt;=2,3,IF(COUNTIF(AD16:AF16,Hoja2!J$2)=3,1,2)),1))</f>
        <v>1</v>
      </c>
      <c r="AH16" s="78" t="s">
        <v>122</v>
      </c>
      <c r="AI16" s="78" t="s">
        <v>159</v>
      </c>
      <c r="AJ16" s="78" t="s">
        <v>87</v>
      </c>
      <c r="AK16" s="78" t="s">
        <v>302</v>
      </c>
      <c r="AL16" s="82" t="s">
        <v>72</v>
      </c>
      <c r="AM16" s="82" t="s">
        <v>145</v>
      </c>
      <c r="AN16" s="82" t="s">
        <v>141</v>
      </c>
    </row>
    <row r="17" spans="2:40" ht="306.75" customHeight="1" x14ac:dyDescent="0.2">
      <c r="B17" s="78">
        <v>3</v>
      </c>
      <c r="C17" s="78" t="s">
        <v>122</v>
      </c>
      <c r="D17" s="78" t="s">
        <v>240</v>
      </c>
      <c r="E17" s="79" t="s">
        <v>154</v>
      </c>
      <c r="F17" s="80" t="s">
        <v>112</v>
      </c>
      <c r="G17" s="80" t="s">
        <v>74</v>
      </c>
      <c r="H17" s="80" t="s">
        <v>66</v>
      </c>
      <c r="I17" s="81"/>
      <c r="J17" s="81"/>
      <c r="K17" s="81"/>
      <c r="L17" s="81" t="s">
        <v>142</v>
      </c>
      <c r="M17" s="80"/>
      <c r="N17" s="85" t="s">
        <v>98</v>
      </c>
      <c r="O17" s="80" t="s">
        <v>142</v>
      </c>
      <c r="P17" s="80"/>
      <c r="Q17" s="80" t="s">
        <v>229</v>
      </c>
      <c r="R17" s="85" t="s">
        <v>230</v>
      </c>
      <c r="S17" s="83" t="s">
        <v>294</v>
      </c>
      <c r="T17" s="82" t="s">
        <v>142</v>
      </c>
      <c r="U17" s="82"/>
      <c r="V17" s="83"/>
      <c r="W17" s="82" t="s">
        <v>99</v>
      </c>
      <c r="X17" s="82" t="s">
        <v>99</v>
      </c>
      <c r="Y17" s="82" t="s">
        <v>99</v>
      </c>
      <c r="Z17" s="82" t="s">
        <v>99</v>
      </c>
      <c r="AA17" s="82" t="s">
        <v>99</v>
      </c>
      <c r="AB17" s="82" t="s">
        <v>78</v>
      </c>
      <c r="AC17" s="82" t="s">
        <v>99</v>
      </c>
      <c r="AD17" s="78" t="s">
        <v>47</v>
      </c>
      <c r="AE17" s="78" t="s">
        <v>47</v>
      </c>
      <c r="AF17" s="78" t="s">
        <v>47</v>
      </c>
      <c r="AG17" s="77">
        <f>IF(OR(AD17="",AE17="",AF17=""),"",IFERROR(IF(COUNTIF(AD17:AF17,Hoja2!$J$4)&gt;=2,3,IF(COUNTIF(AD17:AF17,Hoja2!J$2)=3,1,2)),1))</f>
        <v>1</v>
      </c>
      <c r="AH17" s="78" t="s">
        <v>122</v>
      </c>
      <c r="AI17" s="78" t="s">
        <v>159</v>
      </c>
      <c r="AJ17" s="78" t="s">
        <v>87</v>
      </c>
      <c r="AK17" s="78" t="s">
        <v>302</v>
      </c>
      <c r="AL17" s="82" t="s">
        <v>72</v>
      </c>
      <c r="AM17" s="82" t="s">
        <v>145</v>
      </c>
      <c r="AN17" s="82" t="s">
        <v>141</v>
      </c>
    </row>
    <row r="18" spans="2:40" s="96" customFormat="1" ht="306.75" customHeight="1" x14ac:dyDescent="0.2">
      <c r="B18" s="78">
        <v>4</v>
      </c>
      <c r="C18" s="78" t="s">
        <v>122</v>
      </c>
      <c r="D18" s="78" t="s">
        <v>240</v>
      </c>
      <c r="E18" s="79" t="s">
        <v>99</v>
      </c>
      <c r="F18" s="80" t="s">
        <v>112</v>
      </c>
      <c r="G18" s="80" t="s">
        <v>74</v>
      </c>
      <c r="H18" s="80" t="s">
        <v>66</v>
      </c>
      <c r="I18" s="81" t="s">
        <v>142</v>
      </c>
      <c r="J18" s="81"/>
      <c r="K18" s="81" t="s">
        <v>142</v>
      </c>
      <c r="L18" s="81" t="s">
        <v>142</v>
      </c>
      <c r="M18" s="80" t="s">
        <v>67</v>
      </c>
      <c r="N18" s="85" t="s">
        <v>99</v>
      </c>
      <c r="O18" s="80" t="s">
        <v>142</v>
      </c>
      <c r="P18" s="80"/>
      <c r="Q18" s="80" t="s">
        <v>229</v>
      </c>
      <c r="R18" s="85" t="s">
        <v>231</v>
      </c>
      <c r="S18" s="83" t="s">
        <v>309</v>
      </c>
      <c r="T18" s="82" t="s">
        <v>142</v>
      </c>
      <c r="U18" s="82"/>
      <c r="V18" s="83"/>
      <c r="W18" s="82" t="s">
        <v>99</v>
      </c>
      <c r="X18" s="82" t="s">
        <v>99</v>
      </c>
      <c r="Y18" s="82" t="s">
        <v>99</v>
      </c>
      <c r="Z18" s="82" t="s">
        <v>99</v>
      </c>
      <c r="AA18" s="82" t="s">
        <v>99</v>
      </c>
      <c r="AB18" s="82" t="s">
        <v>78</v>
      </c>
      <c r="AC18" s="82" t="s">
        <v>99</v>
      </c>
      <c r="AD18" s="78" t="s">
        <v>47</v>
      </c>
      <c r="AE18" s="78" t="s">
        <v>47</v>
      </c>
      <c r="AF18" s="78" t="s">
        <v>47</v>
      </c>
      <c r="AG18" s="77">
        <f>IF(OR(AD18="",AE18="",AF18=""),"",IFERROR(IF(COUNTIF(AD18:AF18,Hoja2!$J$4)&gt;=2,3,IF(COUNTIF(AD18:AF18,Hoja2!J$2)=3,1,2)),1))</f>
        <v>1</v>
      </c>
      <c r="AH18" s="78" t="s">
        <v>122</v>
      </c>
      <c r="AI18" s="78" t="s">
        <v>159</v>
      </c>
      <c r="AJ18" s="78" t="s">
        <v>87</v>
      </c>
      <c r="AK18" s="78" t="s">
        <v>302</v>
      </c>
      <c r="AL18" s="82" t="s">
        <v>72</v>
      </c>
      <c r="AM18" s="82" t="s">
        <v>145</v>
      </c>
      <c r="AN18" s="82" t="s">
        <v>141</v>
      </c>
    </row>
    <row r="19" spans="2:40" ht="306.75" customHeight="1" x14ac:dyDescent="0.2">
      <c r="B19" s="78">
        <v>5</v>
      </c>
      <c r="C19" s="78" t="s">
        <v>122</v>
      </c>
      <c r="D19" s="78" t="s">
        <v>240</v>
      </c>
      <c r="E19" s="79" t="s">
        <v>99</v>
      </c>
      <c r="F19" s="80" t="s">
        <v>112</v>
      </c>
      <c r="G19" s="80" t="s">
        <v>74</v>
      </c>
      <c r="H19" s="80" t="s">
        <v>66</v>
      </c>
      <c r="I19" s="81" t="s">
        <v>142</v>
      </c>
      <c r="J19" s="81"/>
      <c r="K19" s="81" t="s">
        <v>142</v>
      </c>
      <c r="L19" s="81" t="s">
        <v>142</v>
      </c>
      <c r="M19" s="80" t="s">
        <v>67</v>
      </c>
      <c r="N19" s="85" t="s">
        <v>99</v>
      </c>
      <c r="O19" s="80" t="s">
        <v>142</v>
      </c>
      <c r="P19" s="80"/>
      <c r="Q19" s="80" t="s">
        <v>229</v>
      </c>
      <c r="R19" s="85" t="s">
        <v>336</v>
      </c>
      <c r="S19" s="85" t="s">
        <v>305</v>
      </c>
      <c r="T19" s="82"/>
      <c r="U19" s="82" t="s">
        <v>142</v>
      </c>
      <c r="V19" s="83"/>
      <c r="W19" s="82" t="s">
        <v>307</v>
      </c>
      <c r="X19" s="82" t="s">
        <v>99</v>
      </c>
      <c r="Y19" s="82" t="s">
        <v>99</v>
      </c>
      <c r="Z19" s="82" t="s">
        <v>99</v>
      </c>
      <c r="AA19" s="82" t="s">
        <v>99</v>
      </c>
      <c r="AB19" s="82" t="s">
        <v>69</v>
      </c>
      <c r="AC19" s="82" t="s">
        <v>86</v>
      </c>
      <c r="AD19" s="78" t="s">
        <v>46</v>
      </c>
      <c r="AE19" s="78" t="s">
        <v>46</v>
      </c>
      <c r="AF19" s="78" t="s">
        <v>46</v>
      </c>
      <c r="AG19" s="77">
        <f>IF(OR(AD19="",AE19="",AF19=""),"",IFERROR(IF(COUNTIF(AD19:AF19,Hoja2!$J$4)&gt;=2,3,IF(COUNTIF(AD19:AF19,Hoja2!J$2)=3,1,2)),1))</f>
        <v>2</v>
      </c>
      <c r="AH19" s="78" t="s">
        <v>122</v>
      </c>
      <c r="AI19" s="78" t="s">
        <v>159</v>
      </c>
      <c r="AJ19" s="78" t="s">
        <v>87</v>
      </c>
      <c r="AK19" s="78" t="s">
        <v>302</v>
      </c>
      <c r="AL19" s="82" t="s">
        <v>72</v>
      </c>
      <c r="AM19" s="82" t="s">
        <v>145</v>
      </c>
      <c r="AN19" s="82" t="s">
        <v>141</v>
      </c>
    </row>
    <row r="20" spans="2:40" ht="306.75" customHeight="1" x14ac:dyDescent="0.2">
      <c r="B20" s="78">
        <v>6</v>
      </c>
      <c r="C20" s="78" t="s">
        <v>122</v>
      </c>
      <c r="D20" s="78" t="s">
        <v>240</v>
      </c>
      <c r="E20" s="79" t="s">
        <v>99</v>
      </c>
      <c r="F20" s="80" t="s">
        <v>112</v>
      </c>
      <c r="G20" s="80" t="s">
        <v>74</v>
      </c>
      <c r="H20" s="80" t="s">
        <v>66</v>
      </c>
      <c r="I20" s="81" t="s">
        <v>142</v>
      </c>
      <c r="J20" s="81"/>
      <c r="K20" s="81" t="s">
        <v>142</v>
      </c>
      <c r="L20" s="81" t="s">
        <v>142</v>
      </c>
      <c r="M20" s="80" t="s">
        <v>67</v>
      </c>
      <c r="N20" s="85" t="s">
        <v>99</v>
      </c>
      <c r="O20" s="80" t="s">
        <v>142</v>
      </c>
      <c r="P20" s="80"/>
      <c r="Q20" s="80" t="s">
        <v>229</v>
      </c>
      <c r="R20" s="85" t="s">
        <v>232</v>
      </c>
      <c r="S20" s="83" t="s">
        <v>303</v>
      </c>
      <c r="T20" s="82" t="s">
        <v>142</v>
      </c>
      <c r="U20" s="82"/>
      <c r="V20" s="83"/>
      <c r="W20" s="82" t="s">
        <v>99</v>
      </c>
      <c r="X20" s="82" t="s">
        <v>99</v>
      </c>
      <c r="Y20" s="82" t="s">
        <v>99</v>
      </c>
      <c r="Z20" s="82" t="s">
        <v>99</v>
      </c>
      <c r="AA20" s="82" t="s">
        <v>99</v>
      </c>
      <c r="AB20" s="82" t="s">
        <v>78</v>
      </c>
      <c r="AC20" s="82" t="s">
        <v>99</v>
      </c>
      <c r="AD20" s="78" t="s">
        <v>47</v>
      </c>
      <c r="AE20" s="78" t="s">
        <v>47</v>
      </c>
      <c r="AF20" s="78" t="s">
        <v>47</v>
      </c>
      <c r="AG20" s="77">
        <f>IF(OR(AD20="",AE20="",AF20=""),"",IFERROR(IF(COUNTIF(AD20:AF20,Hoja2!$J$4)&gt;=2,3,IF(COUNTIF(AD20:AF20,Hoja2!J$2)=3,1,2)),1))</f>
        <v>1</v>
      </c>
      <c r="AH20" s="78" t="s">
        <v>122</v>
      </c>
      <c r="AI20" s="78" t="s">
        <v>159</v>
      </c>
      <c r="AJ20" s="78" t="s">
        <v>87</v>
      </c>
      <c r="AK20" s="78" t="s">
        <v>302</v>
      </c>
      <c r="AL20" s="82" t="s">
        <v>72</v>
      </c>
      <c r="AM20" s="82" t="s">
        <v>145</v>
      </c>
      <c r="AN20" s="82" t="s">
        <v>141</v>
      </c>
    </row>
    <row r="21" spans="2:40" ht="306.75" customHeight="1" x14ac:dyDescent="0.2">
      <c r="B21" s="78">
        <v>7</v>
      </c>
      <c r="C21" s="78" t="s">
        <v>122</v>
      </c>
      <c r="D21" s="78" t="s">
        <v>240</v>
      </c>
      <c r="E21" s="79" t="s">
        <v>99</v>
      </c>
      <c r="F21" s="80" t="s">
        <v>112</v>
      </c>
      <c r="G21" s="80" t="s">
        <v>74</v>
      </c>
      <c r="H21" s="80" t="s">
        <v>66</v>
      </c>
      <c r="I21" s="81" t="s">
        <v>142</v>
      </c>
      <c r="J21" s="81"/>
      <c r="K21" s="81" t="s">
        <v>142</v>
      </c>
      <c r="L21" s="81" t="s">
        <v>142</v>
      </c>
      <c r="M21" s="80" t="s">
        <v>67</v>
      </c>
      <c r="N21" s="85" t="s">
        <v>99</v>
      </c>
      <c r="O21" s="80" t="s">
        <v>142</v>
      </c>
      <c r="P21" s="80"/>
      <c r="Q21" s="80" t="s">
        <v>229</v>
      </c>
      <c r="R21" s="85" t="s">
        <v>233</v>
      </c>
      <c r="S21" s="84" t="s">
        <v>250</v>
      </c>
      <c r="T21" s="82" t="s">
        <v>142</v>
      </c>
      <c r="U21" s="82"/>
      <c r="V21" s="83"/>
      <c r="W21" s="82" t="s">
        <v>99</v>
      </c>
      <c r="X21" s="82" t="s">
        <v>99</v>
      </c>
      <c r="Y21" s="82" t="s">
        <v>99</v>
      </c>
      <c r="Z21" s="82" t="s">
        <v>99</v>
      </c>
      <c r="AA21" s="82" t="s">
        <v>99</v>
      </c>
      <c r="AB21" s="82" t="s">
        <v>78</v>
      </c>
      <c r="AC21" s="82" t="s">
        <v>99</v>
      </c>
      <c r="AD21" s="78" t="s">
        <v>47</v>
      </c>
      <c r="AE21" s="78" t="s">
        <v>47</v>
      </c>
      <c r="AF21" s="78" t="s">
        <v>47</v>
      </c>
      <c r="AG21" s="77">
        <f>IF(OR(AD21="",AE21="",AF21=""),"",IFERROR(IF(COUNTIF(AD21:AF21,Hoja2!$J$4)&gt;=2,3,IF(COUNTIF(AD21:AF21,Hoja2!J$2)=3,1,2)),1))</f>
        <v>1</v>
      </c>
      <c r="AH21" s="78" t="s">
        <v>122</v>
      </c>
      <c r="AI21" s="78" t="s">
        <v>159</v>
      </c>
      <c r="AJ21" s="78" t="s">
        <v>87</v>
      </c>
      <c r="AK21" s="78" t="s">
        <v>302</v>
      </c>
      <c r="AL21" s="82" t="s">
        <v>72</v>
      </c>
      <c r="AM21" s="82" t="s">
        <v>145</v>
      </c>
      <c r="AN21" s="82" t="s">
        <v>141</v>
      </c>
    </row>
    <row r="22" spans="2:40" ht="324.75" customHeight="1" x14ac:dyDescent="0.2">
      <c r="B22" s="78">
        <v>8</v>
      </c>
      <c r="C22" s="78" t="s">
        <v>122</v>
      </c>
      <c r="D22" s="78" t="s">
        <v>240</v>
      </c>
      <c r="E22" s="79" t="s">
        <v>99</v>
      </c>
      <c r="F22" s="80" t="s">
        <v>112</v>
      </c>
      <c r="G22" s="80" t="s">
        <v>74</v>
      </c>
      <c r="H22" s="80" t="s">
        <v>345</v>
      </c>
      <c r="I22" s="81"/>
      <c r="J22" s="81"/>
      <c r="K22" s="81"/>
      <c r="L22" s="81" t="s">
        <v>142</v>
      </c>
      <c r="M22" s="80" t="s">
        <v>95</v>
      </c>
      <c r="N22" s="85" t="s">
        <v>92</v>
      </c>
      <c r="O22" s="80" t="s">
        <v>142</v>
      </c>
      <c r="P22" s="80" t="s">
        <v>142</v>
      </c>
      <c r="Q22" s="80" t="s">
        <v>234</v>
      </c>
      <c r="R22" s="85" t="s">
        <v>337</v>
      </c>
      <c r="S22" s="84" t="s">
        <v>253</v>
      </c>
      <c r="T22" s="82"/>
      <c r="U22" s="82" t="s">
        <v>142</v>
      </c>
      <c r="V22" s="83"/>
      <c r="W22" s="82" t="s">
        <v>307</v>
      </c>
      <c r="X22" s="82" t="s">
        <v>99</v>
      </c>
      <c r="Y22" s="82" t="s">
        <v>99</v>
      </c>
      <c r="Z22" s="82" t="s">
        <v>99</v>
      </c>
      <c r="AA22" s="82" t="s">
        <v>99</v>
      </c>
      <c r="AB22" s="82" t="s">
        <v>69</v>
      </c>
      <c r="AC22" s="82" t="s">
        <v>79</v>
      </c>
      <c r="AD22" s="78" t="s">
        <v>46</v>
      </c>
      <c r="AE22" s="78" t="s">
        <v>46</v>
      </c>
      <c r="AF22" s="78" t="s">
        <v>46</v>
      </c>
      <c r="AG22" s="77">
        <f>IF(OR(AD22="",AE22="",AF22=""),"",IFERROR(IF(COUNTIF(AD22:AF22,Hoja2!$J$4)&gt;=2,3,IF(COUNTIF(AD22:AF22,Hoja2!J$2)=3,1,2)),1))</f>
        <v>2</v>
      </c>
      <c r="AH22" s="78" t="s">
        <v>122</v>
      </c>
      <c r="AI22" s="78" t="s">
        <v>159</v>
      </c>
      <c r="AJ22" s="78" t="s">
        <v>87</v>
      </c>
      <c r="AK22" s="78" t="s">
        <v>302</v>
      </c>
      <c r="AL22" s="82" t="s">
        <v>141</v>
      </c>
      <c r="AM22" s="82" t="s">
        <v>145</v>
      </c>
      <c r="AN22" s="82" t="s">
        <v>141</v>
      </c>
    </row>
    <row r="23" spans="2:40" ht="306.75" customHeight="1" x14ac:dyDescent="0.2">
      <c r="B23" s="78">
        <v>9</v>
      </c>
      <c r="C23" s="78" t="s">
        <v>122</v>
      </c>
      <c r="D23" s="78" t="s">
        <v>244</v>
      </c>
      <c r="E23" s="79" t="s">
        <v>158</v>
      </c>
      <c r="F23" s="80" t="s">
        <v>112</v>
      </c>
      <c r="G23" s="80" t="s">
        <v>74</v>
      </c>
      <c r="H23" s="80" t="s">
        <v>345</v>
      </c>
      <c r="I23" s="81" t="s">
        <v>142</v>
      </c>
      <c r="J23" s="81"/>
      <c r="K23" s="81" t="s">
        <v>142</v>
      </c>
      <c r="L23" s="81" t="s">
        <v>142</v>
      </c>
      <c r="M23" s="80" t="s">
        <v>67</v>
      </c>
      <c r="N23" s="85" t="s">
        <v>99</v>
      </c>
      <c r="O23" s="80" t="s">
        <v>142</v>
      </c>
      <c r="P23" s="80" t="s">
        <v>142</v>
      </c>
      <c r="Q23" s="80" t="s">
        <v>225</v>
      </c>
      <c r="R23" s="85" t="s">
        <v>99</v>
      </c>
      <c r="S23" s="84" t="s">
        <v>304</v>
      </c>
      <c r="T23" s="82" t="s">
        <v>142</v>
      </c>
      <c r="U23" s="82"/>
      <c r="V23" s="83"/>
      <c r="W23" s="82" t="s">
        <v>99</v>
      </c>
      <c r="X23" s="82" t="s">
        <v>99</v>
      </c>
      <c r="Y23" s="82" t="s">
        <v>99</v>
      </c>
      <c r="Z23" s="82" t="s">
        <v>99</v>
      </c>
      <c r="AA23" s="82" t="s">
        <v>99</v>
      </c>
      <c r="AB23" s="82" t="s">
        <v>78</v>
      </c>
      <c r="AC23" s="82" t="s">
        <v>99</v>
      </c>
      <c r="AD23" s="78" t="s">
        <v>47</v>
      </c>
      <c r="AE23" s="78" t="s">
        <v>47</v>
      </c>
      <c r="AF23" s="78" t="s">
        <v>47</v>
      </c>
      <c r="AG23" s="77">
        <f>IF(OR(AD23="",AE23="",AF23=""),"",IFERROR(IF(COUNTIF(AD23:AF23,Hoja2!$J$4)&gt;=2,3,IF(COUNTIF(AD23:AF23,Hoja2!J$2)=3,1,2)),1))</f>
        <v>1</v>
      </c>
      <c r="AH23" s="78" t="s">
        <v>122</v>
      </c>
      <c r="AI23" s="78" t="s">
        <v>159</v>
      </c>
      <c r="AJ23" s="78" t="s">
        <v>87</v>
      </c>
      <c r="AK23" s="78" t="s">
        <v>302</v>
      </c>
      <c r="AL23" s="82" t="s">
        <v>72</v>
      </c>
      <c r="AM23" s="82" t="s">
        <v>145</v>
      </c>
      <c r="AN23" s="82" t="s">
        <v>141</v>
      </c>
    </row>
    <row r="24" spans="2:40" ht="306.75" customHeight="1" x14ac:dyDescent="0.2">
      <c r="B24" s="78">
        <v>10</v>
      </c>
      <c r="C24" s="78" t="s">
        <v>122</v>
      </c>
      <c r="D24" s="78" t="s">
        <v>245</v>
      </c>
      <c r="E24" s="79" t="s">
        <v>290</v>
      </c>
      <c r="F24" s="80" t="s">
        <v>112</v>
      </c>
      <c r="G24" s="80" t="s">
        <v>74</v>
      </c>
      <c r="H24" s="80" t="s">
        <v>66</v>
      </c>
      <c r="I24" s="81" t="s">
        <v>142</v>
      </c>
      <c r="J24" s="81"/>
      <c r="K24" s="81" t="s">
        <v>142</v>
      </c>
      <c r="L24" s="81" t="s">
        <v>142</v>
      </c>
      <c r="M24" s="80" t="s">
        <v>99</v>
      </c>
      <c r="N24" s="85" t="s">
        <v>98</v>
      </c>
      <c r="O24" s="80" t="s">
        <v>142</v>
      </c>
      <c r="P24" s="80"/>
      <c r="Q24" s="80" t="s">
        <v>237</v>
      </c>
      <c r="R24" s="85" t="s">
        <v>338</v>
      </c>
      <c r="S24" s="84" t="s">
        <v>252</v>
      </c>
      <c r="T24" s="82"/>
      <c r="U24" s="82" t="s">
        <v>142</v>
      </c>
      <c r="V24" s="83"/>
      <c r="W24" s="82" t="s">
        <v>99</v>
      </c>
      <c r="X24" s="82" t="s">
        <v>99</v>
      </c>
      <c r="Y24" s="82" t="s">
        <v>99</v>
      </c>
      <c r="Z24" s="82" t="s">
        <v>99</v>
      </c>
      <c r="AA24" s="82" t="s">
        <v>99</v>
      </c>
      <c r="AB24" s="82" t="s">
        <v>78</v>
      </c>
      <c r="AC24" s="82" t="s">
        <v>99</v>
      </c>
      <c r="AD24" s="78" t="s">
        <v>46</v>
      </c>
      <c r="AE24" s="78" t="s">
        <v>46</v>
      </c>
      <c r="AF24" s="78" t="s">
        <v>46</v>
      </c>
      <c r="AG24" s="77">
        <f>IF(OR(AD24="",AE24="",AF24=""),"",IFERROR(IF(COUNTIF(AD24:AF24,Hoja2!$J$4)&gt;=2,3,IF(COUNTIF(AD24:AF24,Hoja2!J$2)=3,1,2)),1))</f>
        <v>2</v>
      </c>
      <c r="AH24" s="78" t="s">
        <v>122</v>
      </c>
      <c r="AI24" s="78" t="s">
        <v>159</v>
      </c>
      <c r="AJ24" s="78" t="s">
        <v>87</v>
      </c>
      <c r="AK24" s="78" t="s">
        <v>302</v>
      </c>
      <c r="AL24" s="82" t="s">
        <v>72</v>
      </c>
      <c r="AM24" s="82" t="s">
        <v>273</v>
      </c>
      <c r="AN24" s="82" t="s">
        <v>142</v>
      </c>
    </row>
    <row r="25" spans="2:40" ht="324.75" customHeight="1" x14ac:dyDescent="0.2">
      <c r="B25" s="78">
        <v>11</v>
      </c>
      <c r="C25" s="78" t="s">
        <v>122</v>
      </c>
      <c r="D25" s="78" t="s">
        <v>246</v>
      </c>
      <c r="E25" s="79" t="s">
        <v>291</v>
      </c>
      <c r="F25" s="80" t="s">
        <v>112</v>
      </c>
      <c r="G25" s="80" t="s">
        <v>74</v>
      </c>
      <c r="H25" s="80" t="s">
        <v>66</v>
      </c>
      <c r="I25" s="81"/>
      <c r="J25" s="81"/>
      <c r="K25" s="81" t="s">
        <v>142</v>
      </c>
      <c r="L25" s="81" t="s">
        <v>142</v>
      </c>
      <c r="M25" s="80" t="s">
        <v>67</v>
      </c>
      <c r="N25" s="85" t="s">
        <v>99</v>
      </c>
      <c r="O25" s="80" t="s">
        <v>142</v>
      </c>
      <c r="P25" s="80"/>
      <c r="Q25" s="80" t="s">
        <v>226</v>
      </c>
      <c r="R25" s="85" t="s">
        <v>99</v>
      </c>
      <c r="S25" s="84" t="s">
        <v>306</v>
      </c>
      <c r="T25" s="82"/>
      <c r="U25" s="82" t="s">
        <v>142</v>
      </c>
      <c r="V25" s="83"/>
      <c r="W25" s="82" t="s">
        <v>307</v>
      </c>
      <c r="X25" s="82" t="s">
        <v>99</v>
      </c>
      <c r="Y25" s="82" t="s">
        <v>99</v>
      </c>
      <c r="Z25" s="82" t="s">
        <v>99</v>
      </c>
      <c r="AA25" s="82" t="s">
        <v>99</v>
      </c>
      <c r="AB25" s="82" t="s">
        <v>69</v>
      </c>
      <c r="AC25" s="82" t="s">
        <v>86</v>
      </c>
      <c r="AD25" s="78" t="s">
        <v>46</v>
      </c>
      <c r="AE25" s="78" t="s">
        <v>46</v>
      </c>
      <c r="AF25" s="78" t="s">
        <v>46</v>
      </c>
      <c r="AG25" s="77">
        <f>IF(OR(AD25="",AE25="",AF25=""),"",IFERROR(IF(COUNTIF(AD25:AF25,Hoja2!$J$4)&gt;=2,3,IF(COUNTIF(AD25:AF25,Hoja2!J$2)=3,1,2)),1))</f>
        <v>2</v>
      </c>
      <c r="AH25" s="78" t="s">
        <v>122</v>
      </c>
      <c r="AI25" s="78" t="s">
        <v>159</v>
      </c>
      <c r="AJ25" s="78" t="s">
        <v>87</v>
      </c>
      <c r="AK25" s="78" t="s">
        <v>302</v>
      </c>
      <c r="AL25" s="82" t="s">
        <v>141</v>
      </c>
      <c r="AM25" s="82" t="s">
        <v>145</v>
      </c>
      <c r="AN25" s="82" t="s">
        <v>141</v>
      </c>
    </row>
    <row r="27" spans="2:40" x14ac:dyDescent="0.2">
      <c r="B27" s="107" t="s">
        <v>49</v>
      </c>
      <c r="C27" s="107"/>
      <c r="D27" s="108" t="s">
        <v>340</v>
      </c>
      <c r="E27" s="109"/>
      <c r="F27" s="109"/>
      <c r="G27" s="109"/>
      <c r="H27" s="109"/>
      <c r="I27" s="109"/>
      <c r="J27" s="109"/>
      <c r="K27" s="109"/>
      <c r="L27" s="109"/>
      <c r="M27" s="109"/>
      <c r="N27" s="110"/>
    </row>
    <row r="28" spans="2:40" x14ac:dyDescent="0.2">
      <c r="B28" s="111" t="s">
        <v>50</v>
      </c>
      <c r="C28" s="111"/>
      <c r="D28" s="108" t="s">
        <v>341</v>
      </c>
      <c r="E28" s="109"/>
      <c r="F28" s="109"/>
      <c r="G28" s="109"/>
      <c r="H28" s="109"/>
      <c r="I28" s="109"/>
      <c r="J28" s="109"/>
      <c r="K28" s="109"/>
      <c r="L28" s="109"/>
      <c r="M28" s="109"/>
      <c r="N28" s="110"/>
    </row>
    <row r="29" spans="2:40" x14ac:dyDescent="0.2">
      <c r="B29" s="107" t="s">
        <v>51</v>
      </c>
      <c r="C29" s="107"/>
      <c r="D29" s="108" t="s">
        <v>343</v>
      </c>
      <c r="E29" s="109"/>
      <c r="F29" s="109"/>
      <c r="G29" s="109"/>
      <c r="H29" s="109"/>
      <c r="I29" s="109"/>
      <c r="J29" s="109"/>
      <c r="K29" s="109"/>
      <c r="L29" s="109"/>
      <c r="M29" s="109"/>
      <c r="N29" s="110"/>
    </row>
    <row r="30" spans="2:40" ht="14.25" customHeight="1" x14ac:dyDescent="0.2">
      <c r="B30" s="107" t="s">
        <v>53</v>
      </c>
      <c r="C30" s="107"/>
      <c r="D30" s="108" t="s">
        <v>310</v>
      </c>
      <c r="E30" s="109"/>
      <c r="F30" s="109"/>
      <c r="G30" s="109"/>
      <c r="H30" s="109"/>
      <c r="I30" s="109"/>
      <c r="J30" s="109"/>
      <c r="K30" s="109"/>
      <c r="L30" s="109"/>
      <c r="M30" s="109"/>
      <c r="N30" s="110"/>
    </row>
    <row r="31" spans="2:40" x14ac:dyDescent="0.2">
      <c r="B31" s="107" t="s">
        <v>339</v>
      </c>
      <c r="C31" s="107"/>
      <c r="D31" s="108"/>
      <c r="E31" s="109"/>
      <c r="F31" s="109"/>
      <c r="G31" s="109"/>
      <c r="H31" s="109"/>
      <c r="I31" s="109"/>
      <c r="J31" s="109"/>
      <c r="K31" s="109"/>
      <c r="L31" s="109"/>
      <c r="M31" s="109"/>
      <c r="N31" s="110"/>
    </row>
  </sheetData>
  <mergeCells count="47">
    <mergeCell ref="B31:C31"/>
    <mergeCell ref="D31:N31"/>
    <mergeCell ref="B28:C28"/>
    <mergeCell ref="D28:N28"/>
    <mergeCell ref="B29:C29"/>
    <mergeCell ref="D29:N29"/>
    <mergeCell ref="B30:C30"/>
    <mergeCell ref="D30:N30"/>
    <mergeCell ref="B7:N7"/>
    <mergeCell ref="B8:N8"/>
    <mergeCell ref="B9:N9"/>
    <mergeCell ref="B10:D10"/>
    <mergeCell ref="B27:C27"/>
    <mergeCell ref="D27:N27"/>
    <mergeCell ref="B12:B14"/>
    <mergeCell ref="C12:C14"/>
    <mergeCell ref="D12:D14"/>
    <mergeCell ref="E12:E14"/>
    <mergeCell ref="B11:AA11"/>
    <mergeCell ref="T12:AA12"/>
    <mergeCell ref="T13:V13"/>
    <mergeCell ref="W13:W14"/>
    <mergeCell ref="B2:C5"/>
    <mergeCell ref="D2:L5"/>
    <mergeCell ref="M2:N2"/>
    <mergeCell ref="M3:N3"/>
    <mergeCell ref="M4:N4"/>
    <mergeCell ref="M5:N5"/>
    <mergeCell ref="AK11:AK14"/>
    <mergeCell ref="AL11:AL14"/>
    <mergeCell ref="AM11:AM14"/>
    <mergeCell ref="AN11:AN14"/>
    <mergeCell ref="AD11:AG13"/>
    <mergeCell ref="AH11:AH14"/>
    <mergeCell ref="AI11:AI14"/>
    <mergeCell ref="AJ11:AJ14"/>
    <mergeCell ref="F12:H13"/>
    <mergeCell ref="O12:P13"/>
    <mergeCell ref="Q12:S13"/>
    <mergeCell ref="AB11:AC12"/>
    <mergeCell ref="I12:N13"/>
    <mergeCell ref="X13:X14"/>
    <mergeCell ref="Y13:Y14"/>
    <mergeCell ref="Z13:Z14"/>
    <mergeCell ref="AA13:AA14"/>
    <mergeCell ref="AC13:AC14"/>
    <mergeCell ref="AB13:AB14"/>
  </mergeCells>
  <conditionalFormatting sqref="AG15:AG25">
    <cfRule type="colorScale" priority="7">
      <colorScale>
        <cfvo type="num" val="1"/>
        <cfvo type="percentile" val="50"/>
        <cfvo type="num" val="3"/>
        <color rgb="FF1DB34B"/>
        <color rgb="FFFFFF00"/>
        <color rgb="FFFF0000"/>
      </colorScale>
    </cfRule>
  </conditionalFormatting>
  <conditionalFormatting sqref="AG15:AG25">
    <cfRule type="colorScale" priority="5">
      <colorScale>
        <cfvo type="num" val="1"/>
        <cfvo type="num" val="2"/>
        <cfvo type="num" val="3"/>
        <color rgb="FF92D050"/>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Hoja2!#REF!</xm:f>
          </x14:formula1>
          <xm:sqref>AL15:AL21 AL23:AL24</xm:sqref>
        </x14:dataValidation>
        <x14:dataValidation type="list" allowBlank="1" showInputMessage="1" showErrorMessage="1">
          <x14:formula1>
            <xm:f>Hoja2!$A$2:$A$29</xm:f>
          </x14:formula1>
          <xm:sqref>C15:C25</xm:sqref>
        </x14:dataValidation>
        <x14:dataValidation type="list" allowBlank="1" showInputMessage="1" showErrorMessage="1">
          <x14:formula1>
            <xm:f>Hoja2!$C$2:$C$7</xm:f>
          </x14:formula1>
          <xm:sqref>F15:F25</xm:sqref>
        </x14:dataValidation>
        <x14:dataValidation type="list" allowBlank="1" showInputMessage="1" showErrorMessage="1">
          <x14:formula1>
            <xm:f>Hoja2!$D$2:$D$6</xm:f>
          </x14:formula1>
          <xm:sqref>G15:G25</xm:sqref>
        </x14:dataValidation>
        <x14:dataValidation type="list" allowBlank="1" showInputMessage="1" showErrorMessage="1">
          <x14:formula1>
            <xm:f>Hoja2!$E$2:$E$3</xm:f>
          </x14:formula1>
          <xm:sqref>H15:H25</xm:sqref>
        </x14:dataValidation>
        <x14:dataValidation type="list" allowBlank="1" showInputMessage="1" showErrorMessage="1">
          <x14:formula1>
            <xm:f>Hoja2!$F$2:$F$8</xm:f>
          </x14:formula1>
          <xm:sqref>M15:M25</xm:sqref>
        </x14:dataValidation>
        <x14:dataValidation type="list" allowBlank="1" showInputMessage="1" showErrorMessage="1">
          <x14:formula1>
            <xm:f>Hoja2!$G$2:$G$11</xm:f>
          </x14:formula1>
          <xm:sqref>N15:N25</xm:sqref>
        </x14:dataValidation>
        <x14:dataValidation type="list" allowBlank="1" showInputMessage="1" showErrorMessage="1">
          <x14:formula1>
            <xm:f>Hoja2!$H$2:$H$3</xm:f>
          </x14:formula1>
          <xm:sqref>AB15:AB25</xm:sqref>
        </x14:dataValidation>
        <x14:dataValidation type="list" allowBlank="1" showInputMessage="1" showErrorMessage="1">
          <x14:formula1>
            <xm:f>Hoja2!$K$2:$K$4</xm:f>
          </x14:formula1>
          <xm:sqref>AJ15:AJ25</xm:sqref>
        </x14:dataValidation>
        <x14:dataValidation type="list" allowBlank="1" showInputMessage="1" showErrorMessage="1">
          <x14:formula1>
            <xm:f>Hoja2!$J$2:$J$4</xm:f>
          </x14:formula1>
          <xm:sqref>AD15:AF25</xm:sqref>
        </x14:dataValidation>
        <x14:dataValidation type="list" allowBlank="1" showInputMessage="1" showErrorMessage="1">
          <x14:formula1>
            <xm:f>Hoja2!$I$2:$I$5</xm:f>
          </x14:formula1>
          <xm:sqref>AC15:AC25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J12" sqref="J12"/>
    </sheetView>
  </sheetViews>
  <sheetFormatPr baseColWidth="10" defaultRowHeight="15" x14ac:dyDescent="0.25"/>
  <cols>
    <col min="1" max="1" width="54.140625" customWidth="1"/>
    <col min="2" max="2" width="7.85546875" bestFit="1" customWidth="1"/>
    <col min="6" max="6" width="35.5703125" bestFit="1" customWidth="1"/>
    <col min="7" max="7" width="17.140625" customWidth="1"/>
  </cols>
  <sheetData>
    <row r="1" spans="1:14" ht="60.75" thickBot="1" x14ac:dyDescent="0.3">
      <c r="A1" s="9" t="s">
        <v>100</v>
      </c>
      <c r="B1" s="9" t="s">
        <v>101</v>
      </c>
      <c r="C1" s="10" t="s">
        <v>102</v>
      </c>
      <c r="D1" s="9" t="s">
        <v>55</v>
      </c>
      <c r="E1" s="9" t="s">
        <v>56</v>
      </c>
      <c r="F1" s="9" t="s">
        <v>57</v>
      </c>
      <c r="G1" s="10" t="s">
        <v>58</v>
      </c>
      <c r="H1" s="10" t="s">
        <v>59</v>
      </c>
      <c r="I1" s="9" t="s">
        <v>60</v>
      </c>
      <c r="J1" s="9" t="s">
        <v>61</v>
      </c>
      <c r="K1" s="9" t="s">
        <v>62</v>
      </c>
      <c r="L1" s="9" t="s">
        <v>63</v>
      </c>
      <c r="N1" s="9" t="s">
        <v>64</v>
      </c>
    </row>
    <row r="2" spans="1:14" ht="15.75" thickBot="1" x14ac:dyDescent="0.3">
      <c r="A2" s="12" t="s">
        <v>103</v>
      </c>
      <c r="B2" t="s">
        <v>104</v>
      </c>
      <c r="C2" t="s">
        <v>105</v>
      </c>
      <c r="D2" t="s">
        <v>65</v>
      </c>
      <c r="E2" t="s">
        <v>66</v>
      </c>
      <c r="F2" s="11" t="s">
        <v>67</v>
      </c>
      <c r="G2" t="s">
        <v>68</v>
      </c>
      <c r="H2" t="s">
        <v>69</v>
      </c>
      <c r="I2" t="s">
        <v>70</v>
      </c>
      <c r="J2" t="s">
        <v>47</v>
      </c>
      <c r="K2" t="s">
        <v>71</v>
      </c>
      <c r="L2" t="s">
        <v>72</v>
      </c>
      <c r="N2" t="s">
        <v>73</v>
      </c>
    </row>
    <row r="3" spans="1:14" ht="15.75" thickBot="1" x14ac:dyDescent="0.3">
      <c r="A3" s="13" t="s">
        <v>106</v>
      </c>
      <c r="B3" t="s">
        <v>107</v>
      </c>
      <c r="C3" t="s">
        <v>108</v>
      </c>
      <c r="D3" t="s">
        <v>74</v>
      </c>
      <c r="E3" t="s">
        <v>75</v>
      </c>
      <c r="F3" t="s">
        <v>76</v>
      </c>
      <c r="G3" t="s">
        <v>77</v>
      </c>
      <c r="H3" t="s">
        <v>78</v>
      </c>
      <c r="I3" t="s">
        <v>79</v>
      </c>
      <c r="J3" t="s">
        <v>46</v>
      </c>
      <c r="K3" t="s">
        <v>80</v>
      </c>
      <c r="L3" t="s">
        <v>81</v>
      </c>
      <c r="N3" t="s">
        <v>82</v>
      </c>
    </row>
    <row r="4" spans="1:14" ht="15.75" thickBot="1" x14ac:dyDescent="0.3">
      <c r="A4" s="13" t="s">
        <v>109</v>
      </c>
      <c r="B4" t="s">
        <v>92</v>
      </c>
      <c r="C4" t="s">
        <v>110</v>
      </c>
      <c r="D4" t="s">
        <v>83</v>
      </c>
      <c r="F4" t="s">
        <v>84</v>
      </c>
      <c r="G4" t="s">
        <v>85</v>
      </c>
      <c r="I4" t="s">
        <v>86</v>
      </c>
      <c r="J4" t="s">
        <v>48</v>
      </c>
      <c r="K4" t="s">
        <v>87</v>
      </c>
      <c r="L4" t="s">
        <v>88</v>
      </c>
    </row>
    <row r="5" spans="1:14" ht="15.75" thickBot="1" x14ac:dyDescent="0.3">
      <c r="A5" s="13" t="s">
        <v>111</v>
      </c>
      <c r="C5" t="s">
        <v>112</v>
      </c>
      <c r="D5" t="s">
        <v>89</v>
      </c>
      <c r="F5" t="s">
        <v>90</v>
      </c>
      <c r="G5" t="s">
        <v>91</v>
      </c>
      <c r="I5" t="s">
        <v>99</v>
      </c>
    </row>
    <row r="6" spans="1:14" ht="15.75" thickBot="1" x14ac:dyDescent="0.3">
      <c r="A6" s="13" t="s">
        <v>113</v>
      </c>
      <c r="C6" t="s">
        <v>114</v>
      </c>
      <c r="D6" t="s">
        <v>92</v>
      </c>
      <c r="F6" t="s">
        <v>93</v>
      </c>
      <c r="G6" t="s">
        <v>94</v>
      </c>
    </row>
    <row r="7" spans="1:14" ht="15.75" thickBot="1" x14ac:dyDescent="0.3">
      <c r="A7" s="13" t="s">
        <v>115</v>
      </c>
      <c r="C7" t="s">
        <v>116</v>
      </c>
      <c r="F7" t="s">
        <v>95</v>
      </c>
      <c r="G7" t="s">
        <v>96</v>
      </c>
    </row>
    <row r="8" spans="1:14" ht="15.75" thickBot="1" x14ac:dyDescent="0.3">
      <c r="A8" s="13" t="s">
        <v>117</v>
      </c>
      <c r="F8" t="s">
        <v>99</v>
      </c>
      <c r="G8" t="s">
        <v>97</v>
      </c>
    </row>
    <row r="9" spans="1:14" ht="15.75" thickBot="1" x14ac:dyDescent="0.3">
      <c r="A9" s="13" t="s">
        <v>118</v>
      </c>
      <c r="G9" t="s">
        <v>98</v>
      </c>
    </row>
    <row r="10" spans="1:14" ht="15.75" thickBot="1" x14ac:dyDescent="0.3">
      <c r="A10" s="13" t="s">
        <v>119</v>
      </c>
      <c r="G10" t="s">
        <v>92</v>
      </c>
    </row>
    <row r="11" spans="1:14" ht="15.75" thickBot="1" x14ac:dyDescent="0.3">
      <c r="A11" s="13" t="s">
        <v>120</v>
      </c>
      <c r="G11" t="s">
        <v>99</v>
      </c>
    </row>
    <row r="12" spans="1:14" ht="29.25" thickBot="1" x14ac:dyDescent="0.3">
      <c r="A12" s="13" t="s">
        <v>121</v>
      </c>
      <c r="F12" s="14"/>
    </row>
    <row r="13" spans="1:14" ht="15.75" thickBot="1" x14ac:dyDescent="0.3">
      <c r="A13" s="13" t="s">
        <v>122</v>
      </c>
    </row>
    <row r="14" spans="1:14" ht="15.75" thickBot="1" x14ac:dyDescent="0.3">
      <c r="A14" s="13" t="s">
        <v>123</v>
      </c>
    </row>
    <row r="15" spans="1:14" ht="15.75" thickBot="1" x14ac:dyDescent="0.3">
      <c r="A15" s="13" t="s">
        <v>124</v>
      </c>
    </row>
    <row r="16" spans="1:14" ht="15.75" thickBot="1" x14ac:dyDescent="0.3">
      <c r="A16" s="13" t="s">
        <v>125</v>
      </c>
    </row>
    <row r="17" spans="1:1" ht="15.75" thickBot="1" x14ac:dyDescent="0.3">
      <c r="A17" s="13" t="s">
        <v>126</v>
      </c>
    </row>
    <row r="18" spans="1:1" ht="29.25" thickBot="1" x14ac:dyDescent="0.3">
      <c r="A18" s="13" t="s">
        <v>127</v>
      </c>
    </row>
    <row r="19" spans="1:1" ht="15.75" thickBot="1" x14ac:dyDescent="0.3">
      <c r="A19" s="13" t="s">
        <v>128</v>
      </c>
    </row>
    <row r="20" spans="1:1" ht="15.75" thickBot="1" x14ac:dyDescent="0.3">
      <c r="A20" s="13" t="s">
        <v>129</v>
      </c>
    </row>
    <row r="21" spans="1:1" ht="15.75" thickBot="1" x14ac:dyDescent="0.3">
      <c r="A21" s="13" t="s">
        <v>130</v>
      </c>
    </row>
    <row r="22" spans="1:1" ht="15.75" thickBot="1" x14ac:dyDescent="0.3">
      <c r="A22" s="13" t="s">
        <v>131</v>
      </c>
    </row>
    <row r="23" spans="1:1" ht="15.75" thickBot="1" x14ac:dyDescent="0.3">
      <c r="A23" s="13" t="s">
        <v>132</v>
      </c>
    </row>
    <row r="24" spans="1:1" ht="15.75" thickBot="1" x14ac:dyDescent="0.3">
      <c r="A24" s="13" t="s">
        <v>133</v>
      </c>
    </row>
    <row r="25" spans="1:1" ht="15.75" thickBot="1" x14ac:dyDescent="0.3">
      <c r="A25" s="13" t="s">
        <v>134</v>
      </c>
    </row>
    <row r="26" spans="1:1" ht="15.75" thickBot="1" x14ac:dyDescent="0.3">
      <c r="A26" s="13" t="s">
        <v>135</v>
      </c>
    </row>
    <row r="27" spans="1:1" ht="15.75" thickBot="1" x14ac:dyDescent="0.3">
      <c r="A27" s="13" t="s">
        <v>136</v>
      </c>
    </row>
    <row r="28" spans="1:1" ht="15.75" thickBot="1" x14ac:dyDescent="0.3">
      <c r="A28" s="13" t="s">
        <v>137</v>
      </c>
    </row>
    <row r="29" spans="1:1" ht="15.75" thickBot="1" x14ac:dyDescent="0.3">
      <c r="A29" s="13" t="s">
        <v>138</v>
      </c>
    </row>
  </sheetData>
  <dataValidations count="1">
    <dataValidation allowBlank="1" showInputMessage="1" showErrorMessage="1" promptTitle="Dependencias" sqref="A2:A2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64"/>
  <sheetViews>
    <sheetView topLeftCell="B6" zoomScale="85" zoomScaleNormal="85" workbookViewId="0">
      <pane ySplit="7" topLeftCell="A25" activePane="bottomLeft" state="frozen"/>
      <selection activeCell="A6" sqref="A6"/>
      <selection pane="bottomLeft" activeCell="B25" sqref="B25"/>
    </sheetView>
  </sheetViews>
  <sheetFormatPr baseColWidth="10" defaultRowHeight="15" x14ac:dyDescent="0.25"/>
  <cols>
    <col min="1" max="1" width="11.42578125" style="26"/>
    <col min="2" max="2" width="11.42578125" style="61"/>
    <col min="3" max="3" width="26.7109375" style="61" customWidth="1"/>
    <col min="4" max="4" width="34" style="61" bestFit="1" customWidth="1"/>
    <col min="5" max="5" width="21.140625" style="61" bestFit="1" customWidth="1"/>
    <col min="6" max="6" width="25.85546875" style="61" bestFit="1" customWidth="1"/>
    <col min="7" max="7" width="21.28515625" style="61" customWidth="1"/>
    <col min="8" max="8" width="30.7109375" style="61" customWidth="1"/>
    <col min="9" max="9" width="11.42578125" style="61"/>
    <col min="10" max="10" width="15.140625" style="61" customWidth="1"/>
    <col min="11" max="11" width="14.7109375" style="61" customWidth="1"/>
    <col min="12" max="12" width="16.5703125" style="61" customWidth="1"/>
    <col min="13" max="14" width="4.28515625" style="61" customWidth="1"/>
    <col min="15" max="16" width="4.28515625" style="61" bestFit="1" customWidth="1"/>
    <col min="17" max="17" width="17.7109375" style="61" customWidth="1"/>
    <col min="18" max="18" width="18.85546875" style="61" customWidth="1"/>
    <col min="19" max="20" width="4.28515625" style="61" bestFit="1" customWidth="1"/>
    <col min="21" max="22" width="35.7109375" style="61" customWidth="1"/>
    <col min="23" max="23" width="30.7109375" style="61" customWidth="1"/>
    <col min="24" max="26" width="5.7109375" style="61" customWidth="1"/>
    <col min="27" max="27" width="30.140625" style="61" customWidth="1"/>
    <col min="28" max="28" width="38.85546875" style="61" customWidth="1"/>
    <col min="29" max="31" width="33.42578125" style="61" customWidth="1"/>
    <col min="32" max="32" width="14.5703125" style="61" customWidth="1"/>
    <col min="33" max="33" width="17.85546875" style="61" customWidth="1"/>
    <col min="34" max="37" width="10.7109375" style="61" customWidth="1"/>
    <col min="38" max="38" width="16" style="61" customWidth="1"/>
    <col min="39" max="39" width="14.7109375" style="61" customWidth="1"/>
    <col min="40" max="40" width="11.42578125" style="61"/>
    <col min="41" max="41" width="23.85546875" style="61" customWidth="1"/>
    <col min="42" max="42" width="19.5703125" style="61" bestFit="1" customWidth="1"/>
    <col min="43" max="43" width="16.7109375" style="61" customWidth="1"/>
    <col min="44" max="44" width="15.28515625" style="61" customWidth="1"/>
    <col min="45" max="16384" width="11.42578125" style="61"/>
  </cols>
  <sheetData>
    <row r="1" spans="1:44" x14ac:dyDescent="0.25">
      <c r="B1" s="160" t="s">
        <v>139</v>
      </c>
      <c r="C1" s="161"/>
      <c r="D1" s="161"/>
      <c r="E1" s="161"/>
      <c r="F1" s="161"/>
      <c r="G1" s="161"/>
      <c r="H1" s="161"/>
      <c r="I1" s="161"/>
      <c r="J1" s="161"/>
      <c r="K1" s="161"/>
      <c r="L1" s="161"/>
      <c r="M1" s="161"/>
      <c r="N1" s="161"/>
      <c r="O1" s="161"/>
      <c r="P1" s="161"/>
      <c r="Q1" s="161"/>
      <c r="R1" s="161"/>
      <c r="S1" s="161"/>
      <c r="T1" s="161"/>
      <c r="U1" s="161"/>
      <c r="V1" s="161"/>
      <c r="W1" s="161"/>
      <c r="X1" s="161"/>
      <c r="Y1" s="162"/>
    </row>
    <row r="2" spans="1:44" x14ac:dyDescent="0.25">
      <c r="B2" s="163"/>
      <c r="C2" s="163"/>
      <c r="D2" s="163"/>
      <c r="E2" s="163"/>
      <c r="F2" s="163"/>
      <c r="G2" s="163"/>
      <c r="H2" s="163"/>
      <c r="I2" s="163"/>
      <c r="J2" s="163"/>
      <c r="K2" s="163"/>
      <c r="L2" s="163"/>
      <c r="M2" s="163"/>
      <c r="N2" s="163"/>
      <c r="O2" s="163"/>
      <c r="P2" s="163"/>
      <c r="Q2" s="163"/>
      <c r="R2" s="163"/>
      <c r="S2" s="163"/>
      <c r="T2" s="163"/>
      <c r="U2" s="163"/>
      <c r="V2" s="163"/>
      <c r="W2" s="163"/>
      <c r="X2" s="163"/>
      <c r="Y2" s="164"/>
    </row>
    <row r="3" spans="1:44" x14ac:dyDescent="0.25">
      <c r="B3" s="163"/>
      <c r="C3" s="163"/>
      <c r="D3" s="163"/>
      <c r="E3" s="163"/>
      <c r="F3" s="163"/>
      <c r="G3" s="163"/>
      <c r="H3" s="163"/>
      <c r="I3" s="163"/>
      <c r="J3" s="163"/>
      <c r="K3" s="163"/>
      <c r="L3" s="163"/>
      <c r="M3" s="163"/>
      <c r="N3" s="163"/>
      <c r="O3" s="163"/>
      <c r="P3" s="163"/>
      <c r="Q3" s="163"/>
      <c r="R3" s="163"/>
      <c r="S3" s="163"/>
      <c r="T3" s="163"/>
      <c r="U3" s="163"/>
      <c r="V3" s="163"/>
      <c r="W3" s="163"/>
      <c r="X3" s="163"/>
      <c r="Y3" s="164"/>
    </row>
    <row r="4" spans="1:44" x14ac:dyDescent="0.25">
      <c r="B4" s="163"/>
      <c r="C4" s="163"/>
      <c r="D4" s="163"/>
      <c r="E4" s="163"/>
      <c r="F4" s="163"/>
      <c r="G4" s="163"/>
      <c r="H4" s="163"/>
      <c r="I4" s="163"/>
      <c r="J4" s="163"/>
      <c r="K4" s="163"/>
      <c r="L4" s="163"/>
      <c r="M4" s="163"/>
      <c r="N4" s="163"/>
      <c r="O4" s="163"/>
      <c r="P4" s="163"/>
      <c r="Q4" s="163"/>
      <c r="R4" s="163"/>
      <c r="S4" s="163"/>
      <c r="T4" s="163"/>
      <c r="U4" s="163"/>
      <c r="V4" s="163"/>
      <c r="W4" s="163"/>
      <c r="X4" s="163"/>
      <c r="Y4" s="164"/>
    </row>
    <row r="5" spans="1:44" x14ac:dyDescent="0.25">
      <c r="B5" s="165" t="s">
        <v>241</v>
      </c>
      <c r="C5" s="166"/>
      <c r="D5" s="166"/>
      <c r="E5" s="166"/>
      <c r="F5" s="166"/>
      <c r="G5" s="166"/>
      <c r="H5" s="166"/>
      <c r="I5" s="166"/>
      <c r="J5" s="166"/>
      <c r="K5" s="166"/>
      <c r="L5" s="166"/>
      <c r="M5" s="166"/>
      <c r="N5" s="166"/>
      <c r="O5" s="166"/>
      <c r="P5" s="166"/>
      <c r="Q5" s="166"/>
      <c r="R5" s="166"/>
      <c r="S5" s="166"/>
      <c r="T5" s="166"/>
      <c r="U5" s="166"/>
      <c r="V5" s="166"/>
      <c r="W5" s="166"/>
      <c r="X5" s="166"/>
      <c r="Y5" s="167"/>
    </row>
    <row r="6" spans="1:44" x14ac:dyDescent="0.25">
      <c r="B6" s="168" t="s">
        <v>242</v>
      </c>
      <c r="C6" s="169"/>
      <c r="D6" s="169"/>
      <c r="E6" s="169"/>
      <c r="F6" s="169"/>
      <c r="G6" s="169"/>
      <c r="H6" s="169"/>
      <c r="I6" s="169"/>
      <c r="J6" s="169"/>
      <c r="K6" s="62"/>
      <c r="L6" s="15"/>
      <c r="M6" s="15"/>
      <c r="N6" s="62"/>
      <c r="O6" s="62"/>
      <c r="P6" s="62"/>
      <c r="Q6" s="62"/>
      <c r="R6" s="62"/>
      <c r="S6" s="62"/>
      <c r="T6" s="62"/>
      <c r="U6" s="62"/>
      <c r="V6" s="62"/>
      <c r="W6" s="62"/>
      <c r="X6" s="62"/>
      <c r="Y6" s="16"/>
    </row>
    <row r="7" spans="1:44" x14ac:dyDescent="0.25">
      <c r="B7" s="165" t="s">
        <v>140</v>
      </c>
      <c r="C7" s="170"/>
      <c r="D7" s="170"/>
      <c r="E7" s="170"/>
      <c r="F7" s="170"/>
      <c r="G7" s="170"/>
      <c r="H7" s="170"/>
      <c r="I7" s="170"/>
      <c r="J7" s="170"/>
      <c r="K7" s="17"/>
      <c r="L7" s="17"/>
      <c r="M7" s="17"/>
      <c r="N7" s="17"/>
      <c r="O7" s="17"/>
      <c r="P7" s="17"/>
      <c r="Q7" s="17"/>
      <c r="R7" s="17"/>
      <c r="S7" s="17"/>
      <c r="T7" s="17"/>
      <c r="U7" s="17"/>
      <c r="V7" s="17"/>
      <c r="W7" s="17"/>
      <c r="X7" s="17"/>
      <c r="Y7" s="18"/>
    </row>
    <row r="8" spans="1:44" ht="15.75" thickBot="1" x14ac:dyDescent="0.3">
      <c r="B8" s="171"/>
      <c r="C8" s="172"/>
      <c r="D8" s="172"/>
      <c r="E8" s="19"/>
      <c r="F8" s="19"/>
      <c r="G8" s="20"/>
      <c r="H8" s="21"/>
      <c r="I8" s="21"/>
      <c r="J8" s="19"/>
      <c r="K8" s="19"/>
      <c r="L8" s="19"/>
      <c r="M8" s="19"/>
      <c r="N8" s="19"/>
      <c r="O8" s="19"/>
      <c r="P8" s="19"/>
      <c r="Q8" s="19"/>
      <c r="R8" s="19"/>
      <c r="S8" s="19"/>
      <c r="T8" s="19"/>
      <c r="U8" s="19"/>
      <c r="V8" s="19"/>
      <c r="W8" s="19"/>
      <c r="X8" s="19"/>
      <c r="Y8" s="22"/>
    </row>
    <row r="9" spans="1:44" s="9" customFormat="1" ht="15.75" customHeight="1" thickBot="1" x14ac:dyDescent="0.3">
      <c r="A9" s="27"/>
      <c r="B9" s="154" t="s">
        <v>0</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6"/>
      <c r="AF9" s="144" t="s">
        <v>1</v>
      </c>
      <c r="AG9" s="145"/>
      <c r="AH9" s="144" t="s">
        <v>2</v>
      </c>
      <c r="AI9" s="145"/>
      <c r="AJ9" s="145"/>
      <c r="AK9" s="146"/>
      <c r="AL9" s="141" t="s">
        <v>3</v>
      </c>
      <c r="AM9" s="141" t="s">
        <v>4</v>
      </c>
      <c r="AN9" s="141" t="s">
        <v>5</v>
      </c>
      <c r="AO9" s="141" t="s">
        <v>6</v>
      </c>
      <c r="AP9" s="141" t="s">
        <v>7</v>
      </c>
      <c r="AQ9" s="141" t="s">
        <v>8</v>
      </c>
      <c r="AR9" s="141" t="s">
        <v>9</v>
      </c>
    </row>
    <row r="10" spans="1:44" s="9" customFormat="1" ht="27.75" customHeight="1" thickBot="1" x14ac:dyDescent="0.3">
      <c r="A10" s="27"/>
      <c r="B10" s="143" t="s">
        <v>10</v>
      </c>
      <c r="C10" s="143" t="s">
        <v>11</v>
      </c>
      <c r="D10" s="143" t="s">
        <v>12</v>
      </c>
      <c r="E10" s="143" t="s">
        <v>13</v>
      </c>
      <c r="F10" s="143" t="s">
        <v>14</v>
      </c>
      <c r="G10" s="143" t="s">
        <v>15</v>
      </c>
      <c r="H10" s="143"/>
      <c r="I10" s="143"/>
      <c r="J10" s="144" t="s">
        <v>16</v>
      </c>
      <c r="K10" s="145"/>
      <c r="L10" s="146"/>
      <c r="M10" s="144" t="s">
        <v>17</v>
      </c>
      <c r="N10" s="145"/>
      <c r="O10" s="145"/>
      <c r="P10" s="145"/>
      <c r="Q10" s="145"/>
      <c r="R10" s="146"/>
      <c r="S10" s="143" t="s">
        <v>18</v>
      </c>
      <c r="T10" s="143"/>
      <c r="U10" s="143" t="s">
        <v>19</v>
      </c>
      <c r="V10" s="143"/>
      <c r="W10" s="143"/>
      <c r="X10" s="143" t="s">
        <v>20</v>
      </c>
      <c r="Y10" s="143"/>
      <c r="Z10" s="143"/>
      <c r="AA10" s="143"/>
      <c r="AB10" s="143"/>
      <c r="AC10" s="143"/>
      <c r="AD10" s="143"/>
      <c r="AE10" s="143"/>
      <c r="AF10" s="151"/>
      <c r="AG10" s="152"/>
      <c r="AH10" s="151"/>
      <c r="AI10" s="152"/>
      <c r="AJ10" s="152"/>
      <c r="AK10" s="153"/>
      <c r="AL10" s="142"/>
      <c r="AM10" s="142"/>
      <c r="AN10" s="142"/>
      <c r="AO10" s="142"/>
      <c r="AP10" s="142"/>
      <c r="AQ10" s="142"/>
      <c r="AR10" s="142"/>
    </row>
    <row r="11" spans="1:44" s="9" customFormat="1" ht="30" customHeight="1" thickBot="1" x14ac:dyDescent="0.3">
      <c r="A11" s="27"/>
      <c r="B11" s="143"/>
      <c r="C11" s="143"/>
      <c r="D11" s="143"/>
      <c r="E11" s="143"/>
      <c r="F11" s="143"/>
      <c r="G11" s="143"/>
      <c r="H11" s="143"/>
      <c r="I11" s="143"/>
      <c r="J11" s="147"/>
      <c r="K11" s="148"/>
      <c r="L11" s="149"/>
      <c r="M11" s="147"/>
      <c r="N11" s="148"/>
      <c r="O11" s="148"/>
      <c r="P11" s="148"/>
      <c r="Q11" s="148"/>
      <c r="R11" s="149"/>
      <c r="S11" s="143"/>
      <c r="T11" s="143"/>
      <c r="U11" s="143"/>
      <c r="V11" s="143"/>
      <c r="W11" s="143"/>
      <c r="X11" s="157" t="s">
        <v>255</v>
      </c>
      <c r="Y11" s="158"/>
      <c r="Z11" s="159"/>
      <c r="AA11" s="143" t="s">
        <v>21</v>
      </c>
      <c r="AB11" s="143" t="s">
        <v>22</v>
      </c>
      <c r="AC11" s="143" t="s">
        <v>23</v>
      </c>
      <c r="AD11" s="143" t="s">
        <v>24</v>
      </c>
      <c r="AE11" s="143" t="s">
        <v>25</v>
      </c>
      <c r="AF11" s="143" t="s">
        <v>26</v>
      </c>
      <c r="AG11" s="143" t="s">
        <v>27</v>
      </c>
      <c r="AH11" s="147"/>
      <c r="AI11" s="148"/>
      <c r="AJ11" s="148"/>
      <c r="AK11" s="149"/>
      <c r="AL11" s="142"/>
      <c r="AM11" s="142"/>
      <c r="AN11" s="142"/>
      <c r="AO11" s="142"/>
      <c r="AP11" s="142"/>
      <c r="AQ11" s="142"/>
      <c r="AR11" s="142"/>
    </row>
    <row r="12" spans="1:44" s="9" customFormat="1" ht="114" thickBot="1" x14ac:dyDescent="0.3">
      <c r="A12" s="27"/>
      <c r="B12" s="141"/>
      <c r="C12" s="141"/>
      <c r="D12" s="141"/>
      <c r="E12" s="141"/>
      <c r="F12" s="141"/>
      <c r="G12" s="60" t="s">
        <v>28</v>
      </c>
      <c r="H12" s="60" t="s">
        <v>29</v>
      </c>
      <c r="I12" s="60" t="s">
        <v>30</v>
      </c>
      <c r="J12" s="60" t="s">
        <v>31</v>
      </c>
      <c r="K12" s="60" t="s">
        <v>32</v>
      </c>
      <c r="L12" s="60" t="s">
        <v>33</v>
      </c>
      <c r="M12" s="1" t="s">
        <v>148</v>
      </c>
      <c r="N12" s="1" t="s">
        <v>149</v>
      </c>
      <c r="O12" s="1" t="s">
        <v>150</v>
      </c>
      <c r="P12" s="1" t="s">
        <v>151</v>
      </c>
      <c r="Q12" s="60" t="s">
        <v>152</v>
      </c>
      <c r="R12" s="60" t="s">
        <v>153</v>
      </c>
      <c r="S12" s="1" t="s">
        <v>34</v>
      </c>
      <c r="T12" s="1" t="s">
        <v>35</v>
      </c>
      <c r="U12" s="60" t="s">
        <v>36</v>
      </c>
      <c r="V12" s="60" t="s">
        <v>37</v>
      </c>
      <c r="W12" s="60" t="s">
        <v>38</v>
      </c>
      <c r="X12" s="1" t="s">
        <v>39</v>
      </c>
      <c r="Y12" s="1" t="s">
        <v>40</v>
      </c>
      <c r="Z12" s="1" t="s">
        <v>41</v>
      </c>
      <c r="AA12" s="141"/>
      <c r="AB12" s="141"/>
      <c r="AC12" s="141"/>
      <c r="AD12" s="141"/>
      <c r="AE12" s="141"/>
      <c r="AF12" s="141"/>
      <c r="AG12" s="141"/>
      <c r="AH12" s="2" t="s">
        <v>42</v>
      </c>
      <c r="AI12" s="2" t="s">
        <v>43</v>
      </c>
      <c r="AJ12" s="2" t="s">
        <v>44</v>
      </c>
      <c r="AK12" s="59" t="s">
        <v>45</v>
      </c>
      <c r="AL12" s="142"/>
      <c r="AM12" s="142"/>
      <c r="AN12" s="142"/>
      <c r="AO12" s="142"/>
      <c r="AP12" s="142"/>
      <c r="AQ12" s="142"/>
      <c r="AR12" s="142"/>
    </row>
    <row r="13" spans="1:44" ht="227.25" customHeight="1" thickBot="1" x14ac:dyDescent="0.3">
      <c r="A13" s="29" t="s">
        <v>256</v>
      </c>
      <c r="B13" s="3">
        <v>1</v>
      </c>
      <c r="C13" s="3" t="s">
        <v>122</v>
      </c>
      <c r="D13" s="3" t="s">
        <v>240</v>
      </c>
      <c r="E13" s="4" t="s">
        <v>99</v>
      </c>
      <c r="F13" s="4" t="s">
        <v>99</v>
      </c>
      <c r="G13" s="23" t="s">
        <v>160</v>
      </c>
      <c r="H13" s="28" t="s">
        <v>161</v>
      </c>
      <c r="I13" s="4" t="s">
        <v>104</v>
      </c>
      <c r="J13" s="4" t="s">
        <v>112</v>
      </c>
      <c r="K13" s="4" t="s">
        <v>74</v>
      </c>
      <c r="L13" s="30" t="s">
        <v>66</v>
      </c>
      <c r="M13" s="5" t="s">
        <v>142</v>
      </c>
      <c r="N13" s="5"/>
      <c r="O13" s="5"/>
      <c r="P13" s="5" t="s">
        <v>142</v>
      </c>
      <c r="Q13" s="4" t="s">
        <v>67</v>
      </c>
      <c r="R13" s="6" t="s">
        <v>99</v>
      </c>
      <c r="S13" s="4" t="s">
        <v>142</v>
      </c>
      <c r="T13" s="4"/>
      <c r="U13" s="4" t="s">
        <v>227</v>
      </c>
      <c r="V13" s="7" t="s">
        <v>228</v>
      </c>
      <c r="W13" s="36" t="s">
        <v>239</v>
      </c>
      <c r="X13" s="37" t="s">
        <v>142</v>
      </c>
      <c r="Y13" s="38"/>
      <c r="Z13" s="38"/>
      <c r="AA13" s="37" t="s">
        <v>146</v>
      </c>
      <c r="AB13" s="37" t="s">
        <v>99</v>
      </c>
      <c r="AC13" s="37" t="s">
        <v>99</v>
      </c>
      <c r="AD13" s="37" t="s">
        <v>99</v>
      </c>
      <c r="AE13" s="37" t="s">
        <v>99</v>
      </c>
      <c r="AF13" s="37" t="s">
        <v>78</v>
      </c>
      <c r="AG13" s="37" t="s">
        <v>99</v>
      </c>
      <c r="AH13" s="3" t="s">
        <v>47</v>
      </c>
      <c r="AI13" s="3" t="s">
        <v>47</v>
      </c>
      <c r="AJ13" s="3" t="s">
        <v>47</v>
      </c>
      <c r="AK13" s="8">
        <f>IF(OR(AH13="",AI13="",AJ13=""),"",IFERROR(IF(COUNTIF(AH13:AJ13,[1]Hoja2!$J$4)&gt;=2,3,IF(COUNTIF(AH13:AJ13,[1]Hoja2!J$2)=3,1,2)),1))</f>
        <v>1</v>
      </c>
      <c r="AL13" s="3" t="s">
        <v>122</v>
      </c>
      <c r="AM13" s="3" t="s">
        <v>159</v>
      </c>
      <c r="AN13" s="3" t="s">
        <v>87</v>
      </c>
      <c r="AO13" s="3" t="s">
        <v>264</v>
      </c>
      <c r="AP13" s="3" t="s">
        <v>72</v>
      </c>
      <c r="AQ13" s="3" t="s">
        <v>145</v>
      </c>
      <c r="AR13" s="34" t="s">
        <v>141</v>
      </c>
    </row>
    <row r="14" spans="1:44" ht="227.25" customHeight="1" thickBot="1" x14ac:dyDescent="0.3">
      <c r="A14" s="29" t="s">
        <v>256</v>
      </c>
      <c r="B14" s="3">
        <v>2</v>
      </c>
      <c r="C14" s="3" t="s">
        <v>122</v>
      </c>
      <c r="D14" s="3" t="s">
        <v>240</v>
      </c>
      <c r="E14" s="4" t="s">
        <v>99</v>
      </c>
      <c r="F14" s="4" t="s">
        <v>99</v>
      </c>
      <c r="G14" s="23" t="s">
        <v>162</v>
      </c>
      <c r="H14" s="28" t="s">
        <v>267</v>
      </c>
      <c r="I14" s="4" t="s">
        <v>104</v>
      </c>
      <c r="J14" s="4" t="s">
        <v>112</v>
      </c>
      <c r="K14" s="4" t="s">
        <v>74</v>
      </c>
      <c r="L14" s="30" t="s">
        <v>66</v>
      </c>
      <c r="M14" s="5" t="s">
        <v>142</v>
      </c>
      <c r="N14" s="5"/>
      <c r="O14" s="5"/>
      <c r="P14" s="5" t="s">
        <v>142</v>
      </c>
      <c r="Q14" s="4" t="s">
        <v>67</v>
      </c>
      <c r="R14" s="6" t="s">
        <v>99</v>
      </c>
      <c r="S14" s="4" t="s">
        <v>142</v>
      </c>
      <c r="T14" s="4"/>
      <c r="U14" s="4" t="s">
        <v>227</v>
      </c>
      <c r="V14" s="7" t="s">
        <v>228</v>
      </c>
      <c r="W14" s="36" t="s">
        <v>239</v>
      </c>
      <c r="X14" s="39" t="s">
        <v>142</v>
      </c>
      <c r="Y14" s="38"/>
      <c r="Z14" s="38"/>
      <c r="AA14" s="37" t="s">
        <v>146</v>
      </c>
      <c r="AB14" s="37" t="s">
        <v>99</v>
      </c>
      <c r="AC14" s="37" t="s">
        <v>99</v>
      </c>
      <c r="AD14" s="37" t="s">
        <v>99</v>
      </c>
      <c r="AE14" s="37" t="s">
        <v>99</v>
      </c>
      <c r="AF14" s="37" t="s">
        <v>78</v>
      </c>
      <c r="AG14" s="37" t="s">
        <v>99</v>
      </c>
      <c r="AH14" s="3" t="s">
        <v>47</v>
      </c>
      <c r="AI14" s="3" t="s">
        <v>47</v>
      </c>
      <c r="AJ14" s="3" t="s">
        <v>47</v>
      </c>
      <c r="AK14" s="8">
        <f>IF(OR(AH14="",AI14="",AJ14=""),"",IFERROR(IF(COUNTIF(AH14:AJ14,[1]Hoja2!$J$4)&gt;=2,3,IF(COUNTIF(AH14:AJ14,[1]Hoja2!J$2)=3,1,2)),1))</f>
        <v>1</v>
      </c>
      <c r="AL14" s="3" t="s">
        <v>122</v>
      </c>
      <c r="AM14" s="3" t="s">
        <v>159</v>
      </c>
      <c r="AN14" s="3" t="s">
        <v>87</v>
      </c>
      <c r="AO14" s="3" t="s">
        <v>264</v>
      </c>
      <c r="AP14" s="3" t="s">
        <v>72</v>
      </c>
      <c r="AQ14" s="3" t="s">
        <v>145</v>
      </c>
      <c r="AR14" s="34" t="s">
        <v>141</v>
      </c>
    </row>
    <row r="15" spans="1:44" ht="227.25" customHeight="1" thickBot="1" x14ac:dyDescent="0.3">
      <c r="A15" s="29" t="s">
        <v>257</v>
      </c>
      <c r="B15" s="3">
        <v>3</v>
      </c>
      <c r="C15" s="3" t="s">
        <v>122</v>
      </c>
      <c r="D15" s="3" t="s">
        <v>240</v>
      </c>
      <c r="E15" s="4" t="s">
        <v>99</v>
      </c>
      <c r="F15" s="4" t="s">
        <v>99</v>
      </c>
      <c r="G15" s="23" t="s">
        <v>163</v>
      </c>
      <c r="H15" s="28" t="s">
        <v>281</v>
      </c>
      <c r="I15" s="4" t="s">
        <v>104</v>
      </c>
      <c r="J15" s="4" t="s">
        <v>112</v>
      </c>
      <c r="K15" s="4" t="s">
        <v>74</v>
      </c>
      <c r="L15" s="30" t="s">
        <v>75</v>
      </c>
      <c r="M15" s="5" t="s">
        <v>142</v>
      </c>
      <c r="N15" s="5"/>
      <c r="O15" s="5" t="s">
        <v>142</v>
      </c>
      <c r="P15" s="5" t="s">
        <v>142</v>
      </c>
      <c r="Q15" s="4" t="s">
        <v>67</v>
      </c>
      <c r="R15" s="6" t="s">
        <v>98</v>
      </c>
      <c r="S15" s="4"/>
      <c r="T15" s="4" t="s">
        <v>142</v>
      </c>
      <c r="U15" s="4" t="s">
        <v>224</v>
      </c>
      <c r="V15" s="7" t="s">
        <v>99</v>
      </c>
      <c r="W15" s="40" t="s">
        <v>285</v>
      </c>
      <c r="X15" s="37" t="s">
        <v>142</v>
      </c>
      <c r="Y15" s="38"/>
      <c r="Z15" s="38"/>
      <c r="AA15" s="37" t="s">
        <v>99</v>
      </c>
      <c r="AB15" s="37" t="s">
        <v>99</v>
      </c>
      <c r="AC15" s="37" t="s">
        <v>99</v>
      </c>
      <c r="AD15" s="37" t="s">
        <v>99</v>
      </c>
      <c r="AE15" s="37" t="s">
        <v>99</v>
      </c>
      <c r="AF15" s="37" t="s">
        <v>78</v>
      </c>
      <c r="AG15" s="37" t="s">
        <v>99</v>
      </c>
      <c r="AH15" s="3" t="s">
        <v>47</v>
      </c>
      <c r="AI15" s="3" t="s">
        <v>47</v>
      </c>
      <c r="AJ15" s="3" t="s">
        <v>47</v>
      </c>
      <c r="AK15" s="8">
        <f>IF(OR(AH15="",AI15="",AJ15=""),"",IFERROR(IF(COUNTIF(AH15:AJ15,[1]Hoja2!$J$4)&gt;=2,3,IF(COUNTIF(AH15:AJ15,[1]Hoja2!J$2)=3,1,2)),1))</f>
        <v>1</v>
      </c>
      <c r="AL15" s="3" t="s">
        <v>122</v>
      </c>
      <c r="AM15" s="3" t="s">
        <v>159</v>
      </c>
      <c r="AN15" s="3" t="s">
        <v>87</v>
      </c>
      <c r="AO15" s="3" t="s">
        <v>264</v>
      </c>
      <c r="AP15" s="3" t="s">
        <v>72</v>
      </c>
      <c r="AQ15" s="3" t="s">
        <v>145</v>
      </c>
      <c r="AR15" s="34" t="s">
        <v>141</v>
      </c>
    </row>
    <row r="16" spans="1:44" ht="227.25" customHeight="1" thickBot="1" x14ac:dyDescent="0.3">
      <c r="A16" s="29" t="s">
        <v>257</v>
      </c>
      <c r="B16" s="3">
        <v>4</v>
      </c>
      <c r="C16" s="3" t="s">
        <v>122</v>
      </c>
      <c r="D16" s="3" t="s">
        <v>240</v>
      </c>
      <c r="E16" s="4" t="s">
        <v>99</v>
      </c>
      <c r="F16" s="4" t="s">
        <v>99</v>
      </c>
      <c r="G16" s="23" t="s">
        <v>164</v>
      </c>
      <c r="H16" s="49" t="s">
        <v>165</v>
      </c>
      <c r="I16" s="4" t="s">
        <v>104</v>
      </c>
      <c r="J16" s="4" t="s">
        <v>112</v>
      </c>
      <c r="K16" s="4" t="s">
        <v>74</v>
      </c>
      <c r="L16" s="30" t="s">
        <v>75</v>
      </c>
      <c r="M16" s="5"/>
      <c r="N16" s="5"/>
      <c r="O16" s="5"/>
      <c r="P16" s="5" t="s">
        <v>142</v>
      </c>
      <c r="Q16" s="4" t="s">
        <v>67</v>
      </c>
      <c r="R16" s="6" t="s">
        <v>99</v>
      </c>
      <c r="S16" s="4"/>
      <c r="T16" s="4"/>
      <c r="U16" s="4" t="s">
        <v>224</v>
      </c>
      <c r="V16" s="7" t="s">
        <v>99</v>
      </c>
      <c r="W16" s="36" t="s">
        <v>269</v>
      </c>
      <c r="X16" s="37" t="s">
        <v>142</v>
      </c>
      <c r="Y16" s="38"/>
      <c r="Z16" s="38"/>
      <c r="AA16" s="37" t="s">
        <v>99</v>
      </c>
      <c r="AB16" s="37" t="s">
        <v>99</v>
      </c>
      <c r="AC16" s="37" t="s">
        <v>99</v>
      </c>
      <c r="AD16" s="37" t="s">
        <v>99</v>
      </c>
      <c r="AE16" s="37" t="s">
        <v>99</v>
      </c>
      <c r="AF16" s="37" t="s">
        <v>78</v>
      </c>
      <c r="AG16" s="37" t="s">
        <v>99</v>
      </c>
      <c r="AH16" s="3" t="s">
        <v>47</v>
      </c>
      <c r="AI16" s="3" t="s">
        <v>47</v>
      </c>
      <c r="AJ16" s="3" t="s">
        <v>47</v>
      </c>
      <c r="AK16" s="8">
        <f>IF(OR(AH16="",AI16="",AJ16=""),"",IFERROR(IF(COUNTIF(AH16:AJ16,[1]Hoja2!$J$4)&gt;=2,3,IF(COUNTIF(AH16:AJ16,[1]Hoja2!J$2)=3,1,2)),1))</f>
        <v>1</v>
      </c>
      <c r="AL16" s="3" t="s">
        <v>122</v>
      </c>
      <c r="AM16" s="3" t="s">
        <v>159</v>
      </c>
      <c r="AN16" s="3" t="s">
        <v>87</v>
      </c>
      <c r="AO16" s="3" t="s">
        <v>264</v>
      </c>
      <c r="AP16" s="3" t="s">
        <v>72</v>
      </c>
      <c r="AQ16" s="3" t="s">
        <v>145</v>
      </c>
      <c r="AR16" s="34" t="s">
        <v>141</v>
      </c>
    </row>
    <row r="17" spans="1:44" ht="227.25" customHeight="1" thickBot="1" x14ac:dyDescent="0.3">
      <c r="A17" s="29" t="s">
        <v>257</v>
      </c>
      <c r="B17" s="3">
        <v>5</v>
      </c>
      <c r="C17" s="3" t="s">
        <v>122</v>
      </c>
      <c r="D17" s="3" t="s">
        <v>240</v>
      </c>
      <c r="E17" s="4" t="s">
        <v>99</v>
      </c>
      <c r="F17" s="4" t="s">
        <v>99</v>
      </c>
      <c r="G17" s="23" t="s">
        <v>166</v>
      </c>
      <c r="H17" s="28" t="s">
        <v>282</v>
      </c>
      <c r="I17" s="4" t="s">
        <v>104</v>
      </c>
      <c r="J17" s="4" t="s">
        <v>112</v>
      </c>
      <c r="K17" s="4" t="s">
        <v>74</v>
      </c>
      <c r="L17" s="30" t="s">
        <v>66</v>
      </c>
      <c r="M17" s="32" t="s">
        <v>142</v>
      </c>
      <c r="N17" s="32"/>
      <c r="O17" s="32" t="s">
        <v>142</v>
      </c>
      <c r="P17" s="5" t="s">
        <v>142</v>
      </c>
      <c r="Q17" s="4" t="s">
        <v>67</v>
      </c>
      <c r="R17" s="6" t="s">
        <v>99</v>
      </c>
      <c r="S17" s="4"/>
      <c r="T17" s="4"/>
      <c r="U17" s="4" t="s">
        <v>224</v>
      </c>
      <c r="V17" s="7" t="s">
        <v>99</v>
      </c>
      <c r="W17" s="36" t="s">
        <v>270</v>
      </c>
      <c r="X17" s="37" t="s">
        <v>142</v>
      </c>
      <c r="Y17" s="38"/>
      <c r="Z17" s="38"/>
      <c r="AA17" s="37" t="s">
        <v>99</v>
      </c>
      <c r="AB17" s="37" t="s">
        <v>99</v>
      </c>
      <c r="AC17" s="37" t="s">
        <v>99</v>
      </c>
      <c r="AD17" s="37" t="s">
        <v>99</v>
      </c>
      <c r="AE17" s="37" t="s">
        <v>99</v>
      </c>
      <c r="AF17" s="37" t="s">
        <v>78</v>
      </c>
      <c r="AG17" s="37" t="s">
        <v>99</v>
      </c>
      <c r="AH17" s="3" t="s">
        <v>47</v>
      </c>
      <c r="AI17" s="3" t="s">
        <v>47</v>
      </c>
      <c r="AJ17" s="3" t="s">
        <v>47</v>
      </c>
      <c r="AK17" s="8">
        <f>IF(OR(AH17="",AI17="",AJ17=""),"",IFERROR(IF(COUNTIF(AH17:AJ17,[1]Hoja2!$J$4)&gt;=2,3,IF(COUNTIF(AH17:AJ17,[1]Hoja2!J$2)=3,1,2)),1))</f>
        <v>1</v>
      </c>
      <c r="AL17" s="3" t="s">
        <v>122</v>
      </c>
      <c r="AM17" s="3" t="s">
        <v>159</v>
      </c>
      <c r="AN17" s="3" t="s">
        <v>87</v>
      </c>
      <c r="AO17" s="3" t="s">
        <v>264</v>
      </c>
      <c r="AP17" s="3" t="s">
        <v>72</v>
      </c>
      <c r="AQ17" s="3" t="s">
        <v>145</v>
      </c>
      <c r="AR17" s="34" t="s">
        <v>141</v>
      </c>
    </row>
    <row r="18" spans="1:44" ht="227.25" customHeight="1" thickBot="1" x14ac:dyDescent="0.3">
      <c r="A18" s="29" t="s">
        <v>258</v>
      </c>
      <c r="B18" s="3">
        <v>6</v>
      </c>
      <c r="C18" s="3" t="s">
        <v>122</v>
      </c>
      <c r="D18" s="3" t="s">
        <v>240</v>
      </c>
      <c r="E18" s="4" t="s">
        <v>154</v>
      </c>
      <c r="F18" s="4" t="s">
        <v>155</v>
      </c>
      <c r="G18" s="23" t="s">
        <v>167</v>
      </c>
      <c r="H18" s="28" t="s">
        <v>168</v>
      </c>
      <c r="I18" s="4" t="s">
        <v>104</v>
      </c>
      <c r="J18" s="4" t="s">
        <v>112</v>
      </c>
      <c r="K18" s="4" t="s">
        <v>74</v>
      </c>
      <c r="L18" s="30" t="s">
        <v>66</v>
      </c>
      <c r="M18" s="5"/>
      <c r="N18" s="5"/>
      <c r="O18" s="5"/>
      <c r="P18" s="5" t="s">
        <v>142</v>
      </c>
      <c r="Q18" s="4"/>
      <c r="R18" s="6" t="s">
        <v>98</v>
      </c>
      <c r="S18" s="4" t="s">
        <v>142</v>
      </c>
      <c r="T18" s="4"/>
      <c r="U18" s="4" t="s">
        <v>229</v>
      </c>
      <c r="V18" s="7" t="s">
        <v>230</v>
      </c>
      <c r="W18" s="38" t="s">
        <v>268</v>
      </c>
      <c r="X18" s="37" t="s">
        <v>142</v>
      </c>
      <c r="Y18" s="38"/>
      <c r="Z18" s="38"/>
      <c r="AA18" s="37" t="s">
        <v>99</v>
      </c>
      <c r="AB18" s="37" t="s">
        <v>99</v>
      </c>
      <c r="AC18" s="37" t="s">
        <v>99</v>
      </c>
      <c r="AD18" s="37" t="s">
        <v>99</v>
      </c>
      <c r="AE18" s="37" t="s">
        <v>99</v>
      </c>
      <c r="AF18" s="37" t="s">
        <v>78</v>
      </c>
      <c r="AG18" s="37" t="s">
        <v>99</v>
      </c>
      <c r="AH18" s="3" t="s">
        <v>47</v>
      </c>
      <c r="AI18" s="3" t="s">
        <v>47</v>
      </c>
      <c r="AJ18" s="3" t="s">
        <v>47</v>
      </c>
      <c r="AK18" s="8">
        <f>IF(OR(AH18="",AI18="",AJ18=""),"",IFERROR(IF(COUNTIF(AH18:AJ18,[1]Hoja2!$J$4)&gt;=2,3,IF(COUNTIF(AH18:AJ18,[1]Hoja2!J$2)=3,1,2)),1))</f>
        <v>1</v>
      </c>
      <c r="AL18" s="3" t="s">
        <v>122</v>
      </c>
      <c r="AM18" s="3" t="s">
        <v>159</v>
      </c>
      <c r="AN18" s="3" t="s">
        <v>87</v>
      </c>
      <c r="AO18" s="3" t="s">
        <v>264</v>
      </c>
      <c r="AP18" s="3" t="s">
        <v>72</v>
      </c>
      <c r="AQ18" s="3" t="s">
        <v>145</v>
      </c>
      <c r="AR18" s="34" t="s">
        <v>141</v>
      </c>
    </row>
    <row r="19" spans="1:44" ht="227.25" customHeight="1" thickBot="1" x14ac:dyDescent="0.3">
      <c r="A19" s="35" t="s">
        <v>258</v>
      </c>
      <c r="B19" s="3">
        <v>7</v>
      </c>
      <c r="C19" s="3" t="s">
        <v>122</v>
      </c>
      <c r="D19" s="3" t="s">
        <v>243</v>
      </c>
      <c r="E19" s="4" t="s">
        <v>155</v>
      </c>
      <c r="F19" s="50" t="s">
        <v>99</v>
      </c>
      <c r="G19" s="23" t="s">
        <v>169</v>
      </c>
      <c r="H19" s="28" t="s">
        <v>170</v>
      </c>
      <c r="I19" s="4" t="s">
        <v>104</v>
      </c>
      <c r="J19" s="4" t="s">
        <v>112</v>
      </c>
      <c r="K19" s="4" t="s">
        <v>74</v>
      </c>
      <c r="L19" s="30" t="s">
        <v>66</v>
      </c>
      <c r="M19" s="5" t="s">
        <v>142</v>
      </c>
      <c r="N19" s="5"/>
      <c r="O19" s="5" t="s">
        <v>142</v>
      </c>
      <c r="P19" s="5"/>
      <c r="Q19" s="4" t="s">
        <v>67</v>
      </c>
      <c r="R19" s="6" t="s">
        <v>99</v>
      </c>
      <c r="S19" s="4"/>
      <c r="T19" s="4"/>
      <c r="U19" s="4" t="s">
        <v>229</v>
      </c>
      <c r="V19" s="7" t="s">
        <v>230</v>
      </c>
      <c r="W19" s="38" t="s">
        <v>251</v>
      </c>
      <c r="X19" s="37" t="s">
        <v>142</v>
      </c>
      <c r="Y19" s="38"/>
      <c r="Z19" s="38"/>
      <c r="AA19" s="37" t="s">
        <v>99</v>
      </c>
      <c r="AB19" s="37" t="s">
        <v>99</v>
      </c>
      <c r="AC19" s="37" t="s">
        <v>99</v>
      </c>
      <c r="AD19" s="37" t="s">
        <v>99</v>
      </c>
      <c r="AE19" s="37" t="s">
        <v>99</v>
      </c>
      <c r="AF19" s="37" t="s">
        <v>78</v>
      </c>
      <c r="AG19" s="37" t="s">
        <v>99</v>
      </c>
      <c r="AH19" s="3" t="s">
        <v>47</v>
      </c>
      <c r="AI19" s="3" t="s">
        <v>47</v>
      </c>
      <c r="AJ19" s="3" t="s">
        <v>47</v>
      </c>
      <c r="AK19" s="8">
        <f>IF(OR(AH19="",AI19="",AJ19=""),"",IFERROR(IF(COUNTIF(AH19:AJ19,[1]Hoja2!$J$4)&gt;=2,3,IF(COUNTIF(AH19:AJ19,[1]Hoja2!J$2)=3,1,2)),1))</f>
        <v>1</v>
      </c>
      <c r="AL19" s="3" t="s">
        <v>122</v>
      </c>
      <c r="AM19" s="3" t="s">
        <v>159</v>
      </c>
      <c r="AN19" s="3" t="s">
        <v>87</v>
      </c>
      <c r="AO19" s="3" t="s">
        <v>264</v>
      </c>
      <c r="AP19" s="3" t="s">
        <v>72</v>
      </c>
      <c r="AQ19" s="3" t="s">
        <v>145</v>
      </c>
      <c r="AR19" s="34" t="s">
        <v>141</v>
      </c>
    </row>
    <row r="20" spans="1:44" s="53" customFormat="1" ht="227.25" customHeight="1" thickBot="1" x14ac:dyDescent="0.3">
      <c r="A20" s="51" t="s">
        <v>258</v>
      </c>
      <c r="B20" s="3">
        <v>8</v>
      </c>
      <c r="C20" s="3" t="s">
        <v>122</v>
      </c>
      <c r="D20" s="3" t="s">
        <v>240</v>
      </c>
      <c r="E20" s="4" t="s">
        <v>99</v>
      </c>
      <c r="F20" s="4" t="s">
        <v>99</v>
      </c>
      <c r="G20" s="4" t="s">
        <v>171</v>
      </c>
      <c r="H20" s="49" t="s">
        <v>172</v>
      </c>
      <c r="I20" s="4" t="s">
        <v>104</v>
      </c>
      <c r="J20" s="4" t="s">
        <v>112</v>
      </c>
      <c r="K20" s="4" t="s">
        <v>74</v>
      </c>
      <c r="L20" s="4" t="s">
        <v>66</v>
      </c>
      <c r="M20" s="5" t="s">
        <v>142</v>
      </c>
      <c r="N20" s="5"/>
      <c r="O20" s="5" t="s">
        <v>142</v>
      </c>
      <c r="P20" s="5" t="s">
        <v>142</v>
      </c>
      <c r="Q20" s="4" t="s">
        <v>67</v>
      </c>
      <c r="R20" s="6" t="s">
        <v>99</v>
      </c>
      <c r="S20" s="4"/>
      <c r="T20" s="4"/>
      <c r="U20" s="4" t="s">
        <v>229</v>
      </c>
      <c r="V20" s="7" t="s">
        <v>231</v>
      </c>
      <c r="W20" s="52" t="s">
        <v>251</v>
      </c>
      <c r="X20" s="3" t="s">
        <v>142</v>
      </c>
      <c r="Y20" s="52"/>
      <c r="Z20" s="52"/>
      <c r="AA20" s="3" t="s">
        <v>99</v>
      </c>
      <c r="AB20" s="3" t="s">
        <v>99</v>
      </c>
      <c r="AC20" s="3" t="s">
        <v>99</v>
      </c>
      <c r="AD20" s="3" t="s">
        <v>99</v>
      </c>
      <c r="AE20" s="3" t="s">
        <v>99</v>
      </c>
      <c r="AF20" s="3" t="s">
        <v>78</v>
      </c>
      <c r="AG20" s="3" t="s">
        <v>99</v>
      </c>
      <c r="AH20" s="3" t="s">
        <v>47</v>
      </c>
      <c r="AI20" s="3" t="s">
        <v>47</v>
      </c>
      <c r="AJ20" s="3" t="s">
        <v>47</v>
      </c>
      <c r="AK20" s="8">
        <f>IF(OR(AH20="",AI20="",AJ20=""),"",IFERROR(IF(COUNTIF(AH20:AJ20,[1]Hoja2!$J$4)&gt;=2,3,IF(COUNTIF(AH20:AJ20,[1]Hoja2!J$2)=3,1,2)),1))</f>
        <v>1</v>
      </c>
      <c r="AL20" s="3" t="s">
        <v>122</v>
      </c>
      <c r="AM20" s="3" t="s">
        <v>159</v>
      </c>
      <c r="AN20" s="3" t="s">
        <v>87</v>
      </c>
      <c r="AO20" s="3" t="s">
        <v>264</v>
      </c>
      <c r="AP20" s="3" t="s">
        <v>72</v>
      </c>
      <c r="AQ20" s="3" t="s">
        <v>145</v>
      </c>
      <c r="AR20" s="3" t="s">
        <v>141</v>
      </c>
    </row>
    <row r="21" spans="1:44" ht="227.25" customHeight="1" thickBot="1" x14ac:dyDescent="0.3">
      <c r="A21" s="29" t="s">
        <v>258</v>
      </c>
      <c r="B21" s="3">
        <v>9</v>
      </c>
      <c r="C21" s="3" t="s">
        <v>122</v>
      </c>
      <c r="D21" s="3" t="s">
        <v>240</v>
      </c>
      <c r="E21" s="4" t="s">
        <v>99</v>
      </c>
      <c r="F21" s="4" t="s">
        <v>99</v>
      </c>
      <c r="G21" s="4" t="s">
        <v>169</v>
      </c>
      <c r="H21" s="28" t="s">
        <v>173</v>
      </c>
      <c r="I21" s="4" t="s">
        <v>104</v>
      </c>
      <c r="J21" s="4" t="s">
        <v>112</v>
      </c>
      <c r="K21" s="4" t="s">
        <v>74</v>
      </c>
      <c r="L21" s="30" t="s">
        <v>66</v>
      </c>
      <c r="M21" s="5" t="s">
        <v>142</v>
      </c>
      <c r="N21" s="5"/>
      <c r="O21" s="5" t="s">
        <v>142</v>
      </c>
      <c r="P21" s="5" t="s">
        <v>142</v>
      </c>
      <c r="Q21" s="4" t="s">
        <v>67</v>
      </c>
      <c r="R21" s="6" t="s">
        <v>99</v>
      </c>
      <c r="S21" s="4"/>
      <c r="T21" s="4"/>
      <c r="U21" s="4" t="s">
        <v>229</v>
      </c>
      <c r="V21" s="7" t="s">
        <v>231</v>
      </c>
      <c r="W21" s="38" t="s">
        <v>251</v>
      </c>
      <c r="X21" s="37" t="s">
        <v>142</v>
      </c>
      <c r="Y21" s="38"/>
      <c r="Z21" s="38"/>
      <c r="AA21" s="37" t="s">
        <v>99</v>
      </c>
      <c r="AB21" s="37" t="s">
        <v>99</v>
      </c>
      <c r="AC21" s="37" t="s">
        <v>99</v>
      </c>
      <c r="AD21" s="37" t="s">
        <v>99</v>
      </c>
      <c r="AE21" s="37" t="s">
        <v>99</v>
      </c>
      <c r="AF21" s="37" t="s">
        <v>78</v>
      </c>
      <c r="AG21" s="37" t="s">
        <v>99</v>
      </c>
      <c r="AH21" s="3" t="s">
        <v>47</v>
      </c>
      <c r="AI21" s="3" t="s">
        <v>47</v>
      </c>
      <c r="AJ21" s="3" t="s">
        <v>47</v>
      </c>
      <c r="AK21" s="8">
        <f>IF(OR(AH21="",AI21="",AJ21=""),"",IFERROR(IF(COUNTIF(AH21:AJ21,[1]Hoja2!$J$4)&gt;=2,3,IF(COUNTIF(AH21:AJ21,[1]Hoja2!J$2)=3,1,2)),1))</f>
        <v>1</v>
      </c>
      <c r="AL21" s="3" t="s">
        <v>122</v>
      </c>
      <c r="AM21" s="3" t="s">
        <v>159</v>
      </c>
      <c r="AN21" s="3" t="s">
        <v>87</v>
      </c>
      <c r="AO21" s="3" t="s">
        <v>264</v>
      </c>
      <c r="AP21" s="3" t="s">
        <v>72</v>
      </c>
      <c r="AQ21" s="3" t="s">
        <v>145</v>
      </c>
      <c r="AR21" s="34" t="s">
        <v>141</v>
      </c>
    </row>
    <row r="22" spans="1:44" ht="227.25" customHeight="1" thickBot="1" x14ac:dyDescent="0.3">
      <c r="A22" s="29" t="s">
        <v>259</v>
      </c>
      <c r="B22" s="3">
        <v>10</v>
      </c>
      <c r="C22" s="3" t="s">
        <v>122</v>
      </c>
      <c r="D22" s="3" t="s">
        <v>240</v>
      </c>
      <c r="E22" s="4" t="s">
        <v>99</v>
      </c>
      <c r="F22" s="4" t="s">
        <v>99</v>
      </c>
      <c r="G22" s="4" t="s">
        <v>174</v>
      </c>
      <c r="H22" s="28" t="s">
        <v>265</v>
      </c>
      <c r="I22" s="4" t="s">
        <v>104</v>
      </c>
      <c r="J22" s="4" t="s">
        <v>112</v>
      </c>
      <c r="K22" s="4" t="s">
        <v>74</v>
      </c>
      <c r="L22" s="30" t="s">
        <v>66</v>
      </c>
      <c r="M22" s="5" t="s">
        <v>142</v>
      </c>
      <c r="N22" s="5"/>
      <c r="O22" s="5" t="s">
        <v>142</v>
      </c>
      <c r="P22" s="5" t="s">
        <v>142</v>
      </c>
      <c r="Q22" s="4" t="s">
        <v>67</v>
      </c>
      <c r="R22" s="6" t="s">
        <v>99</v>
      </c>
      <c r="S22" s="4"/>
      <c r="T22" s="4"/>
      <c r="U22" s="4" t="s">
        <v>229</v>
      </c>
      <c r="V22" s="7" t="s">
        <v>232</v>
      </c>
      <c r="W22" s="38" t="s">
        <v>266</v>
      </c>
      <c r="X22" s="37" t="s">
        <v>142</v>
      </c>
      <c r="Y22" s="38"/>
      <c r="Z22" s="38"/>
      <c r="AA22" s="37" t="s">
        <v>99</v>
      </c>
      <c r="AB22" s="37" t="s">
        <v>99</v>
      </c>
      <c r="AC22" s="37" t="s">
        <v>99</v>
      </c>
      <c r="AD22" s="37" t="s">
        <v>99</v>
      </c>
      <c r="AE22" s="37" t="s">
        <v>99</v>
      </c>
      <c r="AF22" s="37" t="s">
        <v>78</v>
      </c>
      <c r="AG22" s="37" t="s">
        <v>99</v>
      </c>
      <c r="AH22" s="3" t="s">
        <v>47</v>
      </c>
      <c r="AI22" s="3" t="s">
        <v>47</v>
      </c>
      <c r="AJ22" s="3" t="s">
        <v>47</v>
      </c>
      <c r="AK22" s="8">
        <f>IF(OR(AH22="",AI22="",AJ22=""),"",IFERROR(IF(COUNTIF(AH22:AJ22,[1]Hoja2!$J$4)&gt;=2,3,IF(COUNTIF(AH22:AJ22,[1]Hoja2!J$2)=3,1,2)),1))</f>
        <v>1</v>
      </c>
      <c r="AL22" s="3" t="s">
        <v>122</v>
      </c>
      <c r="AM22" s="3" t="s">
        <v>159</v>
      </c>
      <c r="AN22" s="3" t="s">
        <v>87</v>
      </c>
      <c r="AO22" s="3" t="s">
        <v>264</v>
      </c>
      <c r="AP22" s="3" t="s">
        <v>72</v>
      </c>
      <c r="AQ22" s="3" t="s">
        <v>145</v>
      </c>
      <c r="AR22" s="34" t="s">
        <v>141</v>
      </c>
    </row>
    <row r="23" spans="1:44" ht="227.25" customHeight="1" thickBot="1" x14ac:dyDescent="0.3">
      <c r="A23" s="29" t="s">
        <v>259</v>
      </c>
      <c r="B23" s="3">
        <v>11</v>
      </c>
      <c r="C23" s="3" t="s">
        <v>122</v>
      </c>
      <c r="D23" s="3" t="s">
        <v>240</v>
      </c>
      <c r="E23" s="4" t="s">
        <v>99</v>
      </c>
      <c r="F23" s="4" t="s">
        <v>99</v>
      </c>
      <c r="G23" s="23" t="s">
        <v>169</v>
      </c>
      <c r="H23" s="28" t="s">
        <v>175</v>
      </c>
      <c r="I23" s="4" t="s">
        <v>104</v>
      </c>
      <c r="J23" s="4" t="s">
        <v>112</v>
      </c>
      <c r="K23" s="4" t="s">
        <v>74</v>
      </c>
      <c r="L23" s="30" t="s">
        <v>66</v>
      </c>
      <c r="M23" s="5" t="s">
        <v>142</v>
      </c>
      <c r="N23" s="5"/>
      <c r="O23" s="5" t="s">
        <v>142</v>
      </c>
      <c r="P23" s="5" t="s">
        <v>142</v>
      </c>
      <c r="Q23" s="4" t="s">
        <v>67</v>
      </c>
      <c r="R23" s="6" t="s">
        <v>99</v>
      </c>
      <c r="S23" s="4"/>
      <c r="T23" s="4"/>
      <c r="U23" s="4" t="s">
        <v>229</v>
      </c>
      <c r="V23" s="7" t="s">
        <v>232</v>
      </c>
      <c r="W23" s="40" t="s">
        <v>254</v>
      </c>
      <c r="X23" s="37" t="s">
        <v>142</v>
      </c>
      <c r="Y23" s="38"/>
      <c r="Z23" s="38"/>
      <c r="AA23" s="37" t="s">
        <v>99</v>
      </c>
      <c r="AB23" s="37" t="s">
        <v>99</v>
      </c>
      <c r="AC23" s="37" t="s">
        <v>99</v>
      </c>
      <c r="AD23" s="37" t="s">
        <v>99</v>
      </c>
      <c r="AE23" s="37" t="s">
        <v>99</v>
      </c>
      <c r="AF23" s="37" t="s">
        <v>78</v>
      </c>
      <c r="AG23" s="37" t="s">
        <v>99</v>
      </c>
      <c r="AH23" s="3" t="s">
        <v>47</v>
      </c>
      <c r="AI23" s="3" t="s">
        <v>47</v>
      </c>
      <c r="AJ23" s="3" t="s">
        <v>47</v>
      </c>
      <c r="AK23" s="8">
        <f>IF(OR(AH23="",AI23="",AJ23=""),"",IFERROR(IF(COUNTIF(AH23:AJ23,[1]Hoja2!$J$4)&gt;=2,3,IF(COUNTIF(AH23:AJ23,[1]Hoja2!J$2)=3,1,2)),1))</f>
        <v>1</v>
      </c>
      <c r="AL23" s="3" t="s">
        <v>122</v>
      </c>
      <c r="AM23" s="3" t="s">
        <v>159</v>
      </c>
      <c r="AN23" s="3" t="s">
        <v>87</v>
      </c>
      <c r="AO23" s="3" t="s">
        <v>264</v>
      </c>
      <c r="AP23" s="3" t="s">
        <v>72</v>
      </c>
      <c r="AQ23" s="3" t="s">
        <v>145</v>
      </c>
      <c r="AR23" s="34" t="s">
        <v>141</v>
      </c>
    </row>
    <row r="24" spans="1:44" ht="227.25" customHeight="1" thickBot="1" x14ac:dyDescent="0.3">
      <c r="A24" s="29" t="s">
        <v>260</v>
      </c>
      <c r="B24" s="3">
        <v>12</v>
      </c>
      <c r="C24" s="3" t="s">
        <v>122</v>
      </c>
      <c r="D24" s="3" t="s">
        <v>240</v>
      </c>
      <c r="E24" s="4" t="s">
        <v>99</v>
      </c>
      <c r="F24" s="4" t="s">
        <v>99</v>
      </c>
      <c r="G24" s="24" t="s">
        <v>286</v>
      </c>
      <c r="H24" s="28" t="s">
        <v>283</v>
      </c>
      <c r="I24" s="4" t="s">
        <v>104</v>
      </c>
      <c r="J24" s="4" t="s">
        <v>112</v>
      </c>
      <c r="K24" s="4" t="s">
        <v>74</v>
      </c>
      <c r="L24" s="30" t="s">
        <v>66</v>
      </c>
      <c r="M24" s="5"/>
      <c r="N24" s="5"/>
      <c r="O24" s="5"/>
      <c r="P24" s="5" t="s">
        <v>142</v>
      </c>
      <c r="Q24" s="4" t="s">
        <v>99</v>
      </c>
      <c r="R24" s="6" t="s">
        <v>98</v>
      </c>
      <c r="S24" s="25" t="s">
        <v>142</v>
      </c>
      <c r="T24" s="25" t="s">
        <v>142</v>
      </c>
      <c r="U24" s="4" t="s">
        <v>229</v>
      </c>
      <c r="V24" s="7" t="s">
        <v>233</v>
      </c>
      <c r="W24" s="36" t="s">
        <v>250</v>
      </c>
      <c r="X24" s="37" t="s">
        <v>142</v>
      </c>
      <c r="Y24" s="38"/>
      <c r="Z24" s="38"/>
      <c r="AA24" s="37" t="s">
        <v>99</v>
      </c>
      <c r="AB24" s="37" t="s">
        <v>99</v>
      </c>
      <c r="AC24" s="37" t="s">
        <v>99</v>
      </c>
      <c r="AD24" s="37" t="s">
        <v>99</v>
      </c>
      <c r="AE24" s="37" t="s">
        <v>99</v>
      </c>
      <c r="AF24" s="37" t="s">
        <v>78</v>
      </c>
      <c r="AG24" s="37" t="s">
        <v>99</v>
      </c>
      <c r="AH24" s="3" t="s">
        <v>47</v>
      </c>
      <c r="AI24" s="3" t="s">
        <v>47</v>
      </c>
      <c r="AJ24" s="3" t="s">
        <v>47</v>
      </c>
      <c r="AK24" s="8">
        <f>IF(OR(AH24="",AI24="",AJ24=""),"",IFERROR(IF(COUNTIF(AH24:AJ24,[1]Hoja2!$J$4)&gt;=2,3,IF(COUNTIF(AH24:AJ24,[1]Hoja2!J$2)=3,1,2)),1))</f>
        <v>1</v>
      </c>
      <c r="AL24" s="3" t="s">
        <v>122</v>
      </c>
      <c r="AM24" s="3" t="s">
        <v>159</v>
      </c>
      <c r="AN24" s="3" t="s">
        <v>87</v>
      </c>
      <c r="AO24" s="3" t="s">
        <v>264</v>
      </c>
      <c r="AP24" s="3" t="s">
        <v>72</v>
      </c>
      <c r="AQ24" s="3" t="s">
        <v>145</v>
      </c>
      <c r="AR24" s="34" t="s">
        <v>141</v>
      </c>
    </row>
    <row r="25" spans="1:44" s="53" customFormat="1" ht="227.25" customHeight="1" thickBot="1" x14ac:dyDescent="0.3">
      <c r="A25" s="51" t="s">
        <v>260</v>
      </c>
      <c r="B25" s="3">
        <v>13</v>
      </c>
      <c r="C25" s="3" t="s">
        <v>122</v>
      </c>
      <c r="D25" s="3" t="s">
        <v>240</v>
      </c>
      <c r="E25" s="4" t="s">
        <v>99</v>
      </c>
      <c r="F25" s="4" t="s">
        <v>99</v>
      </c>
      <c r="G25" s="23" t="s">
        <v>176</v>
      </c>
      <c r="H25" s="49" t="s">
        <v>177</v>
      </c>
      <c r="I25" s="4" t="s">
        <v>104</v>
      </c>
      <c r="J25" s="4" t="s">
        <v>112</v>
      </c>
      <c r="K25" s="4" t="s">
        <v>74</v>
      </c>
      <c r="L25" s="4" t="s">
        <v>66</v>
      </c>
      <c r="M25" s="5" t="s">
        <v>142</v>
      </c>
      <c r="N25" s="5"/>
      <c r="O25" s="5" t="s">
        <v>142</v>
      </c>
      <c r="P25" s="5" t="s">
        <v>142</v>
      </c>
      <c r="Q25" s="4" t="s">
        <v>67</v>
      </c>
      <c r="R25" s="6" t="s">
        <v>99</v>
      </c>
      <c r="S25" s="4"/>
      <c r="T25" s="4"/>
      <c r="U25" s="4" t="s">
        <v>229</v>
      </c>
      <c r="V25" s="7" t="s">
        <v>233</v>
      </c>
      <c r="W25" s="54" t="s">
        <v>250</v>
      </c>
      <c r="X25" s="3" t="s">
        <v>142</v>
      </c>
      <c r="Y25" s="52"/>
      <c r="Z25" s="52"/>
      <c r="AA25" s="3" t="s">
        <v>99</v>
      </c>
      <c r="AB25" s="3" t="s">
        <v>99</v>
      </c>
      <c r="AC25" s="3" t="s">
        <v>99</v>
      </c>
      <c r="AD25" s="3" t="s">
        <v>99</v>
      </c>
      <c r="AE25" s="3" t="s">
        <v>99</v>
      </c>
      <c r="AF25" s="3" t="s">
        <v>78</v>
      </c>
      <c r="AG25" s="3" t="s">
        <v>99</v>
      </c>
      <c r="AH25" s="3" t="s">
        <v>47</v>
      </c>
      <c r="AI25" s="3" t="s">
        <v>47</v>
      </c>
      <c r="AJ25" s="3" t="s">
        <v>47</v>
      </c>
      <c r="AK25" s="8">
        <f>IF(OR(AH25="",AI25="",AJ25=""),"",IFERROR(IF(COUNTIF(AH25:AJ25,[1]Hoja2!$J$4)&gt;=2,3,IF(COUNTIF(AH25:AJ25,[1]Hoja2!J$2)=3,1,2)),1))</f>
        <v>1</v>
      </c>
      <c r="AL25" s="3" t="s">
        <v>122</v>
      </c>
      <c r="AM25" s="3" t="s">
        <v>159</v>
      </c>
      <c r="AN25" s="3" t="s">
        <v>87</v>
      </c>
      <c r="AO25" s="3" t="s">
        <v>264</v>
      </c>
      <c r="AP25" s="3" t="s">
        <v>72</v>
      </c>
      <c r="AQ25" s="3" t="s">
        <v>145</v>
      </c>
      <c r="AR25" s="3" t="s">
        <v>141</v>
      </c>
    </row>
    <row r="26" spans="1:44" ht="227.25" customHeight="1" thickBot="1" x14ac:dyDescent="0.3">
      <c r="A26" s="29" t="s">
        <v>260</v>
      </c>
      <c r="B26" s="3">
        <v>14</v>
      </c>
      <c r="C26" s="3" t="s">
        <v>122</v>
      </c>
      <c r="D26" s="3" t="s">
        <v>240</v>
      </c>
      <c r="E26" s="4" t="s">
        <v>99</v>
      </c>
      <c r="F26" s="4" t="s">
        <v>99</v>
      </c>
      <c r="G26" s="24" t="s">
        <v>287</v>
      </c>
      <c r="H26" s="28" t="s">
        <v>284</v>
      </c>
      <c r="I26" s="4" t="s">
        <v>104</v>
      </c>
      <c r="J26" s="4" t="s">
        <v>112</v>
      </c>
      <c r="K26" s="4" t="s">
        <v>74</v>
      </c>
      <c r="L26" s="30" t="s">
        <v>66</v>
      </c>
      <c r="M26" s="5" t="s">
        <v>142</v>
      </c>
      <c r="N26" s="5"/>
      <c r="O26" s="5" t="s">
        <v>142</v>
      </c>
      <c r="P26" s="5" t="s">
        <v>142</v>
      </c>
      <c r="Q26" s="4" t="s">
        <v>99</v>
      </c>
      <c r="R26" s="6" t="s">
        <v>98</v>
      </c>
      <c r="S26" s="25" t="s">
        <v>142</v>
      </c>
      <c r="T26" s="25" t="s">
        <v>142</v>
      </c>
      <c r="U26" s="4" t="s">
        <v>229</v>
      </c>
      <c r="V26" s="7" t="s">
        <v>233</v>
      </c>
      <c r="W26" s="36" t="s">
        <v>250</v>
      </c>
      <c r="X26" s="37" t="s">
        <v>142</v>
      </c>
      <c r="Y26" s="38"/>
      <c r="Z26" s="38"/>
      <c r="AA26" s="37" t="s">
        <v>99</v>
      </c>
      <c r="AB26" s="37" t="s">
        <v>99</v>
      </c>
      <c r="AC26" s="37" t="s">
        <v>99</v>
      </c>
      <c r="AD26" s="37" t="s">
        <v>99</v>
      </c>
      <c r="AE26" s="37" t="s">
        <v>99</v>
      </c>
      <c r="AF26" s="37" t="s">
        <v>78</v>
      </c>
      <c r="AG26" s="37" t="s">
        <v>99</v>
      </c>
      <c r="AH26" s="3" t="s">
        <v>47</v>
      </c>
      <c r="AI26" s="3" t="s">
        <v>47</v>
      </c>
      <c r="AJ26" s="3" t="s">
        <v>47</v>
      </c>
      <c r="AK26" s="8">
        <f>IF(OR(AH26="",AI26="",AJ26=""),"",IFERROR(IF(COUNTIF(AH26:AJ26,[1]Hoja2!$J$4)&gt;=2,3,IF(COUNTIF(AH26:AJ26,[1]Hoja2!J$2)=3,1,2)),1))</f>
        <v>1</v>
      </c>
      <c r="AL26" s="3" t="s">
        <v>122</v>
      </c>
      <c r="AM26" s="3" t="s">
        <v>159</v>
      </c>
      <c r="AN26" s="3" t="s">
        <v>87</v>
      </c>
      <c r="AO26" s="3" t="s">
        <v>264</v>
      </c>
      <c r="AP26" s="3" t="s">
        <v>72</v>
      </c>
      <c r="AQ26" s="3" t="s">
        <v>145</v>
      </c>
      <c r="AR26" s="34" t="s">
        <v>141</v>
      </c>
    </row>
    <row r="27" spans="1:44" ht="227.25" customHeight="1" thickBot="1" x14ac:dyDescent="0.3">
      <c r="A27" s="29" t="s">
        <v>261</v>
      </c>
      <c r="B27" s="3">
        <v>15</v>
      </c>
      <c r="C27" s="3" t="s">
        <v>122</v>
      </c>
      <c r="D27" s="3" t="s">
        <v>240</v>
      </c>
      <c r="E27" s="4" t="s">
        <v>156</v>
      </c>
      <c r="F27" s="4" t="s">
        <v>157</v>
      </c>
      <c r="G27" s="23" t="s">
        <v>178</v>
      </c>
      <c r="H27" s="28" t="s">
        <v>179</v>
      </c>
      <c r="I27" s="4" t="s">
        <v>104</v>
      </c>
      <c r="J27" s="4" t="s">
        <v>112</v>
      </c>
      <c r="K27" s="4" t="s">
        <v>74</v>
      </c>
      <c r="L27" s="30" t="s">
        <v>66</v>
      </c>
      <c r="M27" s="5"/>
      <c r="N27" s="5"/>
      <c r="O27" s="32"/>
      <c r="P27" s="5" t="s">
        <v>142</v>
      </c>
      <c r="Q27" s="4" t="s">
        <v>95</v>
      </c>
      <c r="R27" s="6" t="s">
        <v>92</v>
      </c>
      <c r="S27" s="25" t="s">
        <v>142</v>
      </c>
      <c r="T27" s="4"/>
      <c r="U27" s="4" t="s">
        <v>234</v>
      </c>
      <c r="V27" s="7" t="s">
        <v>235</v>
      </c>
      <c r="W27" s="36" t="s">
        <v>253</v>
      </c>
      <c r="X27" s="47" t="s">
        <v>142</v>
      </c>
      <c r="Y27" s="46" t="s">
        <v>142</v>
      </c>
      <c r="Z27" s="38"/>
      <c r="AA27" s="37" t="s">
        <v>99</v>
      </c>
      <c r="AB27" s="37" t="s">
        <v>99</v>
      </c>
      <c r="AC27" s="37" t="s">
        <v>99</v>
      </c>
      <c r="AD27" s="37" t="s">
        <v>99</v>
      </c>
      <c r="AE27" s="37" t="s">
        <v>99</v>
      </c>
      <c r="AF27" s="37" t="s">
        <v>69</v>
      </c>
      <c r="AG27" s="37" t="s">
        <v>79</v>
      </c>
      <c r="AH27" s="3" t="s">
        <v>47</v>
      </c>
      <c r="AI27" s="3" t="s">
        <v>47</v>
      </c>
      <c r="AJ27" s="3" t="s">
        <v>47</v>
      </c>
      <c r="AK27" s="8">
        <f>IF(OR(AH27="",AI27="",AJ27=""),"",IFERROR(IF(COUNTIF(AH27:AJ27,[1]Hoja2!$J$4)&gt;=2,3,IF(COUNTIF(AH27:AJ27,[1]Hoja2!J$2)=3,1,2)),1))</f>
        <v>1</v>
      </c>
      <c r="AL27" s="3" t="s">
        <v>122</v>
      </c>
      <c r="AM27" s="3" t="s">
        <v>159</v>
      </c>
      <c r="AN27" s="3" t="s">
        <v>87</v>
      </c>
      <c r="AO27" s="3" t="s">
        <v>264</v>
      </c>
      <c r="AP27" s="3"/>
      <c r="AQ27" s="3" t="s">
        <v>145</v>
      </c>
      <c r="AR27" s="34" t="s">
        <v>141</v>
      </c>
    </row>
    <row r="28" spans="1:44" ht="227.25" customHeight="1" thickBot="1" x14ac:dyDescent="0.3">
      <c r="A28" s="29" t="s">
        <v>261</v>
      </c>
      <c r="B28" s="3">
        <v>16</v>
      </c>
      <c r="C28" s="3" t="s">
        <v>122</v>
      </c>
      <c r="D28" s="3" t="s">
        <v>244</v>
      </c>
      <c r="E28" s="4" t="s">
        <v>288</v>
      </c>
      <c r="F28" s="4" t="s">
        <v>99</v>
      </c>
      <c r="G28" s="23" t="s">
        <v>180</v>
      </c>
      <c r="H28" s="28" t="s">
        <v>181</v>
      </c>
      <c r="I28" s="4" t="s">
        <v>104</v>
      </c>
      <c r="J28" s="4" t="s">
        <v>112</v>
      </c>
      <c r="K28" s="4" t="s">
        <v>74</v>
      </c>
      <c r="L28" s="30" t="s">
        <v>66</v>
      </c>
      <c r="M28" s="31" t="s">
        <v>142</v>
      </c>
      <c r="N28" s="5"/>
      <c r="O28" s="31" t="s">
        <v>142</v>
      </c>
      <c r="P28" s="5" t="s">
        <v>142</v>
      </c>
      <c r="Q28" s="4"/>
      <c r="R28" s="6" t="s">
        <v>92</v>
      </c>
      <c r="S28" s="25" t="s">
        <v>142</v>
      </c>
      <c r="T28" s="4"/>
      <c r="U28" s="4" t="s">
        <v>234</v>
      </c>
      <c r="V28" s="7" t="s">
        <v>235</v>
      </c>
      <c r="W28" s="36" t="s">
        <v>253</v>
      </c>
      <c r="X28" s="48" t="s">
        <v>142</v>
      </c>
      <c r="Y28" s="46" t="s">
        <v>142</v>
      </c>
      <c r="Z28" s="38"/>
      <c r="AA28" s="37" t="s">
        <v>99</v>
      </c>
      <c r="AB28" s="37" t="s">
        <v>99</v>
      </c>
      <c r="AC28" s="37" t="s">
        <v>99</v>
      </c>
      <c r="AD28" s="37" t="s">
        <v>99</v>
      </c>
      <c r="AE28" s="37" t="s">
        <v>99</v>
      </c>
      <c r="AF28" s="37" t="s">
        <v>69</v>
      </c>
      <c r="AG28" s="37" t="s">
        <v>79</v>
      </c>
      <c r="AH28" s="3" t="s">
        <v>47</v>
      </c>
      <c r="AI28" s="3" t="s">
        <v>47</v>
      </c>
      <c r="AJ28" s="3" t="s">
        <v>47</v>
      </c>
      <c r="AK28" s="8">
        <f>IF(OR(AH28="",AI28="",AJ28=""),"",IFERROR(IF(COUNTIF(AH28:AJ28,[1]Hoja2!$J$4)&gt;=2,3,IF(COUNTIF(AH28:AJ28,[1]Hoja2!J$2)=3,1,2)),1))</f>
        <v>1</v>
      </c>
      <c r="AL28" s="3" t="s">
        <v>122</v>
      </c>
      <c r="AM28" s="3" t="s">
        <v>159</v>
      </c>
      <c r="AN28" s="3" t="s">
        <v>87</v>
      </c>
      <c r="AO28" s="3" t="s">
        <v>264</v>
      </c>
      <c r="AP28" s="3"/>
      <c r="AQ28" s="3" t="s">
        <v>145</v>
      </c>
      <c r="AR28" s="34" t="s">
        <v>141</v>
      </c>
    </row>
    <row r="29" spans="1:44" ht="227.25" customHeight="1" thickBot="1" x14ac:dyDescent="0.3">
      <c r="A29" s="29" t="s">
        <v>261</v>
      </c>
      <c r="B29" s="3">
        <v>17</v>
      </c>
      <c r="C29" s="3" t="s">
        <v>122</v>
      </c>
      <c r="D29" s="3" t="s">
        <v>244</v>
      </c>
      <c r="E29" s="4" t="s">
        <v>288</v>
      </c>
      <c r="F29" s="4" t="s">
        <v>99</v>
      </c>
      <c r="G29" s="23" t="s">
        <v>182</v>
      </c>
      <c r="H29" s="28" t="s">
        <v>275</v>
      </c>
      <c r="I29" s="4" t="s">
        <v>104</v>
      </c>
      <c r="J29" s="4" t="s">
        <v>112</v>
      </c>
      <c r="K29" s="4" t="s">
        <v>74</v>
      </c>
      <c r="L29" s="30" t="s">
        <v>66</v>
      </c>
      <c r="M29" s="32" t="s">
        <v>142</v>
      </c>
      <c r="N29" s="5"/>
      <c r="O29" s="32" t="s">
        <v>142</v>
      </c>
      <c r="P29" s="5" t="s">
        <v>142</v>
      </c>
      <c r="Q29" s="4" t="s">
        <v>67</v>
      </c>
      <c r="R29" s="6" t="s">
        <v>99</v>
      </c>
      <c r="S29" s="25" t="s">
        <v>142</v>
      </c>
      <c r="T29" s="4"/>
      <c r="U29" s="4" t="s">
        <v>234</v>
      </c>
      <c r="V29" s="7" t="s">
        <v>235</v>
      </c>
      <c r="W29" s="36" t="s">
        <v>253</v>
      </c>
      <c r="X29" s="37" t="s">
        <v>142</v>
      </c>
      <c r="Y29" s="38"/>
      <c r="Z29" s="38"/>
      <c r="AA29" s="37" t="s">
        <v>99</v>
      </c>
      <c r="AB29" s="37" t="s">
        <v>99</v>
      </c>
      <c r="AC29" s="37" t="s">
        <v>99</v>
      </c>
      <c r="AD29" s="37" t="s">
        <v>99</v>
      </c>
      <c r="AE29" s="37" t="s">
        <v>99</v>
      </c>
      <c r="AF29" s="37" t="s">
        <v>78</v>
      </c>
      <c r="AG29" s="37" t="s">
        <v>99</v>
      </c>
      <c r="AH29" s="3" t="s">
        <v>47</v>
      </c>
      <c r="AI29" s="3" t="s">
        <v>47</v>
      </c>
      <c r="AJ29" s="3" t="s">
        <v>47</v>
      </c>
      <c r="AK29" s="8">
        <f>IF(OR(AH29="",AI29="",AJ29=""),"",IFERROR(IF(COUNTIF(AH29:AJ29,[1]Hoja2!$J$4)&gt;=2,3,IF(COUNTIF(AH29:AJ29,[1]Hoja2!J$2)=3,1,2)),1))</f>
        <v>1</v>
      </c>
      <c r="AL29" s="3" t="s">
        <v>122</v>
      </c>
      <c r="AM29" s="3" t="s">
        <v>159</v>
      </c>
      <c r="AN29" s="3" t="s">
        <v>87</v>
      </c>
      <c r="AO29" s="3" t="s">
        <v>264</v>
      </c>
      <c r="AP29" s="3" t="s">
        <v>72</v>
      </c>
      <c r="AQ29" s="3" t="s">
        <v>145</v>
      </c>
      <c r="AR29" s="34" t="s">
        <v>141</v>
      </c>
    </row>
    <row r="30" spans="1:44" ht="227.25" customHeight="1" thickBot="1" x14ac:dyDescent="0.3">
      <c r="A30" s="29" t="s">
        <v>261</v>
      </c>
      <c r="B30" s="3">
        <v>18</v>
      </c>
      <c r="C30" s="3" t="s">
        <v>122</v>
      </c>
      <c r="D30" s="3" t="s">
        <v>244</v>
      </c>
      <c r="E30" s="4" t="s">
        <v>288</v>
      </c>
      <c r="F30" s="4" t="s">
        <v>99</v>
      </c>
      <c r="G30" s="23" t="s">
        <v>183</v>
      </c>
      <c r="H30" s="28" t="s">
        <v>184</v>
      </c>
      <c r="I30" s="4" t="s">
        <v>104</v>
      </c>
      <c r="J30" s="4" t="s">
        <v>112</v>
      </c>
      <c r="K30" s="4" t="s">
        <v>74</v>
      </c>
      <c r="L30" s="30" t="s">
        <v>66</v>
      </c>
      <c r="M30" s="5"/>
      <c r="N30" s="5"/>
      <c r="O30" s="5"/>
      <c r="P30" s="5" t="s">
        <v>142</v>
      </c>
      <c r="Q30" s="4"/>
      <c r="R30" s="6" t="s">
        <v>92</v>
      </c>
      <c r="S30" s="25" t="s">
        <v>142</v>
      </c>
      <c r="T30" s="4"/>
      <c r="U30" s="4" t="s">
        <v>234</v>
      </c>
      <c r="V30" s="7" t="s">
        <v>235</v>
      </c>
      <c r="W30" s="36" t="s">
        <v>253</v>
      </c>
      <c r="X30" s="48" t="s">
        <v>142</v>
      </c>
      <c r="Y30" s="46" t="s">
        <v>142</v>
      </c>
      <c r="Z30" s="38"/>
      <c r="AA30" s="37" t="s">
        <v>99</v>
      </c>
      <c r="AB30" s="37" t="s">
        <v>99</v>
      </c>
      <c r="AC30" s="37" t="s">
        <v>99</v>
      </c>
      <c r="AD30" s="37" t="s">
        <v>99</v>
      </c>
      <c r="AE30" s="37" t="s">
        <v>99</v>
      </c>
      <c r="AF30" s="37" t="s">
        <v>69</v>
      </c>
      <c r="AG30" s="37" t="s">
        <v>79</v>
      </c>
      <c r="AH30" s="3" t="s">
        <v>47</v>
      </c>
      <c r="AI30" s="3" t="s">
        <v>47</v>
      </c>
      <c r="AJ30" s="3" t="s">
        <v>47</v>
      </c>
      <c r="AK30" s="8">
        <f>IF(OR(AH30="",AI30="",AJ30=""),"",IFERROR(IF(COUNTIF(AH30:AJ30,[1]Hoja2!$J$4)&gt;=2,3,IF(COUNTIF(AH30:AJ30,[1]Hoja2!J$2)=3,1,2)),1))</f>
        <v>1</v>
      </c>
      <c r="AL30" s="3" t="s">
        <v>122</v>
      </c>
      <c r="AM30" s="3" t="s">
        <v>159</v>
      </c>
      <c r="AN30" s="3" t="s">
        <v>87</v>
      </c>
      <c r="AO30" s="3" t="s">
        <v>264</v>
      </c>
      <c r="AP30" s="3"/>
      <c r="AQ30" s="3" t="s">
        <v>145</v>
      </c>
      <c r="AR30" s="34" t="s">
        <v>141</v>
      </c>
    </row>
    <row r="31" spans="1:44" ht="227.25" customHeight="1" thickBot="1" x14ac:dyDescent="0.3">
      <c r="A31" s="29" t="s">
        <v>261</v>
      </c>
      <c r="B31" s="3">
        <v>19</v>
      </c>
      <c r="C31" s="3" t="s">
        <v>122</v>
      </c>
      <c r="D31" s="3" t="s">
        <v>244</v>
      </c>
      <c r="E31" s="4" t="s">
        <v>288</v>
      </c>
      <c r="F31" s="4" t="s">
        <v>99</v>
      </c>
      <c r="G31" s="23" t="s">
        <v>185</v>
      </c>
      <c r="H31" s="28" t="s">
        <v>186</v>
      </c>
      <c r="I31" s="4" t="s">
        <v>104</v>
      </c>
      <c r="J31" s="4" t="s">
        <v>112</v>
      </c>
      <c r="K31" s="4" t="s">
        <v>74</v>
      </c>
      <c r="L31" s="30" t="s">
        <v>66</v>
      </c>
      <c r="M31" s="5"/>
      <c r="N31" s="5"/>
      <c r="O31" s="32"/>
      <c r="P31" s="5" t="s">
        <v>142</v>
      </c>
      <c r="Q31" s="4"/>
      <c r="R31" s="6" t="s">
        <v>92</v>
      </c>
      <c r="S31" s="25" t="s">
        <v>142</v>
      </c>
      <c r="T31" s="4"/>
      <c r="U31" s="4" t="s">
        <v>234</v>
      </c>
      <c r="V31" s="7" t="s">
        <v>235</v>
      </c>
      <c r="W31" s="36" t="s">
        <v>253</v>
      </c>
      <c r="X31" s="47" t="s">
        <v>142</v>
      </c>
      <c r="Y31" s="46" t="s">
        <v>142</v>
      </c>
      <c r="Z31" s="38"/>
      <c r="AA31" s="37" t="s">
        <v>99</v>
      </c>
      <c r="AB31" s="37" t="s">
        <v>99</v>
      </c>
      <c r="AC31" s="37" t="s">
        <v>99</v>
      </c>
      <c r="AD31" s="37" t="s">
        <v>99</v>
      </c>
      <c r="AE31" s="37" t="s">
        <v>99</v>
      </c>
      <c r="AF31" s="37" t="s">
        <v>69</v>
      </c>
      <c r="AG31" s="37" t="s">
        <v>79</v>
      </c>
      <c r="AH31" s="3" t="s">
        <v>47</v>
      </c>
      <c r="AI31" s="3" t="s">
        <v>47</v>
      </c>
      <c r="AJ31" s="3" t="s">
        <v>47</v>
      </c>
      <c r="AK31" s="8">
        <f>IF(OR(AH31="",AI31="",AJ31=""),"",IFERROR(IF(COUNTIF(AH31:AJ31,[1]Hoja2!$J$4)&gt;=2,3,IF(COUNTIF(AH31:AJ31,[1]Hoja2!J$2)=3,1,2)),1))</f>
        <v>1</v>
      </c>
      <c r="AL31" s="3" t="s">
        <v>122</v>
      </c>
      <c r="AM31" s="3" t="s">
        <v>159</v>
      </c>
      <c r="AN31" s="3" t="s">
        <v>87</v>
      </c>
      <c r="AO31" s="3" t="s">
        <v>264</v>
      </c>
      <c r="AP31" s="3"/>
      <c r="AQ31" s="3" t="s">
        <v>145</v>
      </c>
      <c r="AR31" s="34" t="s">
        <v>141</v>
      </c>
    </row>
    <row r="32" spans="1:44" ht="227.25" customHeight="1" thickBot="1" x14ac:dyDescent="0.3">
      <c r="A32" s="29" t="s">
        <v>261</v>
      </c>
      <c r="B32" s="3">
        <v>20</v>
      </c>
      <c r="C32" s="3" t="s">
        <v>122</v>
      </c>
      <c r="D32" s="3" t="s">
        <v>244</v>
      </c>
      <c r="E32" s="4" t="s">
        <v>288</v>
      </c>
      <c r="F32" s="4" t="s">
        <v>99</v>
      </c>
      <c r="G32" s="23" t="s">
        <v>187</v>
      </c>
      <c r="H32" s="28" t="s">
        <v>188</v>
      </c>
      <c r="I32" s="4" t="s">
        <v>104</v>
      </c>
      <c r="J32" s="4" t="s">
        <v>112</v>
      </c>
      <c r="K32" s="4" t="s">
        <v>74</v>
      </c>
      <c r="L32" s="30" t="s">
        <v>66</v>
      </c>
      <c r="M32" s="5"/>
      <c r="N32" s="5"/>
      <c r="O32" s="32"/>
      <c r="P32" s="5" t="s">
        <v>142</v>
      </c>
      <c r="Q32" s="4"/>
      <c r="R32" s="6" t="s">
        <v>92</v>
      </c>
      <c r="S32" s="25" t="s">
        <v>142</v>
      </c>
      <c r="T32" s="4"/>
      <c r="U32" s="4" t="s">
        <v>234</v>
      </c>
      <c r="V32" s="7" t="s">
        <v>235</v>
      </c>
      <c r="W32" s="36" t="s">
        <v>253</v>
      </c>
      <c r="X32" s="47" t="s">
        <v>142</v>
      </c>
      <c r="Y32" s="46" t="s">
        <v>142</v>
      </c>
      <c r="Z32" s="38"/>
      <c r="AA32" s="37" t="s">
        <v>99</v>
      </c>
      <c r="AB32" s="37" t="s">
        <v>99</v>
      </c>
      <c r="AC32" s="37" t="s">
        <v>99</v>
      </c>
      <c r="AD32" s="37" t="s">
        <v>99</v>
      </c>
      <c r="AE32" s="37" t="s">
        <v>99</v>
      </c>
      <c r="AF32" s="37" t="s">
        <v>69</v>
      </c>
      <c r="AG32" s="37" t="s">
        <v>79</v>
      </c>
      <c r="AH32" s="3" t="s">
        <v>47</v>
      </c>
      <c r="AI32" s="3" t="s">
        <v>47</v>
      </c>
      <c r="AJ32" s="3" t="s">
        <v>47</v>
      </c>
      <c r="AK32" s="8">
        <f>IF(OR(AH32="",AI32="",AJ32=""),"",IFERROR(IF(COUNTIF(AH32:AJ32,[1]Hoja2!$J$4)&gt;=2,3,IF(COUNTIF(AH32:AJ32,[1]Hoja2!J$2)=3,1,2)),1))</f>
        <v>1</v>
      </c>
      <c r="AL32" s="3" t="s">
        <v>122</v>
      </c>
      <c r="AM32" s="3" t="s">
        <v>159</v>
      </c>
      <c r="AN32" s="3" t="s">
        <v>87</v>
      </c>
      <c r="AO32" s="3" t="s">
        <v>264</v>
      </c>
      <c r="AP32" s="3"/>
      <c r="AQ32" s="3" t="s">
        <v>145</v>
      </c>
      <c r="AR32" s="34" t="s">
        <v>141</v>
      </c>
    </row>
    <row r="33" spans="1:44" ht="227.25" customHeight="1" thickBot="1" x14ac:dyDescent="0.3">
      <c r="A33" s="29" t="s">
        <v>262</v>
      </c>
      <c r="B33" s="3">
        <v>21</v>
      </c>
      <c r="C33" s="3" t="s">
        <v>122</v>
      </c>
      <c r="D33" s="3" t="s">
        <v>244</v>
      </c>
      <c r="E33" s="4" t="s">
        <v>289</v>
      </c>
      <c r="F33" s="4" t="s">
        <v>99</v>
      </c>
      <c r="G33" s="23" t="s">
        <v>189</v>
      </c>
      <c r="H33" s="28" t="s">
        <v>190</v>
      </c>
      <c r="I33" s="4" t="s">
        <v>104</v>
      </c>
      <c r="J33" s="4" t="s">
        <v>112</v>
      </c>
      <c r="K33" s="4" t="s">
        <v>74</v>
      </c>
      <c r="L33" s="30" t="s">
        <v>66</v>
      </c>
      <c r="M33" s="55"/>
      <c r="N33" s="55"/>
      <c r="O33" s="55"/>
      <c r="P33" s="55" t="s">
        <v>279</v>
      </c>
      <c r="Q33" s="4" t="s">
        <v>67</v>
      </c>
      <c r="R33" s="6" t="s">
        <v>99</v>
      </c>
      <c r="S33" s="4"/>
      <c r="T33" s="4"/>
      <c r="U33" s="4" t="s">
        <v>234</v>
      </c>
      <c r="V33" s="7" t="s">
        <v>236</v>
      </c>
      <c r="W33" s="41" t="s">
        <v>99</v>
      </c>
      <c r="X33" s="37"/>
      <c r="Y33" s="38" t="s">
        <v>142</v>
      </c>
      <c r="Z33" s="38"/>
      <c r="AA33" s="37" t="s">
        <v>247</v>
      </c>
      <c r="AB33" s="37" t="s">
        <v>99</v>
      </c>
      <c r="AC33" s="37" t="s">
        <v>99</v>
      </c>
      <c r="AD33" s="37" t="s">
        <v>99</v>
      </c>
      <c r="AE33" s="37" t="s">
        <v>99</v>
      </c>
      <c r="AF33" s="37" t="s">
        <v>69</v>
      </c>
      <c r="AG33" s="37" t="s">
        <v>86</v>
      </c>
      <c r="AH33" s="3" t="s">
        <v>46</v>
      </c>
      <c r="AI33" s="3" t="s">
        <v>46</v>
      </c>
      <c r="AJ33" s="3" t="s">
        <v>46</v>
      </c>
      <c r="AK33" s="8">
        <f>IF(OR(AH33="",AI33="",AJ33=""),"",IFERROR(IF(COUNTIF(AH33:AJ33,[1]Hoja2!$J$4)&gt;=2,3,IF(COUNTIF(AH33:AJ33,[1]Hoja2!J$2)=3,1,2)),1))</f>
        <v>2</v>
      </c>
      <c r="AL33" s="3" t="s">
        <v>122</v>
      </c>
      <c r="AM33" s="3" t="s">
        <v>159</v>
      </c>
      <c r="AN33" s="3" t="s">
        <v>87</v>
      </c>
      <c r="AO33" s="3" t="s">
        <v>264</v>
      </c>
      <c r="AP33" s="3"/>
      <c r="AQ33" s="3" t="s">
        <v>145</v>
      </c>
      <c r="AR33" s="34" t="s">
        <v>141</v>
      </c>
    </row>
    <row r="34" spans="1:44" ht="227.25" customHeight="1" thickBot="1" x14ac:dyDescent="0.3">
      <c r="A34" s="29" t="s">
        <v>262</v>
      </c>
      <c r="B34" s="3">
        <v>22</v>
      </c>
      <c r="C34" s="3" t="s">
        <v>122</v>
      </c>
      <c r="D34" s="3" t="s">
        <v>244</v>
      </c>
      <c r="E34" s="4" t="s">
        <v>289</v>
      </c>
      <c r="F34" s="4" t="s">
        <v>99</v>
      </c>
      <c r="G34" s="23" t="s">
        <v>191</v>
      </c>
      <c r="H34" s="28" t="s">
        <v>192</v>
      </c>
      <c r="I34" s="4" t="s">
        <v>104</v>
      </c>
      <c r="J34" s="4" t="s">
        <v>112</v>
      </c>
      <c r="K34" s="4" t="s">
        <v>74</v>
      </c>
      <c r="L34" s="30" t="s">
        <v>66</v>
      </c>
      <c r="M34" s="33"/>
      <c r="N34" s="33"/>
      <c r="O34" s="33" t="s">
        <v>279</v>
      </c>
      <c r="P34" s="33" t="s">
        <v>279</v>
      </c>
      <c r="Q34" s="4" t="s">
        <v>67</v>
      </c>
      <c r="R34" s="6" t="s">
        <v>99</v>
      </c>
      <c r="S34" s="4"/>
      <c r="T34" s="4"/>
      <c r="U34" s="4" t="s">
        <v>234</v>
      </c>
      <c r="V34" s="7" t="s">
        <v>236</v>
      </c>
      <c r="W34" s="41" t="s">
        <v>99</v>
      </c>
      <c r="X34" s="37"/>
      <c r="Y34" s="38" t="s">
        <v>142</v>
      </c>
      <c r="Z34" s="38"/>
      <c r="AA34" s="37" t="s">
        <v>247</v>
      </c>
      <c r="AB34" s="37" t="s">
        <v>99</v>
      </c>
      <c r="AC34" s="37" t="s">
        <v>99</v>
      </c>
      <c r="AD34" s="37" t="s">
        <v>99</v>
      </c>
      <c r="AE34" s="37" t="s">
        <v>99</v>
      </c>
      <c r="AF34" s="37" t="s">
        <v>69</v>
      </c>
      <c r="AG34" s="37" t="s">
        <v>86</v>
      </c>
      <c r="AH34" s="3" t="s">
        <v>46</v>
      </c>
      <c r="AI34" s="3" t="s">
        <v>46</v>
      </c>
      <c r="AJ34" s="3" t="s">
        <v>46</v>
      </c>
      <c r="AK34" s="8">
        <f>IF(OR(AH34="",AI34="",AJ34=""),"",IFERROR(IF(COUNTIF(AH34:AJ34,[1]Hoja2!$J$4)&gt;=2,3,IF(COUNTIF(AH34:AJ34,[1]Hoja2!J$2)=3,1,2)),1))</f>
        <v>2</v>
      </c>
      <c r="AL34" s="3" t="s">
        <v>122</v>
      </c>
      <c r="AM34" s="3" t="s">
        <v>159</v>
      </c>
      <c r="AN34" s="3" t="s">
        <v>87</v>
      </c>
      <c r="AO34" s="3" t="s">
        <v>264</v>
      </c>
      <c r="AP34" s="3"/>
      <c r="AQ34" s="3" t="s">
        <v>145</v>
      </c>
      <c r="AR34" s="34" t="s">
        <v>141</v>
      </c>
    </row>
    <row r="35" spans="1:44" ht="227.25" customHeight="1" thickBot="1" x14ac:dyDescent="0.3">
      <c r="A35" s="29" t="s">
        <v>262</v>
      </c>
      <c r="B35" s="3">
        <v>23</v>
      </c>
      <c r="C35" s="3" t="s">
        <v>122</v>
      </c>
      <c r="D35" s="3" t="s">
        <v>244</v>
      </c>
      <c r="E35" s="4" t="s">
        <v>289</v>
      </c>
      <c r="F35" s="4" t="s">
        <v>99</v>
      </c>
      <c r="G35" s="23" t="s">
        <v>193</v>
      </c>
      <c r="H35" s="57" t="s">
        <v>293</v>
      </c>
      <c r="I35" s="4" t="s">
        <v>104</v>
      </c>
      <c r="J35" s="4" t="s">
        <v>112</v>
      </c>
      <c r="K35" s="4" t="s">
        <v>74</v>
      </c>
      <c r="L35" s="30" t="s">
        <v>66</v>
      </c>
      <c r="M35" s="33"/>
      <c r="N35" s="33"/>
      <c r="O35" s="33" t="s">
        <v>279</v>
      </c>
      <c r="P35" s="33" t="s">
        <v>279</v>
      </c>
      <c r="Q35" s="4" t="s">
        <v>67</v>
      </c>
      <c r="R35" s="6" t="s">
        <v>99</v>
      </c>
      <c r="S35" s="4"/>
      <c r="T35" s="4"/>
      <c r="U35" s="4" t="s">
        <v>234</v>
      </c>
      <c r="V35" s="7" t="s">
        <v>236</v>
      </c>
      <c r="W35" s="41" t="s">
        <v>99</v>
      </c>
      <c r="X35" s="37"/>
      <c r="Y35" s="38" t="s">
        <v>142</v>
      </c>
      <c r="Z35" s="38"/>
      <c r="AA35" s="37" t="s">
        <v>247</v>
      </c>
      <c r="AB35" s="37" t="s">
        <v>99</v>
      </c>
      <c r="AC35" s="37" t="s">
        <v>99</v>
      </c>
      <c r="AD35" s="37" t="s">
        <v>99</v>
      </c>
      <c r="AE35" s="37" t="s">
        <v>99</v>
      </c>
      <c r="AF35" s="37" t="s">
        <v>69</v>
      </c>
      <c r="AG35" s="37" t="s">
        <v>86</v>
      </c>
      <c r="AH35" s="3" t="s">
        <v>46</v>
      </c>
      <c r="AI35" s="3" t="s">
        <v>46</v>
      </c>
      <c r="AJ35" s="3" t="s">
        <v>46</v>
      </c>
      <c r="AK35" s="8">
        <f>IF(OR(AH35="",AI35="",AJ35=""),"",IFERROR(IF(COUNTIF(AH35:AJ35,[1]Hoja2!$J$4)&gt;=2,3,IF(COUNTIF(AH35:AJ35,[1]Hoja2!J$2)=3,1,2)),1))</f>
        <v>2</v>
      </c>
      <c r="AL35" s="3" t="s">
        <v>122</v>
      </c>
      <c r="AM35" s="3" t="s">
        <v>159</v>
      </c>
      <c r="AN35" s="3" t="s">
        <v>87</v>
      </c>
      <c r="AO35" s="3" t="s">
        <v>264</v>
      </c>
      <c r="AP35" s="3"/>
      <c r="AQ35" s="3" t="s">
        <v>145</v>
      </c>
      <c r="AR35" s="34" t="s">
        <v>141</v>
      </c>
    </row>
    <row r="36" spans="1:44" ht="227.25" customHeight="1" thickBot="1" x14ac:dyDescent="0.3">
      <c r="A36" s="29" t="s">
        <v>262</v>
      </c>
      <c r="B36" s="3">
        <v>24</v>
      </c>
      <c r="C36" s="3" t="s">
        <v>122</v>
      </c>
      <c r="D36" s="3" t="s">
        <v>244</v>
      </c>
      <c r="E36" s="4" t="s">
        <v>289</v>
      </c>
      <c r="F36" s="4" t="s">
        <v>99</v>
      </c>
      <c r="G36" s="23" t="s">
        <v>194</v>
      </c>
      <c r="H36" s="28" t="s">
        <v>195</v>
      </c>
      <c r="I36" s="4" t="s">
        <v>104</v>
      </c>
      <c r="J36" s="4" t="s">
        <v>112</v>
      </c>
      <c r="K36" s="4" t="s">
        <v>74</v>
      </c>
      <c r="L36" s="30" t="s">
        <v>66</v>
      </c>
      <c r="M36" s="33"/>
      <c r="N36" s="33"/>
      <c r="O36" s="33" t="s">
        <v>279</v>
      </c>
      <c r="P36" s="33" t="s">
        <v>279</v>
      </c>
      <c r="Q36" s="4" t="s">
        <v>67</v>
      </c>
      <c r="R36" s="6" t="s">
        <v>99</v>
      </c>
      <c r="S36" s="4"/>
      <c r="T36" s="4"/>
      <c r="U36" s="4" t="s">
        <v>234</v>
      </c>
      <c r="V36" s="7" t="s">
        <v>236</v>
      </c>
      <c r="W36" s="41" t="s">
        <v>99</v>
      </c>
      <c r="X36" s="37"/>
      <c r="Y36" s="38" t="s">
        <v>142</v>
      </c>
      <c r="Z36" s="38"/>
      <c r="AA36" s="37" t="s">
        <v>247</v>
      </c>
      <c r="AB36" s="37" t="s">
        <v>99</v>
      </c>
      <c r="AC36" s="37" t="s">
        <v>99</v>
      </c>
      <c r="AD36" s="37" t="s">
        <v>99</v>
      </c>
      <c r="AE36" s="37" t="s">
        <v>99</v>
      </c>
      <c r="AF36" s="37" t="s">
        <v>69</v>
      </c>
      <c r="AG36" s="37" t="s">
        <v>86</v>
      </c>
      <c r="AH36" s="3" t="s">
        <v>46</v>
      </c>
      <c r="AI36" s="3" t="s">
        <v>46</v>
      </c>
      <c r="AJ36" s="3" t="s">
        <v>46</v>
      </c>
      <c r="AK36" s="8">
        <f>IF(OR(AH36="",AI36="",AJ36=""),"",IFERROR(IF(COUNTIF(AH36:AJ36,[1]Hoja2!$J$4)&gt;=2,3,IF(COUNTIF(AH36:AJ36,[1]Hoja2!J$2)=3,1,2)),1))</f>
        <v>2</v>
      </c>
      <c r="AL36" s="3" t="s">
        <v>122</v>
      </c>
      <c r="AM36" s="3" t="s">
        <v>159</v>
      </c>
      <c r="AN36" s="3" t="s">
        <v>87</v>
      </c>
      <c r="AO36" s="3" t="s">
        <v>264</v>
      </c>
      <c r="AP36" s="3"/>
      <c r="AQ36" s="3" t="s">
        <v>145</v>
      </c>
      <c r="AR36" s="34" t="s">
        <v>141</v>
      </c>
    </row>
    <row r="37" spans="1:44" ht="227.25" customHeight="1" thickBot="1" x14ac:dyDescent="0.3">
      <c r="A37" s="29" t="s">
        <v>262</v>
      </c>
      <c r="B37" s="3">
        <v>25</v>
      </c>
      <c r="C37" s="3" t="s">
        <v>122</v>
      </c>
      <c r="D37" s="3" t="s">
        <v>244</v>
      </c>
      <c r="E37" s="4" t="s">
        <v>289</v>
      </c>
      <c r="F37" s="4" t="s">
        <v>99</v>
      </c>
      <c r="G37" s="23" t="s">
        <v>196</v>
      </c>
      <c r="H37" s="56" t="s">
        <v>292</v>
      </c>
      <c r="I37" s="4" t="s">
        <v>104</v>
      </c>
      <c r="J37" s="4" t="s">
        <v>112</v>
      </c>
      <c r="K37" s="4" t="s">
        <v>74</v>
      </c>
      <c r="L37" s="30" t="s">
        <v>66</v>
      </c>
      <c r="M37" s="58"/>
      <c r="N37" s="33"/>
      <c r="O37" s="33" t="s">
        <v>279</v>
      </c>
      <c r="P37" s="33" t="s">
        <v>279</v>
      </c>
      <c r="Q37" s="4" t="s">
        <v>67</v>
      </c>
      <c r="R37" s="6" t="s">
        <v>99</v>
      </c>
      <c r="S37" s="4"/>
      <c r="T37" s="4"/>
      <c r="U37" s="4" t="s">
        <v>234</v>
      </c>
      <c r="V37" s="7" t="s">
        <v>236</v>
      </c>
      <c r="W37" s="41" t="s">
        <v>99</v>
      </c>
      <c r="X37" s="37"/>
      <c r="Y37" s="38" t="s">
        <v>142</v>
      </c>
      <c r="Z37" s="38"/>
      <c r="AA37" s="37" t="s">
        <v>247</v>
      </c>
      <c r="AB37" s="37" t="s">
        <v>99</v>
      </c>
      <c r="AC37" s="37" t="s">
        <v>99</v>
      </c>
      <c r="AD37" s="37" t="s">
        <v>99</v>
      </c>
      <c r="AE37" s="37" t="s">
        <v>99</v>
      </c>
      <c r="AF37" s="37" t="s">
        <v>69</v>
      </c>
      <c r="AG37" s="37" t="s">
        <v>86</v>
      </c>
      <c r="AH37" s="3" t="s">
        <v>46</v>
      </c>
      <c r="AI37" s="3" t="s">
        <v>46</v>
      </c>
      <c r="AJ37" s="3" t="s">
        <v>46</v>
      </c>
      <c r="AK37" s="8">
        <f>IF(OR(AH37="",AI37="",AJ37=""),"",IFERROR(IF(COUNTIF(AH37:AJ37,[1]Hoja2!$J$4)&gt;=2,3,IF(COUNTIF(AH37:AJ37,[1]Hoja2!J$2)=3,1,2)),1))</f>
        <v>2</v>
      </c>
      <c r="AL37" s="3" t="s">
        <v>122</v>
      </c>
      <c r="AM37" s="3" t="s">
        <v>159</v>
      </c>
      <c r="AN37" s="3" t="s">
        <v>87</v>
      </c>
      <c r="AO37" s="3" t="s">
        <v>264</v>
      </c>
      <c r="AP37" s="3"/>
      <c r="AQ37" s="3" t="s">
        <v>145</v>
      </c>
      <c r="AR37" s="34" t="s">
        <v>141</v>
      </c>
    </row>
    <row r="38" spans="1:44" ht="227.25" customHeight="1" thickBot="1" x14ac:dyDescent="0.3">
      <c r="A38" s="29" t="s">
        <v>262</v>
      </c>
      <c r="B38" s="3">
        <v>26</v>
      </c>
      <c r="C38" s="3" t="s">
        <v>122</v>
      </c>
      <c r="D38" s="3" t="s">
        <v>244</v>
      </c>
      <c r="E38" s="4" t="s">
        <v>289</v>
      </c>
      <c r="F38" s="4" t="s">
        <v>99</v>
      </c>
      <c r="G38" s="23" t="s">
        <v>197</v>
      </c>
      <c r="H38" s="28" t="s">
        <v>198</v>
      </c>
      <c r="I38" s="4" t="s">
        <v>104</v>
      </c>
      <c r="J38" s="4" t="s">
        <v>112</v>
      </c>
      <c r="K38" s="4" t="s">
        <v>74</v>
      </c>
      <c r="L38" s="30" t="s">
        <v>66</v>
      </c>
      <c r="M38" s="33"/>
      <c r="N38" s="33"/>
      <c r="O38" s="33" t="s">
        <v>279</v>
      </c>
      <c r="P38" s="33" t="s">
        <v>279</v>
      </c>
      <c r="Q38" s="4" t="s">
        <v>67</v>
      </c>
      <c r="R38" s="6" t="s">
        <v>99</v>
      </c>
      <c r="S38" s="4"/>
      <c r="T38" s="4"/>
      <c r="U38" s="4" t="s">
        <v>234</v>
      </c>
      <c r="V38" s="7" t="s">
        <v>236</v>
      </c>
      <c r="W38" s="41" t="s">
        <v>99</v>
      </c>
      <c r="X38" s="37"/>
      <c r="Y38" s="38" t="s">
        <v>142</v>
      </c>
      <c r="Z38" s="38"/>
      <c r="AA38" s="37" t="s">
        <v>247</v>
      </c>
      <c r="AB38" s="37" t="s">
        <v>99</v>
      </c>
      <c r="AC38" s="37" t="s">
        <v>99</v>
      </c>
      <c r="AD38" s="37" t="s">
        <v>99</v>
      </c>
      <c r="AE38" s="37" t="s">
        <v>99</v>
      </c>
      <c r="AF38" s="37" t="s">
        <v>69</v>
      </c>
      <c r="AG38" s="37" t="s">
        <v>86</v>
      </c>
      <c r="AH38" s="3" t="s">
        <v>46</v>
      </c>
      <c r="AI38" s="3" t="s">
        <v>46</v>
      </c>
      <c r="AJ38" s="3" t="s">
        <v>46</v>
      </c>
      <c r="AK38" s="8">
        <f>IF(OR(AH38="",AI38="",AJ38=""),"",IFERROR(IF(COUNTIF(AH38:AJ38,[1]Hoja2!$J$4)&gt;=2,3,IF(COUNTIF(AH38:AJ38,[1]Hoja2!J$2)=3,1,2)),1))</f>
        <v>2</v>
      </c>
      <c r="AL38" s="3" t="s">
        <v>122</v>
      </c>
      <c r="AM38" s="3" t="s">
        <v>159</v>
      </c>
      <c r="AN38" s="3" t="s">
        <v>87</v>
      </c>
      <c r="AO38" s="3" t="s">
        <v>264</v>
      </c>
      <c r="AP38" s="3"/>
      <c r="AQ38" s="3" t="s">
        <v>145</v>
      </c>
      <c r="AR38" s="34" t="s">
        <v>141</v>
      </c>
    </row>
    <row r="39" spans="1:44" ht="227.25" customHeight="1" thickBot="1" x14ac:dyDescent="0.3">
      <c r="A39" s="29" t="s">
        <v>262</v>
      </c>
      <c r="B39" s="3">
        <v>27</v>
      </c>
      <c r="C39" s="3" t="s">
        <v>122</v>
      </c>
      <c r="D39" s="3" t="s">
        <v>244</v>
      </c>
      <c r="E39" s="4" t="s">
        <v>289</v>
      </c>
      <c r="F39" s="4" t="s">
        <v>99</v>
      </c>
      <c r="G39" s="23" t="s">
        <v>199</v>
      </c>
      <c r="H39" s="28" t="s">
        <v>200</v>
      </c>
      <c r="I39" s="4" t="s">
        <v>104</v>
      </c>
      <c r="J39" s="4" t="s">
        <v>112</v>
      </c>
      <c r="K39" s="4" t="s">
        <v>74</v>
      </c>
      <c r="L39" s="30" t="s">
        <v>66</v>
      </c>
      <c r="M39" s="33"/>
      <c r="N39" s="33"/>
      <c r="O39" s="33" t="s">
        <v>279</v>
      </c>
      <c r="P39" s="33" t="s">
        <v>279</v>
      </c>
      <c r="Q39" s="4" t="s">
        <v>67</v>
      </c>
      <c r="R39" s="6" t="s">
        <v>99</v>
      </c>
      <c r="S39" s="4"/>
      <c r="T39" s="4"/>
      <c r="U39" s="4" t="s">
        <v>234</v>
      </c>
      <c r="V39" s="7" t="s">
        <v>236</v>
      </c>
      <c r="W39" s="41" t="s">
        <v>99</v>
      </c>
      <c r="X39" s="37"/>
      <c r="Y39" s="38" t="s">
        <v>142</v>
      </c>
      <c r="Z39" s="38"/>
      <c r="AA39" s="37" t="s">
        <v>247</v>
      </c>
      <c r="AB39" s="37" t="s">
        <v>99</v>
      </c>
      <c r="AC39" s="37" t="s">
        <v>99</v>
      </c>
      <c r="AD39" s="37" t="s">
        <v>99</v>
      </c>
      <c r="AE39" s="37" t="s">
        <v>99</v>
      </c>
      <c r="AF39" s="37" t="s">
        <v>69</v>
      </c>
      <c r="AG39" s="37" t="s">
        <v>86</v>
      </c>
      <c r="AH39" s="3" t="s">
        <v>46</v>
      </c>
      <c r="AI39" s="3" t="s">
        <v>46</v>
      </c>
      <c r="AJ39" s="3" t="s">
        <v>46</v>
      </c>
      <c r="AK39" s="8">
        <f>IF(OR(AH39="",AI39="",AJ39=""),"",IFERROR(IF(COUNTIF(AH39:AJ39,[1]Hoja2!$J$4)&gt;=2,3,IF(COUNTIF(AH39:AJ39,[1]Hoja2!J$2)=3,1,2)),1))</f>
        <v>2</v>
      </c>
      <c r="AL39" s="3" t="s">
        <v>122</v>
      </c>
      <c r="AM39" s="3" t="s">
        <v>159</v>
      </c>
      <c r="AN39" s="3" t="s">
        <v>87</v>
      </c>
      <c r="AO39" s="3" t="s">
        <v>264</v>
      </c>
      <c r="AP39" s="3"/>
      <c r="AQ39" s="3" t="s">
        <v>145</v>
      </c>
      <c r="AR39" s="34" t="s">
        <v>141</v>
      </c>
    </row>
    <row r="40" spans="1:44" ht="227.25" customHeight="1" thickBot="1" x14ac:dyDescent="0.3">
      <c r="A40" s="29" t="s">
        <v>257</v>
      </c>
      <c r="B40" s="3">
        <v>28</v>
      </c>
      <c r="C40" s="3" t="s">
        <v>122</v>
      </c>
      <c r="D40" s="3" t="s">
        <v>244</v>
      </c>
      <c r="E40" s="4" t="s">
        <v>158</v>
      </c>
      <c r="F40" s="4" t="s">
        <v>99</v>
      </c>
      <c r="G40" s="23" t="s">
        <v>166</v>
      </c>
      <c r="H40" s="28" t="s">
        <v>201</v>
      </c>
      <c r="I40" s="4" t="s">
        <v>104</v>
      </c>
      <c r="J40" s="4" t="s">
        <v>112</v>
      </c>
      <c r="K40" s="4" t="s">
        <v>74</v>
      </c>
      <c r="L40" s="30" t="s">
        <v>66</v>
      </c>
      <c r="M40" s="32" t="s">
        <v>142</v>
      </c>
      <c r="N40" s="32"/>
      <c r="O40" s="32" t="s">
        <v>142</v>
      </c>
      <c r="P40" s="32" t="s">
        <v>142</v>
      </c>
      <c r="Q40" s="4" t="s">
        <v>67</v>
      </c>
      <c r="R40" s="6" t="s">
        <v>99</v>
      </c>
      <c r="S40" s="4"/>
      <c r="T40" s="4"/>
      <c r="U40" s="4" t="s">
        <v>225</v>
      </c>
      <c r="V40" s="7" t="s">
        <v>99</v>
      </c>
      <c r="W40" s="36" t="s">
        <v>270</v>
      </c>
      <c r="X40" s="37" t="s">
        <v>142</v>
      </c>
      <c r="Y40" s="38"/>
      <c r="Z40" s="38"/>
      <c r="AA40" s="37" t="s">
        <v>99</v>
      </c>
      <c r="AB40" s="37" t="s">
        <v>99</v>
      </c>
      <c r="AC40" s="37" t="s">
        <v>99</v>
      </c>
      <c r="AD40" s="37" t="s">
        <v>99</v>
      </c>
      <c r="AE40" s="37" t="s">
        <v>99</v>
      </c>
      <c r="AF40" s="37" t="s">
        <v>78</v>
      </c>
      <c r="AG40" s="37" t="s">
        <v>99</v>
      </c>
      <c r="AH40" s="3" t="s">
        <v>47</v>
      </c>
      <c r="AI40" s="3" t="s">
        <v>47</v>
      </c>
      <c r="AJ40" s="3" t="s">
        <v>47</v>
      </c>
      <c r="AK40" s="8">
        <f>IF(OR(AH40="",AI40="",AJ40=""),"",IFERROR(IF(COUNTIF(AH40:AJ40,[1]Hoja2!$J$4)&gt;=2,3,IF(COUNTIF(AH40:AJ40,[1]Hoja2!J$2)=3,1,2)),1))</f>
        <v>1</v>
      </c>
      <c r="AL40" s="3" t="s">
        <v>122</v>
      </c>
      <c r="AM40" s="3" t="s">
        <v>159</v>
      </c>
      <c r="AN40" s="3" t="s">
        <v>87</v>
      </c>
      <c r="AO40" s="3" t="s">
        <v>264</v>
      </c>
      <c r="AP40" s="3" t="s">
        <v>72</v>
      </c>
      <c r="AQ40" s="3" t="s">
        <v>145</v>
      </c>
      <c r="AR40" s="34" t="s">
        <v>141</v>
      </c>
    </row>
    <row r="41" spans="1:44" ht="227.25" customHeight="1" thickBot="1" x14ac:dyDescent="0.3">
      <c r="A41" s="29" t="s">
        <v>257</v>
      </c>
      <c r="B41" s="3">
        <v>29</v>
      </c>
      <c r="C41" s="3" t="s">
        <v>122</v>
      </c>
      <c r="D41" s="3" t="s">
        <v>244</v>
      </c>
      <c r="E41" s="4" t="s">
        <v>158</v>
      </c>
      <c r="F41" s="4" t="s">
        <v>99</v>
      </c>
      <c r="G41" s="23" t="s">
        <v>202</v>
      </c>
      <c r="H41" s="28" t="s">
        <v>203</v>
      </c>
      <c r="I41" s="4" t="s">
        <v>104</v>
      </c>
      <c r="J41" s="4" t="s">
        <v>112</v>
      </c>
      <c r="K41" s="4" t="s">
        <v>74</v>
      </c>
      <c r="L41" s="30" t="s">
        <v>66</v>
      </c>
      <c r="M41" s="32" t="s">
        <v>142</v>
      </c>
      <c r="N41" s="32"/>
      <c r="O41" s="32" t="s">
        <v>142</v>
      </c>
      <c r="P41" s="32" t="s">
        <v>142</v>
      </c>
      <c r="Q41" s="4" t="s">
        <v>67</v>
      </c>
      <c r="R41" s="6" t="s">
        <v>99</v>
      </c>
      <c r="S41" s="4"/>
      <c r="T41" s="4"/>
      <c r="U41" s="4" t="s">
        <v>225</v>
      </c>
      <c r="V41" s="7" t="s">
        <v>99</v>
      </c>
      <c r="W41" s="36" t="s">
        <v>248</v>
      </c>
      <c r="X41" s="37" t="s">
        <v>142</v>
      </c>
      <c r="Y41" s="38"/>
      <c r="Z41" s="38"/>
      <c r="AA41" s="37" t="s">
        <v>99</v>
      </c>
      <c r="AB41" s="37" t="s">
        <v>99</v>
      </c>
      <c r="AC41" s="37" t="s">
        <v>99</v>
      </c>
      <c r="AD41" s="37" t="s">
        <v>99</v>
      </c>
      <c r="AE41" s="37" t="s">
        <v>99</v>
      </c>
      <c r="AF41" s="37" t="s">
        <v>78</v>
      </c>
      <c r="AG41" s="37" t="s">
        <v>99</v>
      </c>
      <c r="AH41" s="3" t="s">
        <v>47</v>
      </c>
      <c r="AI41" s="3" t="s">
        <v>47</v>
      </c>
      <c r="AJ41" s="3" t="s">
        <v>47</v>
      </c>
      <c r="AK41" s="8">
        <f>IF(OR(AH41="",AI41="",AJ41=""),"",IFERROR(IF(COUNTIF(AH41:AJ41,[1]Hoja2!$J$4)&gt;=2,3,IF(COUNTIF(AH41:AJ41,[1]Hoja2!J$2)=3,1,2)),1))</f>
        <v>1</v>
      </c>
      <c r="AL41" s="3" t="s">
        <v>122</v>
      </c>
      <c r="AM41" s="3" t="s">
        <v>159</v>
      </c>
      <c r="AN41" s="3" t="s">
        <v>87</v>
      </c>
      <c r="AO41" s="3" t="s">
        <v>264</v>
      </c>
      <c r="AP41" s="3" t="s">
        <v>72</v>
      </c>
      <c r="AQ41" s="3" t="s">
        <v>145</v>
      </c>
      <c r="AR41" s="34" t="s">
        <v>141</v>
      </c>
    </row>
    <row r="42" spans="1:44" ht="227.25" customHeight="1" thickBot="1" x14ac:dyDescent="0.3">
      <c r="A42" s="29" t="s">
        <v>257</v>
      </c>
      <c r="B42" s="3">
        <v>30</v>
      </c>
      <c r="C42" s="3" t="s">
        <v>122</v>
      </c>
      <c r="D42" s="3" t="s">
        <v>244</v>
      </c>
      <c r="E42" s="4" t="s">
        <v>158</v>
      </c>
      <c r="F42" s="4" t="s">
        <v>99</v>
      </c>
      <c r="G42" s="23" t="s">
        <v>204</v>
      </c>
      <c r="H42" s="28" t="s">
        <v>271</v>
      </c>
      <c r="I42" s="4" t="s">
        <v>104</v>
      </c>
      <c r="J42" s="4" t="s">
        <v>112</v>
      </c>
      <c r="K42" s="4" t="s">
        <v>74</v>
      </c>
      <c r="L42" s="30" t="s">
        <v>66</v>
      </c>
      <c r="M42" s="32" t="s">
        <v>142</v>
      </c>
      <c r="N42" s="32"/>
      <c r="O42" s="32" t="s">
        <v>142</v>
      </c>
      <c r="P42" s="32" t="s">
        <v>142</v>
      </c>
      <c r="Q42" s="4" t="s">
        <v>67</v>
      </c>
      <c r="R42" s="6" t="s">
        <v>99</v>
      </c>
      <c r="S42" s="4"/>
      <c r="T42" s="4"/>
      <c r="U42" s="4" t="s">
        <v>225</v>
      </c>
      <c r="V42" s="7" t="s">
        <v>99</v>
      </c>
      <c r="W42" s="36" t="s">
        <v>248</v>
      </c>
      <c r="X42" s="37" t="s">
        <v>142</v>
      </c>
      <c r="Y42" s="38"/>
      <c r="Z42" s="38"/>
      <c r="AA42" s="37" t="s">
        <v>99</v>
      </c>
      <c r="AB42" s="37" t="s">
        <v>99</v>
      </c>
      <c r="AC42" s="37" t="s">
        <v>99</v>
      </c>
      <c r="AD42" s="37" t="s">
        <v>99</v>
      </c>
      <c r="AE42" s="37" t="s">
        <v>99</v>
      </c>
      <c r="AF42" s="37" t="s">
        <v>78</v>
      </c>
      <c r="AG42" s="37" t="s">
        <v>99</v>
      </c>
      <c r="AH42" s="3" t="s">
        <v>47</v>
      </c>
      <c r="AI42" s="3" t="s">
        <v>47</v>
      </c>
      <c r="AJ42" s="3" t="s">
        <v>47</v>
      </c>
      <c r="AK42" s="8">
        <f>IF(OR(AH42="",AI42="",AJ42=""),"",IFERROR(IF(COUNTIF(AH42:AJ42,[1]Hoja2!$J$4)&gt;=2,3,IF(COUNTIF(AH42:AJ42,[1]Hoja2!J$2)=3,1,2)),1))</f>
        <v>1</v>
      </c>
      <c r="AL42" s="3" t="s">
        <v>122</v>
      </c>
      <c r="AM42" s="3" t="s">
        <v>159</v>
      </c>
      <c r="AN42" s="3" t="s">
        <v>87</v>
      </c>
      <c r="AO42" s="3" t="s">
        <v>264</v>
      </c>
      <c r="AP42" s="3" t="s">
        <v>72</v>
      </c>
      <c r="AQ42" s="3" t="s">
        <v>145</v>
      </c>
      <c r="AR42" s="34" t="s">
        <v>141</v>
      </c>
    </row>
    <row r="43" spans="1:44" ht="227.25" customHeight="1" thickBot="1" x14ac:dyDescent="0.3">
      <c r="A43" s="29" t="s">
        <v>257</v>
      </c>
      <c r="B43" s="3">
        <v>31</v>
      </c>
      <c r="C43" s="3" t="s">
        <v>122</v>
      </c>
      <c r="D43" s="3" t="s">
        <v>244</v>
      </c>
      <c r="E43" s="4" t="s">
        <v>158</v>
      </c>
      <c r="F43" s="4" t="s">
        <v>99</v>
      </c>
      <c r="G43" s="23" t="s">
        <v>205</v>
      </c>
      <c r="H43" s="28" t="s">
        <v>206</v>
      </c>
      <c r="I43" s="4" t="s">
        <v>104</v>
      </c>
      <c r="J43" s="4" t="s">
        <v>112</v>
      </c>
      <c r="K43" s="4" t="s">
        <v>74</v>
      </c>
      <c r="L43" s="30" t="s">
        <v>75</v>
      </c>
      <c r="M43" s="32" t="s">
        <v>142</v>
      </c>
      <c r="N43" s="32"/>
      <c r="O43" s="32" t="s">
        <v>142</v>
      </c>
      <c r="P43" s="32" t="s">
        <v>142</v>
      </c>
      <c r="Q43" s="4" t="s">
        <v>67</v>
      </c>
      <c r="R43" s="6" t="s">
        <v>99</v>
      </c>
      <c r="S43" s="4"/>
      <c r="T43" s="4"/>
      <c r="U43" s="4" t="s">
        <v>225</v>
      </c>
      <c r="V43" s="7" t="s">
        <v>99</v>
      </c>
      <c r="W43" s="36" t="s">
        <v>248</v>
      </c>
      <c r="X43" s="37" t="s">
        <v>142</v>
      </c>
      <c r="Y43" s="38"/>
      <c r="Z43" s="38"/>
      <c r="AA43" s="37" t="s">
        <v>99</v>
      </c>
      <c r="AB43" s="37" t="s">
        <v>99</v>
      </c>
      <c r="AC43" s="37" t="s">
        <v>99</v>
      </c>
      <c r="AD43" s="37" t="s">
        <v>99</v>
      </c>
      <c r="AE43" s="37" t="s">
        <v>99</v>
      </c>
      <c r="AF43" s="37" t="s">
        <v>78</v>
      </c>
      <c r="AG43" s="37" t="s">
        <v>99</v>
      </c>
      <c r="AH43" s="3" t="s">
        <v>47</v>
      </c>
      <c r="AI43" s="3" t="s">
        <v>47</v>
      </c>
      <c r="AJ43" s="3" t="s">
        <v>47</v>
      </c>
      <c r="AK43" s="8">
        <f>IF(OR(AH43="",AI43="",AJ43=""),"",IFERROR(IF(COUNTIF(AH43:AJ43,[1]Hoja2!$J$4)&gt;=2,3,IF(COUNTIF(AH43:AJ43,[1]Hoja2!J$2)=3,1,2)),1))</f>
        <v>1</v>
      </c>
      <c r="AL43" s="3" t="s">
        <v>122</v>
      </c>
      <c r="AM43" s="3" t="s">
        <v>159</v>
      </c>
      <c r="AN43" s="3" t="s">
        <v>87</v>
      </c>
      <c r="AO43" s="3" t="s">
        <v>264</v>
      </c>
      <c r="AP43" s="3" t="s">
        <v>72</v>
      </c>
      <c r="AQ43" s="3" t="s">
        <v>145</v>
      </c>
      <c r="AR43" s="34" t="s">
        <v>141</v>
      </c>
    </row>
    <row r="44" spans="1:44" ht="227.25" customHeight="1" thickBot="1" x14ac:dyDescent="0.3">
      <c r="A44" s="29" t="s">
        <v>263</v>
      </c>
      <c r="B44" s="3">
        <v>32</v>
      </c>
      <c r="C44" s="3" t="s">
        <v>122</v>
      </c>
      <c r="D44" s="3" t="s">
        <v>245</v>
      </c>
      <c r="E44" s="4" t="s">
        <v>290</v>
      </c>
      <c r="F44" s="4" t="s">
        <v>99</v>
      </c>
      <c r="G44" s="23" t="s">
        <v>207</v>
      </c>
      <c r="H44" s="28" t="s">
        <v>208</v>
      </c>
      <c r="I44" s="4" t="s">
        <v>104</v>
      </c>
      <c r="J44" s="4" t="s">
        <v>112</v>
      </c>
      <c r="K44" s="4" t="s">
        <v>74</v>
      </c>
      <c r="L44" s="30" t="s">
        <v>66</v>
      </c>
      <c r="M44" s="43" t="s">
        <v>142</v>
      </c>
      <c r="N44" s="42"/>
      <c r="O44" s="43" t="s">
        <v>142</v>
      </c>
      <c r="P44" s="43" t="s">
        <v>142</v>
      </c>
      <c r="Q44" s="4"/>
      <c r="R44" s="6" t="s">
        <v>98</v>
      </c>
      <c r="S44" s="25" t="s">
        <v>142</v>
      </c>
      <c r="T44" s="4"/>
      <c r="U44" s="4" t="s">
        <v>237</v>
      </c>
      <c r="V44" s="7" t="s">
        <v>238</v>
      </c>
      <c r="W44" s="36" t="s">
        <v>252</v>
      </c>
      <c r="X44" s="37" t="s">
        <v>142</v>
      </c>
      <c r="Y44" s="38"/>
      <c r="Z44" s="38"/>
      <c r="AA44" s="37" t="s">
        <v>99</v>
      </c>
      <c r="AB44" s="37" t="s">
        <v>99</v>
      </c>
      <c r="AC44" s="37" t="s">
        <v>99</v>
      </c>
      <c r="AD44" s="37" t="s">
        <v>99</v>
      </c>
      <c r="AE44" s="37" t="s">
        <v>99</v>
      </c>
      <c r="AF44" s="37" t="s">
        <v>78</v>
      </c>
      <c r="AG44" s="37" t="s">
        <v>99</v>
      </c>
      <c r="AH44" s="3" t="s">
        <v>47</v>
      </c>
      <c r="AI44" s="3" t="s">
        <v>47</v>
      </c>
      <c r="AJ44" s="3" t="s">
        <v>47</v>
      </c>
      <c r="AK44" s="8">
        <f>IF(OR(AH44="",AI44="",AJ44=""),"",IFERROR(IF(COUNTIF(AH44:AJ44,[1]Hoja2!$J$4)&gt;=2,3,IF(COUNTIF(AH44:AJ44,[1]Hoja2!J$2)=3,1,2)),1))</f>
        <v>1</v>
      </c>
      <c r="AL44" s="3" t="s">
        <v>122</v>
      </c>
      <c r="AM44" s="3" t="s">
        <v>159</v>
      </c>
      <c r="AN44" s="3" t="s">
        <v>87</v>
      </c>
      <c r="AO44" s="3" t="s">
        <v>264</v>
      </c>
      <c r="AP44" s="44" t="s">
        <v>72</v>
      </c>
      <c r="AQ44" s="3" t="s">
        <v>273</v>
      </c>
      <c r="AR44" s="45" t="s">
        <v>142</v>
      </c>
    </row>
    <row r="45" spans="1:44" s="53" customFormat="1" ht="227.25" customHeight="1" thickBot="1" x14ac:dyDescent="0.3">
      <c r="A45" s="51" t="s">
        <v>263</v>
      </c>
      <c r="B45" s="3">
        <v>33</v>
      </c>
      <c r="C45" s="3" t="s">
        <v>122</v>
      </c>
      <c r="D45" s="3" t="s">
        <v>245</v>
      </c>
      <c r="E45" s="4" t="s">
        <v>290</v>
      </c>
      <c r="F45" s="4" t="s">
        <v>99</v>
      </c>
      <c r="G45" s="23" t="s">
        <v>209</v>
      </c>
      <c r="H45" s="49" t="s">
        <v>210</v>
      </c>
      <c r="I45" s="4" t="s">
        <v>104</v>
      </c>
      <c r="J45" s="4" t="s">
        <v>112</v>
      </c>
      <c r="K45" s="4" t="s">
        <v>74</v>
      </c>
      <c r="L45" s="4" t="s">
        <v>66</v>
      </c>
      <c r="M45" s="43" t="s">
        <v>142</v>
      </c>
      <c r="N45" s="5"/>
      <c r="O45" s="5"/>
      <c r="P45" s="5"/>
      <c r="Q45" s="4" t="s">
        <v>67</v>
      </c>
      <c r="R45" s="6" t="s">
        <v>99</v>
      </c>
      <c r="S45" s="4"/>
      <c r="T45" s="4"/>
      <c r="U45" s="4" t="s">
        <v>237</v>
      </c>
      <c r="V45" s="7" t="s">
        <v>238</v>
      </c>
      <c r="W45" s="54" t="s">
        <v>252</v>
      </c>
      <c r="X45" s="3" t="s">
        <v>142</v>
      </c>
      <c r="Y45" s="52"/>
      <c r="Z45" s="52"/>
      <c r="AA45" s="3" t="s">
        <v>99</v>
      </c>
      <c r="AB45" s="3" t="s">
        <v>99</v>
      </c>
      <c r="AC45" s="3" t="s">
        <v>99</v>
      </c>
      <c r="AD45" s="3" t="s">
        <v>99</v>
      </c>
      <c r="AE45" s="3" t="s">
        <v>99</v>
      </c>
      <c r="AF45" s="3" t="s">
        <v>78</v>
      </c>
      <c r="AG45" s="3" t="s">
        <v>99</v>
      </c>
      <c r="AH45" s="3" t="s">
        <v>47</v>
      </c>
      <c r="AI45" s="3" t="s">
        <v>47</v>
      </c>
      <c r="AJ45" s="3" t="s">
        <v>47</v>
      </c>
      <c r="AK45" s="8">
        <f>IF(OR(AH45="",AI45="",AJ45=""),"",IFERROR(IF(COUNTIF(AH45:AJ45,[1]Hoja2!$J$4)&gt;=2,3,IF(COUNTIF(AH45:AJ45,[1]Hoja2!J$2)=3,1,2)),1))</f>
        <v>1</v>
      </c>
      <c r="AL45" s="3" t="s">
        <v>122</v>
      </c>
      <c r="AM45" s="3" t="s">
        <v>159</v>
      </c>
      <c r="AN45" s="3" t="s">
        <v>87</v>
      </c>
      <c r="AO45" s="3" t="s">
        <v>264</v>
      </c>
      <c r="AP45" s="3" t="s">
        <v>72</v>
      </c>
      <c r="AQ45" s="3" t="s">
        <v>145</v>
      </c>
      <c r="AR45" s="3" t="s">
        <v>141</v>
      </c>
    </row>
    <row r="46" spans="1:44" ht="227.25" customHeight="1" thickBot="1" x14ac:dyDescent="0.3">
      <c r="A46" s="29" t="s">
        <v>263</v>
      </c>
      <c r="B46" s="3">
        <v>34</v>
      </c>
      <c r="C46" s="3" t="s">
        <v>122</v>
      </c>
      <c r="D46" s="3" t="s">
        <v>245</v>
      </c>
      <c r="E46" s="4" t="s">
        <v>290</v>
      </c>
      <c r="F46" s="4" t="s">
        <v>99</v>
      </c>
      <c r="G46" s="23" t="s">
        <v>211</v>
      </c>
      <c r="H46" s="28" t="s">
        <v>212</v>
      </c>
      <c r="I46" s="4" t="s">
        <v>104</v>
      </c>
      <c r="J46" s="4" t="s">
        <v>112</v>
      </c>
      <c r="K46" s="4" t="s">
        <v>74</v>
      </c>
      <c r="L46" s="30" t="s">
        <v>66</v>
      </c>
      <c r="M46" s="43" t="s">
        <v>142</v>
      </c>
      <c r="N46" s="42"/>
      <c r="O46" s="43" t="s">
        <v>142</v>
      </c>
      <c r="P46" s="43" t="s">
        <v>142</v>
      </c>
      <c r="Q46" s="4"/>
      <c r="R46" s="6" t="s">
        <v>92</v>
      </c>
      <c r="S46" s="25" t="s">
        <v>142</v>
      </c>
      <c r="T46" s="4"/>
      <c r="U46" s="4" t="s">
        <v>237</v>
      </c>
      <c r="V46" s="7" t="s">
        <v>238</v>
      </c>
      <c r="W46" s="36" t="s">
        <v>252</v>
      </c>
      <c r="X46" s="37"/>
      <c r="Y46" s="38" t="s">
        <v>142</v>
      </c>
      <c r="Z46" s="38"/>
      <c r="AA46" s="37" t="s">
        <v>99</v>
      </c>
      <c r="AB46" s="37" t="s">
        <v>99</v>
      </c>
      <c r="AC46" s="37" t="s">
        <v>99</v>
      </c>
      <c r="AD46" s="37" t="s">
        <v>99</v>
      </c>
      <c r="AE46" s="37" t="s">
        <v>99</v>
      </c>
      <c r="AF46" s="37" t="s">
        <v>78</v>
      </c>
      <c r="AG46" s="37" t="s">
        <v>99</v>
      </c>
      <c r="AH46" s="3" t="s">
        <v>47</v>
      </c>
      <c r="AI46" s="3" t="s">
        <v>47</v>
      </c>
      <c r="AJ46" s="3" t="s">
        <v>47</v>
      </c>
      <c r="AK46" s="8">
        <f>IF(OR(AH46="",AI46="",AJ46=""),"",IFERROR(IF(COUNTIF(AH46:AJ46,[1]Hoja2!$J$4)&gt;=2,3,IF(COUNTIF(AH46:AJ46,[1]Hoja2!J$2)=3,1,2)),1))</f>
        <v>1</v>
      </c>
      <c r="AL46" s="3" t="s">
        <v>122</v>
      </c>
      <c r="AM46" s="3" t="s">
        <v>159</v>
      </c>
      <c r="AN46" s="3" t="s">
        <v>87</v>
      </c>
      <c r="AO46" s="3" t="s">
        <v>264</v>
      </c>
      <c r="AP46" s="44" t="s">
        <v>72</v>
      </c>
      <c r="AQ46" s="3" t="s">
        <v>273</v>
      </c>
      <c r="AR46" s="45" t="s">
        <v>272</v>
      </c>
    </row>
    <row r="47" spans="1:44" ht="227.25" customHeight="1" thickBot="1" x14ac:dyDescent="0.3">
      <c r="A47" s="29" t="s">
        <v>263</v>
      </c>
      <c r="B47" s="3">
        <v>35</v>
      </c>
      <c r="C47" s="3" t="s">
        <v>122</v>
      </c>
      <c r="D47" s="3" t="s">
        <v>245</v>
      </c>
      <c r="E47" s="4" t="s">
        <v>290</v>
      </c>
      <c r="F47" s="4" t="s">
        <v>99</v>
      </c>
      <c r="G47" s="23" t="s">
        <v>213</v>
      </c>
      <c r="H47" s="28" t="s">
        <v>214</v>
      </c>
      <c r="I47" s="4" t="s">
        <v>104</v>
      </c>
      <c r="J47" s="4" t="s">
        <v>112</v>
      </c>
      <c r="K47" s="4" t="s">
        <v>74</v>
      </c>
      <c r="L47" s="30" t="s">
        <v>66</v>
      </c>
      <c r="M47" s="43" t="s">
        <v>142</v>
      </c>
      <c r="N47" s="42"/>
      <c r="O47" s="43" t="s">
        <v>142</v>
      </c>
      <c r="P47" s="43" t="s">
        <v>142</v>
      </c>
      <c r="Q47" s="4"/>
      <c r="R47" s="6" t="s">
        <v>98</v>
      </c>
      <c r="S47" s="25" t="s">
        <v>142</v>
      </c>
      <c r="T47" s="4"/>
      <c r="U47" s="4" t="s">
        <v>237</v>
      </c>
      <c r="V47" s="7" t="s">
        <v>238</v>
      </c>
      <c r="W47" s="36" t="s">
        <v>252</v>
      </c>
      <c r="X47" s="37" t="s">
        <v>142</v>
      </c>
      <c r="Y47" s="38"/>
      <c r="Z47" s="38"/>
      <c r="AA47" s="37" t="s">
        <v>99</v>
      </c>
      <c r="AB47" s="37" t="s">
        <v>99</v>
      </c>
      <c r="AC47" s="37" t="s">
        <v>99</v>
      </c>
      <c r="AD47" s="37" t="s">
        <v>99</v>
      </c>
      <c r="AE47" s="37" t="s">
        <v>99</v>
      </c>
      <c r="AF47" s="37" t="s">
        <v>78</v>
      </c>
      <c r="AG47" s="37" t="s">
        <v>99</v>
      </c>
      <c r="AH47" s="3" t="s">
        <v>47</v>
      </c>
      <c r="AI47" s="3" t="s">
        <v>47</v>
      </c>
      <c r="AJ47" s="3" t="s">
        <v>47</v>
      </c>
      <c r="AK47" s="8">
        <f>IF(OR(AH47="",AI47="",AJ47=""),"",IFERROR(IF(COUNTIF(AH47:AJ47,[1]Hoja2!$J$4)&gt;=2,3,IF(COUNTIF(AH47:AJ47,[1]Hoja2!J$2)=3,1,2)),1))</f>
        <v>1</v>
      </c>
      <c r="AL47" s="3" t="s">
        <v>122</v>
      </c>
      <c r="AM47" s="3" t="s">
        <v>159</v>
      </c>
      <c r="AN47" s="3" t="s">
        <v>87</v>
      </c>
      <c r="AO47" s="3" t="s">
        <v>264</v>
      </c>
      <c r="AP47" s="44" t="s">
        <v>72</v>
      </c>
      <c r="AQ47" s="3" t="s">
        <v>273</v>
      </c>
      <c r="AR47" s="45" t="s">
        <v>142</v>
      </c>
    </row>
    <row r="48" spans="1:44" ht="227.25" customHeight="1" thickBot="1" x14ac:dyDescent="0.3">
      <c r="A48" s="29" t="s">
        <v>263</v>
      </c>
      <c r="B48" s="3">
        <v>36</v>
      </c>
      <c r="C48" s="3" t="s">
        <v>122</v>
      </c>
      <c r="D48" s="3" t="s">
        <v>245</v>
      </c>
      <c r="E48" s="4" t="s">
        <v>290</v>
      </c>
      <c r="F48" s="4" t="s">
        <v>99</v>
      </c>
      <c r="G48" s="23" t="s">
        <v>166</v>
      </c>
      <c r="H48" s="28" t="s">
        <v>215</v>
      </c>
      <c r="I48" s="4" t="s">
        <v>104</v>
      </c>
      <c r="J48" s="4" t="s">
        <v>112</v>
      </c>
      <c r="K48" s="4" t="s">
        <v>74</v>
      </c>
      <c r="L48" s="30" t="s">
        <v>66</v>
      </c>
      <c r="M48" s="43" t="s">
        <v>142</v>
      </c>
      <c r="N48" s="42"/>
      <c r="O48" s="43" t="s">
        <v>142</v>
      </c>
      <c r="P48" s="43" t="s">
        <v>142</v>
      </c>
      <c r="Q48" s="4"/>
      <c r="R48" s="6" t="s">
        <v>92</v>
      </c>
      <c r="S48" s="25" t="s">
        <v>142</v>
      </c>
      <c r="T48" s="4"/>
      <c r="U48" s="4" t="s">
        <v>237</v>
      </c>
      <c r="V48" s="7" t="s">
        <v>238</v>
      </c>
      <c r="W48" s="36" t="s">
        <v>252</v>
      </c>
      <c r="X48" s="37" t="s">
        <v>142</v>
      </c>
      <c r="Y48" s="38"/>
      <c r="Z48" s="38"/>
      <c r="AA48" s="37" t="s">
        <v>99</v>
      </c>
      <c r="AB48" s="37" t="s">
        <v>99</v>
      </c>
      <c r="AC48" s="37" t="s">
        <v>99</v>
      </c>
      <c r="AD48" s="37" t="s">
        <v>99</v>
      </c>
      <c r="AE48" s="37" t="s">
        <v>99</v>
      </c>
      <c r="AF48" s="37" t="s">
        <v>78</v>
      </c>
      <c r="AG48" s="37" t="s">
        <v>99</v>
      </c>
      <c r="AH48" s="3" t="s">
        <v>47</v>
      </c>
      <c r="AI48" s="3" t="s">
        <v>47</v>
      </c>
      <c r="AJ48" s="3" t="s">
        <v>47</v>
      </c>
      <c r="AK48" s="8">
        <f>IF(OR(AH48="",AI48="",AJ48=""),"",IFERROR(IF(COUNTIF(AH48:AJ48,[1]Hoja2!$J$4)&gt;=2,3,IF(COUNTIF(AH48:AJ48,[1]Hoja2!J$2)=3,1,2)),1))</f>
        <v>1</v>
      </c>
      <c r="AL48" s="3" t="s">
        <v>122</v>
      </c>
      <c r="AM48" s="3" t="s">
        <v>159</v>
      </c>
      <c r="AN48" s="3" t="s">
        <v>87</v>
      </c>
      <c r="AO48" s="3" t="s">
        <v>264</v>
      </c>
      <c r="AP48" s="44" t="s">
        <v>72</v>
      </c>
      <c r="AQ48" s="3" t="s">
        <v>274</v>
      </c>
      <c r="AR48" s="34" t="s">
        <v>141</v>
      </c>
    </row>
    <row r="49" spans="1:44" ht="227.25" customHeight="1" thickBot="1" x14ac:dyDescent="0.3">
      <c r="A49" s="29" t="s">
        <v>262</v>
      </c>
      <c r="B49" s="3">
        <v>37</v>
      </c>
      <c r="C49" s="3" t="s">
        <v>122</v>
      </c>
      <c r="D49" s="3" t="s">
        <v>246</v>
      </c>
      <c r="E49" s="4" t="s">
        <v>291</v>
      </c>
      <c r="F49" s="4" t="s">
        <v>99</v>
      </c>
      <c r="G49" s="23" t="s">
        <v>216</v>
      </c>
      <c r="H49" s="28" t="s">
        <v>276</v>
      </c>
      <c r="I49" s="4" t="s">
        <v>104</v>
      </c>
      <c r="J49" s="4" t="s">
        <v>112</v>
      </c>
      <c r="K49" s="4" t="s">
        <v>74</v>
      </c>
      <c r="L49" s="30" t="s">
        <v>66</v>
      </c>
      <c r="M49" s="32"/>
      <c r="N49" s="32"/>
      <c r="O49" s="32" t="s">
        <v>142</v>
      </c>
      <c r="P49" s="32" t="s">
        <v>142</v>
      </c>
      <c r="Q49" s="4" t="s">
        <v>67</v>
      </c>
      <c r="R49" s="6" t="s">
        <v>99</v>
      </c>
      <c r="S49" s="4"/>
      <c r="T49" s="4"/>
      <c r="U49" s="4" t="s">
        <v>226</v>
      </c>
      <c r="V49" s="7" t="s">
        <v>99</v>
      </c>
      <c r="W49" s="36" t="s">
        <v>249</v>
      </c>
      <c r="X49" s="37"/>
      <c r="Y49" s="38" t="s">
        <v>142</v>
      </c>
      <c r="Z49" s="38"/>
      <c r="AA49" s="37" t="s">
        <v>99</v>
      </c>
      <c r="AB49" s="37" t="s">
        <v>99</v>
      </c>
      <c r="AC49" s="37" t="s">
        <v>99</v>
      </c>
      <c r="AD49" s="37" t="s">
        <v>99</v>
      </c>
      <c r="AE49" s="37" t="s">
        <v>99</v>
      </c>
      <c r="AF49" s="37" t="s">
        <v>69</v>
      </c>
      <c r="AG49" s="37" t="s">
        <v>86</v>
      </c>
      <c r="AH49" s="3" t="s">
        <v>46</v>
      </c>
      <c r="AI49" s="3" t="s">
        <v>46</v>
      </c>
      <c r="AJ49" s="3" t="s">
        <v>46</v>
      </c>
      <c r="AK49" s="8">
        <f>IF(OR(AH49="",AI49="",AJ49=""),"",IFERROR(IF(COUNTIF(AH49:AJ49,[1]Hoja2!$J$4)&gt;=2,3,IF(COUNTIF(AH49:AJ49,[1]Hoja2!J$2)=3,1,2)),1))</f>
        <v>2</v>
      </c>
      <c r="AL49" s="3" t="s">
        <v>122</v>
      </c>
      <c r="AM49" s="3" t="s">
        <v>159</v>
      </c>
      <c r="AN49" s="3" t="s">
        <v>87</v>
      </c>
      <c r="AO49" s="3" t="s">
        <v>264</v>
      </c>
      <c r="AP49" s="3"/>
      <c r="AQ49" s="3" t="s">
        <v>145</v>
      </c>
      <c r="AR49" s="34" t="s">
        <v>141</v>
      </c>
    </row>
    <row r="50" spans="1:44" ht="227.25" customHeight="1" thickBot="1" x14ac:dyDescent="0.3">
      <c r="A50" s="29" t="s">
        <v>262</v>
      </c>
      <c r="B50" s="3">
        <v>38</v>
      </c>
      <c r="C50" s="3" t="s">
        <v>122</v>
      </c>
      <c r="D50" s="3" t="s">
        <v>246</v>
      </c>
      <c r="E50" s="4" t="s">
        <v>291</v>
      </c>
      <c r="F50" s="4" t="s">
        <v>99</v>
      </c>
      <c r="G50" s="23" t="s">
        <v>166</v>
      </c>
      <c r="H50" s="28" t="s">
        <v>277</v>
      </c>
      <c r="I50" s="4" t="s">
        <v>104</v>
      </c>
      <c r="J50" s="4" t="s">
        <v>112</v>
      </c>
      <c r="K50" s="4" t="s">
        <v>74</v>
      </c>
      <c r="L50" s="30" t="s">
        <v>66</v>
      </c>
      <c r="M50" s="32"/>
      <c r="N50" s="32"/>
      <c r="O50" s="32" t="s">
        <v>142</v>
      </c>
      <c r="P50" s="32" t="s">
        <v>142</v>
      </c>
      <c r="Q50" s="4" t="s">
        <v>67</v>
      </c>
      <c r="R50" s="6" t="s">
        <v>99</v>
      </c>
      <c r="S50" s="4"/>
      <c r="T50" s="4"/>
      <c r="U50" s="4" t="s">
        <v>226</v>
      </c>
      <c r="V50" s="7" t="s">
        <v>99</v>
      </c>
      <c r="W50" s="36" t="s">
        <v>249</v>
      </c>
      <c r="X50" s="37"/>
      <c r="Y50" s="38" t="s">
        <v>142</v>
      </c>
      <c r="Z50" s="38"/>
      <c r="AA50" s="37" t="s">
        <v>99</v>
      </c>
      <c r="AB50" s="37" t="s">
        <v>99</v>
      </c>
      <c r="AC50" s="37" t="s">
        <v>99</v>
      </c>
      <c r="AD50" s="37" t="s">
        <v>99</v>
      </c>
      <c r="AE50" s="37" t="s">
        <v>99</v>
      </c>
      <c r="AF50" s="37" t="s">
        <v>69</v>
      </c>
      <c r="AG50" s="37" t="s">
        <v>86</v>
      </c>
      <c r="AH50" s="3" t="s">
        <v>46</v>
      </c>
      <c r="AI50" s="3" t="s">
        <v>46</v>
      </c>
      <c r="AJ50" s="3" t="s">
        <v>46</v>
      </c>
      <c r="AK50" s="8">
        <f>IF(OR(AH50="",AI50="",AJ50=""),"",IFERROR(IF(COUNTIF(AH50:AJ50,[1]Hoja2!$J$4)&gt;=2,3,IF(COUNTIF(AH50:AJ50,[1]Hoja2!J$2)=3,1,2)),1))</f>
        <v>2</v>
      </c>
      <c r="AL50" s="3" t="s">
        <v>122</v>
      </c>
      <c r="AM50" s="3" t="s">
        <v>159</v>
      </c>
      <c r="AN50" s="3" t="s">
        <v>87</v>
      </c>
      <c r="AO50" s="3" t="s">
        <v>264</v>
      </c>
      <c r="AP50" s="3"/>
      <c r="AQ50" s="3" t="s">
        <v>145</v>
      </c>
      <c r="AR50" s="34" t="s">
        <v>141</v>
      </c>
    </row>
    <row r="51" spans="1:44" ht="227.25" customHeight="1" thickBot="1" x14ac:dyDescent="0.3">
      <c r="A51" s="29" t="s">
        <v>262</v>
      </c>
      <c r="B51" s="3">
        <v>39</v>
      </c>
      <c r="C51" s="3" t="s">
        <v>122</v>
      </c>
      <c r="D51" s="3" t="s">
        <v>246</v>
      </c>
      <c r="E51" s="4" t="s">
        <v>291</v>
      </c>
      <c r="F51" s="4" t="s">
        <v>99</v>
      </c>
      <c r="G51" s="23" t="s">
        <v>217</v>
      </c>
      <c r="H51" s="28" t="s">
        <v>218</v>
      </c>
      <c r="I51" s="4" t="s">
        <v>104</v>
      </c>
      <c r="J51" s="4" t="s">
        <v>112</v>
      </c>
      <c r="K51" s="4" t="s">
        <v>74</v>
      </c>
      <c r="L51" s="30" t="s">
        <v>66</v>
      </c>
      <c r="M51" s="32"/>
      <c r="N51" s="32"/>
      <c r="O51" s="32" t="s">
        <v>142</v>
      </c>
      <c r="P51" s="32" t="s">
        <v>142</v>
      </c>
      <c r="Q51" s="4" t="s">
        <v>67</v>
      </c>
      <c r="R51" s="6" t="s">
        <v>99</v>
      </c>
      <c r="S51" s="4"/>
      <c r="T51" s="4"/>
      <c r="U51" s="4" t="s">
        <v>226</v>
      </c>
      <c r="V51" s="7" t="s">
        <v>99</v>
      </c>
      <c r="W51" s="36" t="s">
        <v>249</v>
      </c>
      <c r="X51" s="37"/>
      <c r="Y51" s="38" t="s">
        <v>142</v>
      </c>
      <c r="Z51" s="38"/>
      <c r="AA51" s="37" t="s">
        <v>99</v>
      </c>
      <c r="AB51" s="37" t="s">
        <v>99</v>
      </c>
      <c r="AC51" s="37" t="s">
        <v>99</v>
      </c>
      <c r="AD51" s="37" t="s">
        <v>99</v>
      </c>
      <c r="AE51" s="37" t="s">
        <v>99</v>
      </c>
      <c r="AF51" s="37" t="s">
        <v>69</v>
      </c>
      <c r="AG51" s="37" t="s">
        <v>86</v>
      </c>
      <c r="AH51" s="3" t="s">
        <v>46</v>
      </c>
      <c r="AI51" s="3" t="s">
        <v>46</v>
      </c>
      <c r="AJ51" s="3" t="s">
        <v>46</v>
      </c>
      <c r="AK51" s="8">
        <f>IF(OR(AH51="",AI51="",AJ51=""),"",IFERROR(IF(COUNTIF(AH51:AJ51,[1]Hoja2!$J$4)&gt;=2,3,IF(COUNTIF(AH51:AJ51,[1]Hoja2!J$2)=3,1,2)),1))</f>
        <v>2</v>
      </c>
      <c r="AL51" s="3" t="s">
        <v>122</v>
      </c>
      <c r="AM51" s="3" t="s">
        <v>159</v>
      </c>
      <c r="AN51" s="3" t="s">
        <v>87</v>
      </c>
      <c r="AO51" s="3" t="s">
        <v>264</v>
      </c>
      <c r="AP51" s="3"/>
      <c r="AQ51" s="3" t="s">
        <v>145</v>
      </c>
      <c r="AR51" s="34" t="s">
        <v>141</v>
      </c>
    </row>
    <row r="52" spans="1:44" ht="227.25" customHeight="1" thickBot="1" x14ac:dyDescent="0.3">
      <c r="A52" s="29" t="s">
        <v>262</v>
      </c>
      <c r="B52" s="3">
        <v>40</v>
      </c>
      <c r="C52" s="3" t="s">
        <v>122</v>
      </c>
      <c r="D52" s="3" t="s">
        <v>246</v>
      </c>
      <c r="E52" s="4" t="s">
        <v>291</v>
      </c>
      <c r="F52" s="4" t="s">
        <v>99</v>
      </c>
      <c r="G52" s="23" t="s">
        <v>219</v>
      </c>
      <c r="H52" s="28" t="s">
        <v>220</v>
      </c>
      <c r="I52" s="4" t="s">
        <v>104</v>
      </c>
      <c r="J52" s="4" t="s">
        <v>112</v>
      </c>
      <c r="K52" s="4" t="s">
        <v>74</v>
      </c>
      <c r="L52" s="30" t="s">
        <v>66</v>
      </c>
      <c r="M52" s="32"/>
      <c r="N52" s="32"/>
      <c r="O52" s="32" t="s">
        <v>142</v>
      </c>
      <c r="P52" s="32" t="s">
        <v>142</v>
      </c>
      <c r="Q52" s="4" t="s">
        <v>67</v>
      </c>
      <c r="R52" s="6" t="s">
        <v>99</v>
      </c>
      <c r="S52" s="4"/>
      <c r="T52" s="4"/>
      <c r="U52" s="4" t="s">
        <v>226</v>
      </c>
      <c r="V52" s="7" t="s">
        <v>99</v>
      </c>
      <c r="W52" s="36" t="s">
        <v>249</v>
      </c>
      <c r="X52" s="37"/>
      <c r="Y52" s="38" t="s">
        <v>142</v>
      </c>
      <c r="Z52" s="38"/>
      <c r="AA52" s="37" t="s">
        <v>99</v>
      </c>
      <c r="AB52" s="37" t="s">
        <v>99</v>
      </c>
      <c r="AC52" s="37" t="s">
        <v>99</v>
      </c>
      <c r="AD52" s="37" t="s">
        <v>99</v>
      </c>
      <c r="AE52" s="37" t="s">
        <v>99</v>
      </c>
      <c r="AF52" s="37" t="s">
        <v>69</v>
      </c>
      <c r="AG52" s="37" t="s">
        <v>86</v>
      </c>
      <c r="AH52" s="3" t="s">
        <v>46</v>
      </c>
      <c r="AI52" s="3" t="s">
        <v>46</v>
      </c>
      <c r="AJ52" s="3" t="s">
        <v>46</v>
      </c>
      <c r="AK52" s="8">
        <f>IF(OR(AH52="",AI52="",AJ52=""),"",IFERROR(IF(COUNTIF(AH52:AJ52,[1]Hoja2!$J$4)&gt;=2,3,IF(COUNTIF(AH52:AJ52,[1]Hoja2!J$2)=3,1,2)),1))</f>
        <v>2</v>
      </c>
      <c r="AL52" s="3" t="s">
        <v>122</v>
      </c>
      <c r="AM52" s="3" t="s">
        <v>159</v>
      </c>
      <c r="AN52" s="3" t="s">
        <v>87</v>
      </c>
      <c r="AO52" s="3" t="s">
        <v>264</v>
      </c>
      <c r="AP52" s="3"/>
      <c r="AQ52" s="3" t="s">
        <v>145</v>
      </c>
      <c r="AR52" s="34" t="s">
        <v>141</v>
      </c>
    </row>
    <row r="53" spans="1:44" ht="227.25" customHeight="1" thickBot="1" x14ac:dyDescent="0.3">
      <c r="A53" s="29" t="s">
        <v>262</v>
      </c>
      <c r="B53" s="3">
        <v>41</v>
      </c>
      <c r="C53" s="3" t="s">
        <v>122</v>
      </c>
      <c r="D53" s="3" t="s">
        <v>246</v>
      </c>
      <c r="E53" s="4" t="s">
        <v>291</v>
      </c>
      <c r="F53" s="4" t="s">
        <v>99</v>
      </c>
      <c r="G53" s="23" t="s">
        <v>278</v>
      </c>
      <c r="H53" s="28" t="s">
        <v>221</v>
      </c>
      <c r="I53" s="4" t="s">
        <v>104</v>
      </c>
      <c r="J53" s="4" t="s">
        <v>112</v>
      </c>
      <c r="K53" s="4" t="s">
        <v>74</v>
      </c>
      <c r="L53" s="30" t="s">
        <v>66</v>
      </c>
      <c r="M53" s="32"/>
      <c r="N53" s="32"/>
      <c r="O53" s="32" t="s">
        <v>142</v>
      </c>
      <c r="P53" s="32" t="s">
        <v>142</v>
      </c>
      <c r="Q53" s="4" t="s">
        <v>67</v>
      </c>
      <c r="R53" s="6" t="s">
        <v>99</v>
      </c>
      <c r="S53" s="4"/>
      <c r="T53" s="4"/>
      <c r="U53" s="4" t="s">
        <v>226</v>
      </c>
      <c r="V53" s="7" t="s">
        <v>99</v>
      </c>
      <c r="W53" s="36" t="s">
        <v>249</v>
      </c>
      <c r="X53" s="37"/>
      <c r="Y53" s="38" t="s">
        <v>142</v>
      </c>
      <c r="Z53" s="38"/>
      <c r="AA53" s="37" t="s">
        <v>99</v>
      </c>
      <c r="AB53" s="37" t="s">
        <v>99</v>
      </c>
      <c r="AC53" s="37" t="s">
        <v>99</v>
      </c>
      <c r="AD53" s="37" t="s">
        <v>99</v>
      </c>
      <c r="AE53" s="37" t="s">
        <v>99</v>
      </c>
      <c r="AF53" s="37" t="s">
        <v>69</v>
      </c>
      <c r="AG53" s="37" t="s">
        <v>86</v>
      </c>
      <c r="AH53" s="3" t="s">
        <v>46</v>
      </c>
      <c r="AI53" s="3" t="s">
        <v>46</v>
      </c>
      <c r="AJ53" s="3" t="s">
        <v>46</v>
      </c>
      <c r="AK53" s="8">
        <f>IF(OR(AH53="",AI53="",AJ53=""),"",IFERROR(IF(COUNTIF(AH53:AJ53,[1]Hoja2!$J$4)&gt;=2,3,IF(COUNTIF(AH53:AJ53,[1]Hoja2!J$2)=3,1,2)),1))</f>
        <v>2</v>
      </c>
      <c r="AL53" s="3" t="s">
        <v>122</v>
      </c>
      <c r="AM53" s="3" t="s">
        <v>159</v>
      </c>
      <c r="AN53" s="3" t="s">
        <v>87</v>
      </c>
      <c r="AO53" s="3" t="s">
        <v>264</v>
      </c>
      <c r="AP53" s="3"/>
      <c r="AQ53" s="3" t="s">
        <v>145</v>
      </c>
      <c r="AR53" s="34" t="s">
        <v>141</v>
      </c>
    </row>
    <row r="54" spans="1:44" ht="227.25" customHeight="1" thickBot="1" x14ac:dyDescent="0.3">
      <c r="A54" s="29" t="s">
        <v>262</v>
      </c>
      <c r="B54" s="3">
        <v>42</v>
      </c>
      <c r="C54" s="3" t="s">
        <v>122</v>
      </c>
      <c r="D54" s="3" t="s">
        <v>246</v>
      </c>
      <c r="E54" s="4" t="s">
        <v>291</v>
      </c>
      <c r="F54" s="4" t="s">
        <v>99</v>
      </c>
      <c r="G54" s="23" t="s">
        <v>222</v>
      </c>
      <c r="H54" s="28" t="s">
        <v>220</v>
      </c>
      <c r="I54" s="4" t="s">
        <v>104</v>
      </c>
      <c r="J54" s="4" t="s">
        <v>112</v>
      </c>
      <c r="K54" s="4" t="s">
        <v>74</v>
      </c>
      <c r="L54" s="30" t="s">
        <v>66</v>
      </c>
      <c r="M54" s="32"/>
      <c r="N54" s="32"/>
      <c r="O54" s="32" t="s">
        <v>142</v>
      </c>
      <c r="P54" s="32" t="s">
        <v>142</v>
      </c>
      <c r="Q54" s="4" t="s">
        <v>67</v>
      </c>
      <c r="R54" s="6" t="s">
        <v>99</v>
      </c>
      <c r="S54" s="4"/>
      <c r="T54" s="4"/>
      <c r="U54" s="4" t="s">
        <v>226</v>
      </c>
      <c r="V54" s="7" t="s">
        <v>99</v>
      </c>
      <c r="W54" s="36" t="s">
        <v>249</v>
      </c>
      <c r="X54" s="37"/>
      <c r="Y54" s="38" t="s">
        <v>142</v>
      </c>
      <c r="Z54" s="38"/>
      <c r="AA54" s="37" t="s">
        <v>99</v>
      </c>
      <c r="AB54" s="37" t="s">
        <v>99</v>
      </c>
      <c r="AC54" s="37" t="s">
        <v>99</v>
      </c>
      <c r="AD54" s="37" t="s">
        <v>99</v>
      </c>
      <c r="AE54" s="37" t="s">
        <v>99</v>
      </c>
      <c r="AF54" s="37" t="s">
        <v>69</v>
      </c>
      <c r="AG54" s="37" t="s">
        <v>86</v>
      </c>
      <c r="AH54" s="3" t="s">
        <v>46</v>
      </c>
      <c r="AI54" s="3" t="s">
        <v>46</v>
      </c>
      <c r="AJ54" s="3" t="s">
        <v>46</v>
      </c>
      <c r="AK54" s="8">
        <f>IF(OR(AH54="",AI54="",AJ54=""),"",IFERROR(IF(COUNTIF(AH54:AJ54,[1]Hoja2!$J$4)&gt;=2,3,IF(COUNTIF(AH54:AJ54,[1]Hoja2!J$2)=3,1,2)),1))</f>
        <v>2</v>
      </c>
      <c r="AL54" s="3" t="s">
        <v>122</v>
      </c>
      <c r="AM54" s="3" t="s">
        <v>159</v>
      </c>
      <c r="AN54" s="3" t="s">
        <v>87</v>
      </c>
      <c r="AO54" s="3" t="s">
        <v>264</v>
      </c>
      <c r="AP54" s="3"/>
      <c r="AQ54" s="3" t="s">
        <v>145</v>
      </c>
      <c r="AR54" s="34" t="s">
        <v>141</v>
      </c>
    </row>
    <row r="55" spans="1:44" ht="227.25" customHeight="1" thickBot="1" x14ac:dyDescent="0.3">
      <c r="A55" s="29" t="s">
        <v>262</v>
      </c>
      <c r="B55" s="3">
        <v>43</v>
      </c>
      <c r="C55" s="3" t="s">
        <v>122</v>
      </c>
      <c r="D55" s="3" t="s">
        <v>246</v>
      </c>
      <c r="E55" s="4" t="s">
        <v>291</v>
      </c>
      <c r="F55" s="4" t="s">
        <v>99</v>
      </c>
      <c r="G55" s="23" t="s">
        <v>280</v>
      </c>
      <c r="H55" s="28" t="s">
        <v>223</v>
      </c>
      <c r="I55" s="4" t="s">
        <v>104</v>
      </c>
      <c r="J55" s="4" t="s">
        <v>112</v>
      </c>
      <c r="K55" s="4" t="s">
        <v>74</v>
      </c>
      <c r="L55" s="30" t="s">
        <v>66</v>
      </c>
      <c r="M55" s="32"/>
      <c r="N55" s="32"/>
      <c r="O55" s="32" t="s">
        <v>142</v>
      </c>
      <c r="P55" s="32" t="s">
        <v>142</v>
      </c>
      <c r="Q55" s="4" t="s">
        <v>67</v>
      </c>
      <c r="R55" s="6" t="s">
        <v>99</v>
      </c>
      <c r="S55" s="4" t="s">
        <v>142</v>
      </c>
      <c r="T55" s="4"/>
      <c r="U55" s="4" t="s">
        <v>226</v>
      </c>
      <c r="V55" s="7" t="s">
        <v>99</v>
      </c>
      <c r="W55" s="36" t="s">
        <v>143</v>
      </c>
      <c r="X55" s="37"/>
      <c r="Y55" s="38" t="s">
        <v>142</v>
      </c>
      <c r="Z55" s="38"/>
      <c r="AA55" s="37" t="s">
        <v>99</v>
      </c>
      <c r="AB55" s="37" t="s">
        <v>99</v>
      </c>
      <c r="AC55" s="37" t="s">
        <v>99</v>
      </c>
      <c r="AD55" s="37" t="s">
        <v>99</v>
      </c>
      <c r="AE55" s="37" t="s">
        <v>99</v>
      </c>
      <c r="AF55" s="37" t="s">
        <v>69</v>
      </c>
      <c r="AG55" s="37" t="s">
        <v>86</v>
      </c>
      <c r="AH55" s="3" t="s">
        <v>46</v>
      </c>
      <c r="AI55" s="3" t="s">
        <v>46</v>
      </c>
      <c r="AJ55" s="3" t="s">
        <v>46</v>
      </c>
      <c r="AK55" s="8">
        <f>IF(OR(AH55="",AI55="",AJ55=""),"",IFERROR(IF(COUNTIF(AH55:AJ55,[1]Hoja2!$J$4)&gt;=2,3,IF(COUNTIF(AH55:AJ55,[1]Hoja2!J$2)=3,1,2)),1))</f>
        <v>2</v>
      </c>
      <c r="AL55" s="3" t="s">
        <v>122</v>
      </c>
      <c r="AM55" s="3" t="s">
        <v>159</v>
      </c>
      <c r="AN55" s="3" t="s">
        <v>87</v>
      </c>
      <c r="AO55" s="3" t="s">
        <v>264</v>
      </c>
      <c r="AP55" s="3"/>
      <c r="AQ55" s="3" t="s">
        <v>145</v>
      </c>
      <c r="AR55" s="34" t="s">
        <v>141</v>
      </c>
    </row>
    <row r="56" spans="1:44" ht="15.75" thickBot="1" x14ac:dyDescent="0.3">
      <c r="B56" s="150" t="s">
        <v>49</v>
      </c>
      <c r="C56" s="150"/>
      <c r="D56" s="128" t="s">
        <v>147</v>
      </c>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30"/>
    </row>
    <row r="57" spans="1:44" ht="15.75" thickBot="1" x14ac:dyDescent="0.3">
      <c r="B57" s="137" t="s">
        <v>50</v>
      </c>
      <c r="C57" s="137"/>
      <c r="D57" s="138"/>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40"/>
    </row>
    <row r="58" spans="1:44" ht="15.75" thickBot="1" x14ac:dyDescent="0.3">
      <c r="B58" s="113" t="s">
        <v>51</v>
      </c>
      <c r="C58" s="114"/>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6"/>
    </row>
    <row r="59" spans="1:44" ht="15.75" thickBot="1" x14ac:dyDescent="0.3">
      <c r="B59" s="113" t="s">
        <v>52</v>
      </c>
      <c r="C59" s="114"/>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6"/>
    </row>
    <row r="60" spans="1:44" ht="15.75" thickBot="1" x14ac:dyDescent="0.3">
      <c r="B60" s="113" t="s">
        <v>53</v>
      </c>
      <c r="C60" s="114"/>
      <c r="D60" s="131"/>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6"/>
    </row>
    <row r="61" spans="1:44" ht="15.75" thickBot="1" x14ac:dyDescent="0.3">
      <c r="B61" s="132" t="s">
        <v>144</v>
      </c>
      <c r="C61" s="133"/>
      <c r="D61" s="134"/>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6"/>
    </row>
    <row r="62" spans="1:44" x14ac:dyDescent="0.25">
      <c r="B62" s="117" t="s">
        <v>54</v>
      </c>
      <c r="C62" s="118"/>
      <c r="D62" s="123"/>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5"/>
    </row>
    <row r="63" spans="1:44" x14ac:dyDescent="0.25">
      <c r="B63" s="119"/>
      <c r="C63" s="120"/>
      <c r="D63" s="126"/>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27"/>
    </row>
    <row r="64" spans="1:44" ht="15.75" thickBot="1" x14ac:dyDescent="0.3">
      <c r="B64" s="121"/>
      <c r="C64" s="122"/>
      <c r="D64" s="128"/>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30"/>
    </row>
  </sheetData>
  <autoFilter ref="A12:AR64"/>
  <mergeCells count="48">
    <mergeCell ref="AA11:AA12"/>
    <mergeCell ref="B1:Y4"/>
    <mergeCell ref="B5:Y5"/>
    <mergeCell ref="B6:J6"/>
    <mergeCell ref="B7:J7"/>
    <mergeCell ref="B8:D8"/>
    <mergeCell ref="D56:AR56"/>
    <mergeCell ref="AB11:AB12"/>
    <mergeCell ref="AF9:AG10"/>
    <mergeCell ref="AH9:AK11"/>
    <mergeCell ref="AL9:AL12"/>
    <mergeCell ref="AM9:AM12"/>
    <mergeCell ref="AC11:AC12"/>
    <mergeCell ref="AO9:AO12"/>
    <mergeCell ref="AF11:AF12"/>
    <mergeCell ref="AG11:AG12"/>
    <mergeCell ref="B9:AE9"/>
    <mergeCell ref="M10:R11"/>
    <mergeCell ref="S10:T11"/>
    <mergeCell ref="U10:W11"/>
    <mergeCell ref="X10:AE10"/>
    <mergeCell ref="X11:Z11"/>
    <mergeCell ref="B57:C57"/>
    <mergeCell ref="D57:AR57"/>
    <mergeCell ref="AP9:AP12"/>
    <mergeCell ref="AQ9:AQ12"/>
    <mergeCell ref="AR9:AR12"/>
    <mergeCell ref="B10:B12"/>
    <mergeCell ref="C10:C12"/>
    <mergeCell ref="D10:D12"/>
    <mergeCell ref="E10:E12"/>
    <mergeCell ref="F10:F12"/>
    <mergeCell ref="G10:I11"/>
    <mergeCell ref="J10:L11"/>
    <mergeCell ref="AN9:AN12"/>
    <mergeCell ref="AD11:AD12"/>
    <mergeCell ref="AE11:AE12"/>
    <mergeCell ref="B56:C56"/>
    <mergeCell ref="B58:C58"/>
    <mergeCell ref="D58:AR58"/>
    <mergeCell ref="B62:C64"/>
    <mergeCell ref="D62:AR64"/>
    <mergeCell ref="B59:C59"/>
    <mergeCell ref="D59:AR59"/>
    <mergeCell ref="B60:C60"/>
    <mergeCell ref="D60:AR60"/>
    <mergeCell ref="B61:C61"/>
    <mergeCell ref="D61:AR61"/>
  </mergeCells>
  <conditionalFormatting sqref="AK13:AK30 AK33:AK55">
    <cfRule type="colorScale" priority="6">
      <colorScale>
        <cfvo type="num" val="1"/>
        <cfvo type="percentile" val="50"/>
        <cfvo type="num" val="3"/>
        <color rgb="FF1DB34B"/>
        <color rgb="FFFFFF00"/>
        <color rgb="FFFF0000"/>
      </colorScale>
    </cfRule>
  </conditionalFormatting>
  <conditionalFormatting sqref="AK13:AK30 AK33:AK55">
    <cfRule type="colorScale" priority="5">
      <colorScale>
        <cfvo type="num" val="1"/>
        <cfvo type="num" val="2"/>
        <cfvo type="num" val="3"/>
        <color rgb="FF92D050"/>
        <color rgb="FFFFFF00"/>
        <color rgb="FFFF0000"/>
      </colorScale>
    </cfRule>
  </conditionalFormatting>
  <conditionalFormatting sqref="AK31">
    <cfRule type="colorScale" priority="4">
      <colorScale>
        <cfvo type="num" val="1"/>
        <cfvo type="percentile" val="50"/>
        <cfvo type="num" val="3"/>
        <color rgb="FF1DB34B"/>
        <color rgb="FFFFFF00"/>
        <color rgb="FFFF0000"/>
      </colorScale>
    </cfRule>
  </conditionalFormatting>
  <conditionalFormatting sqref="AK31">
    <cfRule type="colorScale" priority="3">
      <colorScale>
        <cfvo type="num" val="1"/>
        <cfvo type="num" val="2"/>
        <cfvo type="num" val="3"/>
        <color rgb="FF92D050"/>
        <color rgb="FFFFFF00"/>
        <color rgb="FFFF0000"/>
      </colorScale>
    </cfRule>
  </conditionalFormatting>
  <conditionalFormatting sqref="AK32">
    <cfRule type="colorScale" priority="2">
      <colorScale>
        <cfvo type="num" val="1"/>
        <cfvo type="percentile" val="50"/>
        <cfvo type="num" val="3"/>
        <color rgb="FF1DB34B"/>
        <color rgb="FFFFFF00"/>
        <color rgb="FFFF0000"/>
      </colorScale>
    </cfRule>
  </conditionalFormatting>
  <conditionalFormatting sqref="AK32">
    <cfRule type="colorScale" priority="1">
      <colorScale>
        <cfvo type="num" val="1"/>
        <cfvo type="num" val="2"/>
        <cfvo type="num" val="3"/>
        <color rgb="FF92D050"/>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'C:\Users\WIN 7\Downloads\[2019-10-21 Activos de informacion DADE (1).xlsx]Hoja2'!#REF!</xm:f>
          </x14:formula1>
          <xm:sqref>AG13:AG55</xm:sqref>
        </x14:dataValidation>
        <x14:dataValidation type="list" allowBlank="1" showInputMessage="1" showErrorMessage="1">
          <x14:formula1>
            <xm:f>'C:\Users\WIN 7\Downloads\[2019-10-21 Activos de informacion DADE (1).xlsx]Hoja2'!#REF!</xm:f>
          </x14:formula1>
          <xm:sqref>AH13:AJ55</xm:sqref>
        </x14:dataValidation>
        <x14:dataValidation type="list" allowBlank="1" showInputMessage="1" showErrorMessage="1">
          <x14:formula1>
            <xm:f>'C:\Users\WIN 7\Downloads\[2019-10-21 Activos de informacion DADE (1).xlsx]Hoja2'!#REF!</xm:f>
          </x14:formula1>
          <xm:sqref>AN13:AN55</xm:sqref>
        </x14:dataValidation>
        <x14:dataValidation type="list" allowBlank="1" showInputMessage="1" showErrorMessage="1">
          <x14:formula1>
            <xm:f>'C:\Users\WIN 7\Downloads\[2019-10-21 Activos de informacion DADE (1).xlsx]Hoja2'!#REF!</xm:f>
          </x14:formula1>
          <xm:sqref>AF13:AF55</xm:sqref>
        </x14:dataValidation>
        <x14:dataValidation type="list" allowBlank="1" showInputMessage="1" showErrorMessage="1">
          <x14:formula1>
            <xm:f>'C:\Users\WIN 7\Downloads\[2019-10-21 Activos de informacion DADE (1).xlsx]Hoja2'!#REF!</xm:f>
          </x14:formula1>
          <xm:sqref>R13:R55</xm:sqref>
        </x14:dataValidation>
        <x14:dataValidation type="list" allowBlank="1" showInputMessage="1" showErrorMessage="1">
          <x14:formula1>
            <xm:f>'C:\Users\WIN 7\Downloads\[2019-10-21 Activos de informacion DADE (1).xlsx]Hoja2'!#REF!</xm:f>
          </x14:formula1>
          <xm:sqref>Q13:Q55</xm:sqref>
        </x14:dataValidation>
        <x14:dataValidation type="list" allowBlank="1" showInputMessage="1" showErrorMessage="1">
          <x14:formula1>
            <xm:f>'C:\Users\WIN 7\Downloads\[2019-10-21 Activos de informacion DADE (1).xlsx]Hoja2'!#REF!</xm:f>
          </x14:formula1>
          <xm:sqref>L13:L55</xm:sqref>
        </x14:dataValidation>
        <x14:dataValidation type="list" allowBlank="1" showInputMessage="1" showErrorMessage="1">
          <x14:formula1>
            <xm:f>'C:\Users\WIN 7\Downloads\[2019-10-21 Activos de informacion DADE (1).xlsx]Hoja2'!#REF!</xm:f>
          </x14:formula1>
          <xm:sqref>K13:K55</xm:sqref>
        </x14:dataValidation>
        <x14:dataValidation type="list" allowBlank="1" showInputMessage="1" showErrorMessage="1">
          <x14:formula1>
            <xm:f>'C:\Users\WIN 7\Downloads\[2019-10-21 Activos de informacion DADE (1).xlsx]Hoja2'!#REF!</xm:f>
          </x14:formula1>
          <xm:sqref>J13:J55</xm:sqref>
        </x14:dataValidation>
        <x14:dataValidation type="list" allowBlank="1" showInputMessage="1" showErrorMessage="1">
          <x14:formula1>
            <xm:f>'C:\Users\WIN 7\Downloads\[2019-10-21 Activos de informacion DADE (1).xlsx]Hoja2'!#REF!</xm:f>
          </x14:formula1>
          <xm:sqref>I13:I55</xm:sqref>
        </x14:dataValidation>
        <x14:dataValidation type="list" allowBlank="1" showInputMessage="1" showErrorMessage="1">
          <x14:formula1>
            <xm:f>'C:\Users\WIN 7\Downloads\[2019-10-21 Activos de informacion DADE (1).xlsx]Hoja2'!#REF!</xm:f>
          </x14:formula1>
          <xm:sqref>C13:C55</xm:sqref>
        </x14:dataValidation>
        <x14:dataValidation type="list" allowBlank="1" showInputMessage="1" showErrorMessage="1">
          <x14:formula1>
            <xm:f>'C:\Users\WIN 7\Downloads\[2019-10-21 Activos de informacion DADE (1).xlsx]Hoja2'!#REF!</xm:f>
          </x14:formula1>
          <xm:sqref>AP13:AP55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7BFEB5-D865-4F2A-9E72-748CEADFA931}">
  <ds:schemaRefs>
    <ds:schemaRef ds:uri="8b68023f-dd95-4ad0-845b-1b4b51711a6d"/>
    <ds:schemaRef ds:uri="http://purl.org/dc/terms/"/>
    <ds:schemaRef ds:uri="http://schemas.microsoft.com/office/2006/metadata/properties"/>
    <ds:schemaRef ds:uri="http://schemas.microsoft.com/office/2006/documentManagement/types"/>
    <ds:schemaRef ds:uri="http://purl.org/dc/elements/1.1/"/>
    <ds:schemaRef ds:uri="7b9ce7be-c096-4752-9603-b3232bf67417"/>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9FDF456-77E4-4BEE-BC73-08F2111170ED}">
  <ds:schemaRefs>
    <ds:schemaRef ds:uri="http://schemas.microsoft.com/sharepoint/v3/contenttype/forms"/>
  </ds:schemaRefs>
</ds:datastoreItem>
</file>

<file path=customXml/itemProps3.xml><?xml version="1.0" encoding="utf-8"?>
<ds:datastoreItem xmlns:ds="http://schemas.openxmlformats.org/officeDocument/2006/customXml" ds:itemID="{30B25D6F-DF1F-44C5-9BEA-B3CDC9919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DADE</vt:lpstr>
      <vt:lpstr>Hoja2</vt:lpstr>
      <vt:lpstr>Hoja de Trabajo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2019-06-17T17:02:17Z</dcterms:created>
  <dcterms:modified xsi:type="dcterms:W3CDTF">2020-11-27T22:14:50Z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